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765" windowWidth="11370" windowHeight="3450"/>
  </bookViews>
  <sheets>
    <sheet name="INDICE" sheetId="1" r:id="rId1"/>
    <sheet name="JAIRO ENRIQUE ROSERO" sheetId="2" r:id="rId2"/>
    <sheet name="MARTA ZAMBRANO" sheetId="3" r:id="rId3"/>
    <sheet name="DIEGO ENRIQUE ZAMBRANO" sheetId="4" r:id="rId4"/>
    <sheet name="ADRIANA SANDOVAL" sheetId="5" r:id="rId5"/>
    <sheet name="LUIS ERNESTO LOMBANA" sheetId="6" r:id="rId6"/>
    <sheet name="EDGAR PINILLA" sheetId="7" r:id="rId7"/>
    <sheet name="ELIANA VILLADA" sheetId="8" r:id="rId8"/>
    <sheet name="ERIKA RIAÑO" sheetId="9" r:id="rId9"/>
    <sheet name="GERALDINE CIFUENTES" sheetId="10" r:id="rId10"/>
    <sheet name="YOLIMA MARTINEZ" sheetId="11" r:id="rId11"/>
    <sheet name="JAIRO CARDENAS" sheetId="12" r:id="rId12"/>
    <sheet name="CONSUELO SANTOS" sheetId="13" r:id="rId13"/>
    <sheet name="SONIA SILVA" sheetId="14" r:id="rId14"/>
    <sheet name="LILIANA ARRAUT" sheetId="15" r:id="rId15"/>
    <sheet name="TOMAS HENAO" sheetId="16" r:id="rId16"/>
    <sheet name="MANUEL MUÑOZ" sheetId="17" r:id="rId17"/>
    <sheet name="YVONNE VALCARCEL" sheetId="18" r:id="rId18"/>
    <sheet name="GLORIA APONTE" sheetId="19" r:id="rId19"/>
    <sheet name="NELLY HERNANDEZ" sheetId="20" r:id="rId20"/>
    <sheet name="WALTER FAUSTO" sheetId="21" r:id="rId21"/>
    <sheet name="ANA MARTINEZ" sheetId="22" r:id="rId22"/>
    <sheet name="OSCAR PRADA" sheetId="23" r:id="rId23"/>
    <sheet name="WILSON RODRIGUEZ" sheetId="24" r:id="rId24"/>
    <sheet name="MONICA HERNANDEZ " sheetId="26" r:id="rId25"/>
    <sheet name="ERNESTO POVEDA" sheetId="27" r:id="rId26"/>
    <sheet name="ALBERTO RAMOS" sheetId="28" r:id="rId27"/>
    <sheet name="VICTOR MORENO" sheetId="29" r:id="rId28"/>
    <sheet name="CLAUDIA SILVA" sheetId="30" r:id="rId29"/>
    <sheet name="ANDRES GUARIN" sheetId="31" r:id="rId30"/>
    <sheet name="CESAR ANGARITA" sheetId="32" r:id="rId31"/>
    <sheet name="ADRIANA FERNANDEZ " sheetId="33" r:id="rId32"/>
    <sheet name="BLANCA INES SORACA" sheetId="34" r:id="rId33"/>
    <sheet name="CARLOS REINA" sheetId="35" r:id="rId34"/>
    <sheet name="FABIO MENDOZA" sheetId="36" r:id="rId35"/>
    <sheet name="GERARDO LINARES" sheetId="37" r:id="rId36"/>
    <sheet name="HERNANDO VILLOTA" sheetId="38" r:id="rId37"/>
    <sheet name="IVAN RODRIGUEZ" sheetId="39" r:id="rId38"/>
    <sheet name="JORGUE GARCIA" sheetId="40" r:id="rId39"/>
    <sheet name="NESTOR MONTOYA" sheetId="41" r:id="rId40"/>
    <sheet name="OSCAR GARZON" sheetId="43" r:id="rId41"/>
    <sheet name="WILSON PEREZ" sheetId="45" r:id="rId42"/>
    <sheet name="NUBIA ABRIL" sheetId="42" r:id="rId43"/>
    <sheet name="BENJAMIN GARCIA" sheetId="46" r:id="rId44"/>
    <sheet name="ORLANDO ROJAS" sheetId="47" r:id="rId45"/>
    <sheet name="RUBEN GARIBELLO" sheetId="48" r:id="rId46"/>
    <sheet name="OMAR LOPEZ" sheetId="49" r:id="rId47"/>
    <sheet name="EDGAR GUEVARA " sheetId="50" r:id="rId48"/>
    <sheet name="JORGUE REYES" sheetId="51" r:id="rId49"/>
    <sheet name="GERMAN BULLA" sheetId="52" r:id="rId50"/>
    <sheet name="ANTONIO YEPES" sheetId="53" r:id="rId51"/>
    <sheet name="JAVIER RODRIGUEZ" sheetId="54" r:id="rId52"/>
    <sheet name="LUIS LEMOS" sheetId="55" r:id="rId53"/>
    <sheet name="ALVARO PABON" sheetId="56" r:id="rId54"/>
    <sheet name="GERMAN TAPIA" sheetId="57" r:id="rId55"/>
    <sheet name="VICTOR HUGO DIAZ" sheetId="58" r:id="rId56"/>
    <sheet name="JULIO MOYA " sheetId="59" r:id="rId57"/>
    <sheet name="HILDEBRANDO CIENDUA" sheetId="60" r:id="rId58"/>
    <sheet name="JAVIER CORTES" sheetId="61" r:id="rId59"/>
    <sheet name="ALEJANDRO DURAN" sheetId="62" r:id="rId60"/>
    <sheet name="ELKIN RODRIGUEZ" sheetId="63" r:id="rId61"/>
    <sheet name="LUIS LANDAZABAL" sheetId="64" r:id="rId62"/>
    <sheet name="FREDY MANCERA" sheetId="65" r:id="rId63"/>
    <sheet name="ALEXANDER ALAYON" sheetId="66" r:id="rId64"/>
    <sheet name="EUCLIDES CUBILLOS " sheetId="67" r:id="rId65"/>
    <sheet name="ROBERTO SALAZAR" sheetId="68" r:id="rId66"/>
    <sheet name="EDILBERTO ALARCON" sheetId="69" r:id="rId67"/>
    <sheet name="LUIS HUERTAS" sheetId="70" r:id="rId68"/>
    <sheet name="JOSE CORDOBA " sheetId="71" r:id="rId69"/>
    <sheet name="LUIS GARCIA" sheetId="72" r:id="rId70"/>
    <sheet name="DESIDERIO AVENDAÑO" sheetId="75" r:id="rId71"/>
    <sheet name="DIEGO DUQUE" sheetId="76" r:id="rId72"/>
    <sheet name="EUCLIDES BELLO" sheetId="77" r:id="rId73"/>
    <sheet name="FREDY DIAZ" sheetId="78" r:id="rId74"/>
    <sheet name="HENRY PEÑA" sheetId="79" r:id="rId75"/>
    <sheet name="KELLY BERNAL" sheetId="80" r:id="rId76"/>
    <sheet name="HUMBERTO RAMOS" sheetId="81" r:id="rId77"/>
    <sheet name="JAIRO ROJAS" sheetId="82" r:id="rId78"/>
    <sheet name="LILIANA LOPEZ" sheetId="83" r:id="rId79"/>
    <sheet name="LUIS VELASCO" sheetId="84" r:id="rId80"/>
    <sheet name="MARLA DAVILA" sheetId="85" r:id="rId81"/>
    <sheet name="PAULO RODRIGUEZ" sheetId="86" r:id="rId82"/>
    <sheet name="WILLIAM MALAVER" sheetId="87" r:id="rId83"/>
    <sheet name="SERGIO CARDONA" sheetId="88" r:id="rId84"/>
    <sheet name="LUZ MARQUEZ" sheetId="89" r:id="rId85"/>
    <sheet name="JAIRO ECHEVERY" sheetId="90" r:id="rId86"/>
    <sheet name="RONALD BAUTISTA" sheetId="91" r:id="rId87"/>
    <sheet name="BEATRIZ MARTINEZ" sheetId="92" r:id="rId88"/>
    <sheet name="ANGELA CAICEDO" sheetId="93" r:id="rId89"/>
    <sheet name="HERNANDO RIVERA" sheetId="94" r:id="rId90"/>
    <sheet name="CRISTIAN PATARROYO" sheetId="95" r:id="rId91"/>
    <sheet name="LILIANA AYALA" sheetId="96" r:id="rId92"/>
    <sheet name="PABLO PIÑEROS" sheetId="97" r:id="rId93"/>
    <sheet name="ALEJANDRA MATEUS" sheetId="98" r:id="rId94"/>
    <sheet name="ESPERANZA SICARD" sheetId="99" r:id="rId95"/>
    <sheet name="ALEJANDRO MONTAÑO" sheetId="100" r:id="rId96"/>
    <sheet name="JAVIER BASTIDAS" sheetId="101" r:id="rId97"/>
  </sheets>
  <definedNames>
    <definedName name="_xlnm._FilterDatabase" localSheetId="32" hidden="1">'BLANCA INES SORACA'!$B$2:$J$58</definedName>
    <definedName name="_xlnm._FilterDatabase" localSheetId="0" hidden="1">INDICE!$B$3:$C$100</definedName>
  </definedNames>
  <calcPr calcId="145621"/>
</workbook>
</file>

<file path=xl/calcChain.xml><?xml version="1.0" encoding="utf-8"?>
<calcChain xmlns="http://schemas.openxmlformats.org/spreadsheetml/2006/main">
  <c r="H35" i="99" l="1"/>
  <c r="H34" i="99"/>
  <c r="H33" i="99"/>
  <c r="H32" i="99"/>
  <c r="H31" i="99"/>
  <c r="H73" i="101"/>
  <c r="H74" i="101"/>
  <c r="H75" i="101"/>
  <c r="H76" i="101"/>
  <c r="H77" i="101"/>
  <c r="H65" i="101"/>
  <c r="H66" i="101"/>
  <c r="H67" i="101"/>
  <c r="H68" i="101"/>
  <c r="H69" i="101"/>
  <c r="H70" i="101"/>
  <c r="H71" i="101"/>
  <c r="H72" i="101"/>
  <c r="H64" i="101"/>
  <c r="H60" i="101"/>
  <c r="H61" i="101"/>
  <c r="H62" i="101"/>
  <c r="H63" i="101"/>
  <c r="H59" i="101"/>
  <c r="H58" i="101"/>
  <c r="H57" i="101"/>
  <c r="H56" i="101"/>
  <c r="H47" i="101" l="1"/>
  <c r="H48" i="101"/>
  <c r="H49" i="101"/>
  <c r="H50" i="101"/>
  <c r="H51" i="101"/>
  <c r="H52" i="101"/>
  <c r="H53" i="101"/>
  <c r="H54" i="101"/>
  <c r="H55" i="101"/>
  <c r="H46" i="101"/>
  <c r="H45" i="101"/>
  <c r="H44" i="101"/>
  <c r="H43" i="101"/>
  <c r="H42" i="101"/>
  <c r="H41" i="101"/>
  <c r="H40" i="101"/>
  <c r="H39" i="101"/>
  <c r="H38" i="101"/>
  <c r="H37" i="101"/>
  <c r="H36" i="101"/>
  <c r="H35" i="101"/>
  <c r="H34" i="101"/>
  <c r="H33" i="101"/>
  <c r="H11" i="100" l="1"/>
  <c r="G12" i="95" l="1"/>
  <c r="H46" i="95"/>
  <c r="H48" i="95"/>
  <c r="H49" i="95"/>
  <c r="H50" i="95"/>
  <c r="H51" i="95"/>
  <c r="H52" i="95"/>
  <c r="H53" i="95"/>
  <c r="H54" i="95"/>
  <c r="H55" i="95"/>
  <c r="H56" i="95"/>
  <c r="H57" i="95"/>
  <c r="H58" i="95"/>
  <c r="H59" i="95"/>
  <c r="H60" i="95"/>
  <c r="H61" i="95"/>
  <c r="I14" i="95"/>
  <c r="I15" i="95"/>
  <c r="I16" i="95"/>
  <c r="I17" i="95"/>
  <c r="I18" i="95"/>
  <c r="I19" i="95"/>
  <c r="I20" i="95"/>
  <c r="I21" i="95"/>
  <c r="I22" i="95"/>
  <c r="I23" i="95"/>
  <c r="I24" i="95"/>
  <c r="I25" i="95"/>
  <c r="I26" i="95"/>
  <c r="I27" i="95"/>
  <c r="I28" i="95"/>
  <c r="I29" i="95"/>
  <c r="I30" i="95"/>
  <c r="I31" i="95"/>
  <c r="I32" i="95"/>
  <c r="I33" i="95"/>
  <c r="I34" i="95"/>
  <c r="I35" i="95"/>
  <c r="I36" i="95"/>
  <c r="I37" i="95"/>
  <c r="I38" i="95"/>
  <c r="I39" i="95"/>
  <c r="I40" i="95"/>
  <c r="I41" i="95"/>
  <c r="I42" i="95"/>
  <c r="I43" i="95"/>
  <c r="I44" i="95"/>
  <c r="I45" i="95"/>
  <c r="I46" i="95"/>
  <c r="I47" i="95"/>
  <c r="I48" i="95"/>
  <c r="I49" i="95"/>
  <c r="I50" i="95"/>
  <c r="I51" i="95"/>
  <c r="I52" i="95"/>
  <c r="I53" i="95"/>
  <c r="I54" i="95"/>
  <c r="I55" i="95"/>
  <c r="I56" i="95"/>
  <c r="I57" i="95"/>
  <c r="I58" i="95"/>
  <c r="I59" i="95"/>
  <c r="I60" i="95"/>
  <c r="I61" i="95"/>
  <c r="I11" i="95"/>
  <c r="G13" i="95"/>
  <c r="G14" i="95"/>
  <c r="G15" i="95"/>
  <c r="G16" i="95"/>
  <c r="G17" i="95"/>
  <c r="G18" i="95"/>
  <c r="G19" i="95"/>
  <c r="G20" i="95"/>
  <c r="G21" i="95"/>
  <c r="G22" i="95"/>
  <c r="G23" i="95"/>
  <c r="G24" i="95"/>
  <c r="G25" i="95"/>
  <c r="G26" i="95"/>
  <c r="G27" i="95"/>
  <c r="G28" i="95"/>
  <c r="G29" i="95"/>
  <c r="G30" i="95"/>
  <c r="G31" i="95"/>
  <c r="H31" i="95" s="1"/>
  <c r="G32" i="95"/>
  <c r="H32" i="95" s="1"/>
  <c r="G33" i="95"/>
  <c r="H33" i="95" s="1"/>
  <c r="G34" i="95"/>
  <c r="H34" i="95" s="1"/>
  <c r="G35" i="95"/>
  <c r="H35" i="95" s="1"/>
  <c r="G36" i="95"/>
  <c r="H36" i="95" s="1"/>
  <c r="G37" i="95"/>
  <c r="G38" i="95"/>
  <c r="H38" i="95" s="1"/>
  <c r="G39" i="95"/>
  <c r="H39" i="95" s="1"/>
  <c r="G40" i="95"/>
  <c r="H40" i="95" s="1"/>
  <c r="G41" i="95"/>
  <c r="H41" i="95" s="1"/>
  <c r="G42" i="95"/>
  <c r="G43" i="95"/>
  <c r="G44" i="95"/>
  <c r="H44" i="95" s="1"/>
  <c r="G45" i="95"/>
  <c r="H45" i="95" s="1"/>
  <c r="G46" i="95"/>
  <c r="G47" i="95"/>
  <c r="G48" i="95"/>
  <c r="G49" i="95"/>
  <c r="G50" i="95"/>
  <c r="G51" i="95"/>
  <c r="G52" i="95"/>
  <c r="G53" i="95"/>
  <c r="G54" i="95"/>
  <c r="G55" i="95"/>
  <c r="G56" i="95"/>
  <c r="G57" i="95"/>
  <c r="G58" i="95"/>
  <c r="G59" i="95"/>
  <c r="G60" i="95"/>
  <c r="G61" i="95"/>
  <c r="G11" i="95"/>
  <c r="I13" i="94"/>
  <c r="I14" i="94"/>
  <c r="I15" i="94"/>
  <c r="I12" i="94"/>
  <c r="G13" i="94"/>
  <c r="G14" i="94"/>
  <c r="G15" i="94"/>
  <c r="G12" i="94"/>
  <c r="H47" i="95" l="1"/>
  <c r="H43" i="95"/>
  <c r="H42" i="95"/>
  <c r="H37" i="95"/>
  <c r="I12" i="90"/>
  <c r="I11" i="90"/>
  <c r="G12" i="90"/>
  <c r="G11" i="90"/>
  <c r="H14" i="87" l="1"/>
  <c r="H30" i="86"/>
  <c r="H32" i="86"/>
  <c r="H34" i="86"/>
  <c r="H36" i="86"/>
  <c r="H38" i="86"/>
  <c r="H40" i="86"/>
  <c r="H42" i="86"/>
  <c r="I11" i="86"/>
  <c r="I12" i="86"/>
  <c r="I13" i="86"/>
  <c r="I14" i="86"/>
  <c r="I15" i="86"/>
  <c r="I16" i="86"/>
  <c r="I17" i="86"/>
  <c r="I18" i="86"/>
  <c r="I19" i="86"/>
  <c r="I20" i="86"/>
  <c r="I21" i="86"/>
  <c r="I22" i="86"/>
  <c r="I23" i="86"/>
  <c r="I24" i="86"/>
  <c r="I25" i="86"/>
  <c r="I26" i="86"/>
  <c r="I27" i="86"/>
  <c r="I28" i="86"/>
  <c r="I29" i="86"/>
  <c r="I30" i="86"/>
  <c r="I31" i="86"/>
  <c r="H31" i="86" s="1"/>
  <c r="I32" i="86"/>
  <c r="I33" i="86"/>
  <c r="H33" i="86" s="1"/>
  <c r="I34" i="86"/>
  <c r="I35" i="86"/>
  <c r="H35" i="86" s="1"/>
  <c r="I36" i="86"/>
  <c r="I37" i="86"/>
  <c r="H37" i="86" s="1"/>
  <c r="I38" i="86"/>
  <c r="I39" i="86"/>
  <c r="H39" i="86" s="1"/>
  <c r="I40" i="86"/>
  <c r="I41" i="86"/>
  <c r="H41" i="86" s="1"/>
  <c r="I42" i="86"/>
  <c r="I43" i="86"/>
  <c r="H43" i="86" s="1"/>
  <c r="I10" i="86"/>
  <c r="G11" i="86"/>
  <c r="G12" i="86"/>
  <c r="G13" i="86"/>
  <c r="G14" i="86"/>
  <c r="G15" i="86"/>
  <c r="G16" i="86"/>
  <c r="G17" i="86"/>
  <c r="G18" i="86"/>
  <c r="G19" i="86"/>
  <c r="G20" i="86"/>
  <c r="G21" i="86"/>
  <c r="G22" i="86"/>
  <c r="G23" i="86"/>
  <c r="G24" i="86"/>
  <c r="G25" i="86"/>
  <c r="G26" i="86"/>
  <c r="G27" i="86"/>
  <c r="G28" i="86"/>
  <c r="G29" i="86"/>
  <c r="G30" i="86"/>
  <c r="G31" i="86"/>
  <c r="G32" i="86"/>
  <c r="G33" i="86"/>
  <c r="G34" i="86"/>
  <c r="G35" i="86"/>
  <c r="G36" i="86"/>
  <c r="G37" i="86"/>
  <c r="G38" i="86"/>
  <c r="G39" i="86"/>
  <c r="G40" i="86"/>
  <c r="G41" i="86"/>
  <c r="G42" i="86"/>
  <c r="G43" i="86"/>
  <c r="G10" i="86"/>
  <c r="H36" i="84"/>
  <c r="H37" i="84"/>
  <c r="H38" i="84"/>
  <c r="H39" i="84"/>
  <c r="H40" i="84"/>
  <c r="H41" i="84"/>
  <c r="H42" i="84"/>
  <c r="H35" i="84"/>
  <c r="H34" i="84"/>
  <c r="H33" i="84"/>
  <c r="H32" i="84"/>
  <c r="H31" i="84"/>
  <c r="H48" i="82" l="1"/>
  <c r="H49" i="82"/>
  <c r="H50" i="82"/>
  <c r="H51" i="82"/>
  <c r="H52" i="82"/>
  <c r="H53" i="82"/>
  <c r="H54" i="82"/>
  <c r="H55" i="82"/>
  <c r="H56" i="82"/>
  <c r="H57" i="82"/>
  <c r="H58" i="82"/>
  <c r="H59" i="82"/>
  <c r="H60" i="82"/>
  <c r="H61" i="82"/>
  <c r="H62" i="82"/>
  <c r="H63" i="82"/>
  <c r="H64" i="82"/>
  <c r="H65" i="82"/>
  <c r="H66" i="82"/>
  <c r="H67" i="82"/>
  <c r="H68" i="82"/>
  <c r="H69" i="82"/>
  <c r="H70" i="82"/>
  <c r="H71" i="82"/>
  <c r="H72" i="82"/>
  <c r="H73" i="82"/>
  <c r="H74" i="82"/>
  <c r="H75" i="82"/>
  <c r="H76" i="82"/>
  <c r="H77" i="82"/>
  <c r="H78" i="82"/>
  <c r="H37" i="82"/>
  <c r="H38" i="82"/>
  <c r="H39" i="82"/>
  <c r="H40" i="82"/>
  <c r="H41" i="82"/>
  <c r="H42" i="82"/>
  <c r="H43" i="82"/>
  <c r="H44" i="82"/>
  <c r="H45" i="82"/>
  <c r="H46" i="82"/>
  <c r="H47" i="82"/>
  <c r="H36" i="82"/>
  <c r="H35" i="82"/>
  <c r="H34" i="82"/>
  <c r="H33" i="82"/>
  <c r="H32" i="82"/>
  <c r="H31" i="82"/>
  <c r="H11" i="80" l="1"/>
  <c r="I12" i="77" l="1"/>
  <c r="I13" i="77"/>
  <c r="I14" i="77"/>
  <c r="I15" i="77"/>
  <c r="I16" i="77"/>
  <c r="I17" i="77"/>
  <c r="I18" i="77"/>
  <c r="I19" i="77"/>
  <c r="I20" i="77"/>
  <c r="I21" i="77"/>
  <c r="I22" i="77"/>
  <c r="I23" i="77"/>
  <c r="I24" i="77"/>
  <c r="I25" i="77"/>
  <c r="I26" i="77"/>
  <c r="I27" i="77"/>
  <c r="I11" i="77"/>
  <c r="G12" i="77"/>
  <c r="G13" i="77"/>
  <c r="G14" i="77"/>
  <c r="G15" i="77"/>
  <c r="G16" i="77"/>
  <c r="G17" i="77"/>
  <c r="G18" i="77"/>
  <c r="G19" i="77"/>
  <c r="G20" i="77"/>
  <c r="G21" i="77"/>
  <c r="G22" i="77"/>
  <c r="G23" i="77"/>
  <c r="G24" i="77"/>
  <c r="G25" i="77"/>
  <c r="G26" i="77"/>
  <c r="G27" i="77"/>
  <c r="G11" i="77"/>
  <c r="H69" i="70"/>
  <c r="H70" i="70"/>
  <c r="H68" i="70"/>
  <c r="H65" i="70"/>
  <c r="H66" i="70"/>
  <c r="H67" i="70"/>
  <c r="H64" i="70"/>
  <c r="H63" i="70"/>
  <c r="H62" i="70"/>
  <c r="H61" i="70"/>
  <c r="H60" i="70"/>
  <c r="H59" i="70"/>
  <c r="H58" i="70"/>
  <c r="H57" i="70"/>
  <c r="H56" i="70"/>
  <c r="H55" i="70"/>
  <c r="H54" i="70"/>
  <c r="H53" i="70"/>
  <c r="H40" i="70"/>
  <c r="H41" i="70"/>
  <c r="H42" i="70"/>
  <c r="H43" i="70"/>
  <c r="H44" i="70"/>
  <c r="H45" i="70"/>
  <c r="H46" i="70"/>
  <c r="H47" i="70"/>
  <c r="H48" i="70"/>
  <c r="H49" i="70"/>
  <c r="H50" i="70"/>
  <c r="H51" i="70"/>
  <c r="H52" i="70"/>
  <c r="H39" i="70"/>
  <c r="H38" i="70"/>
  <c r="H37" i="70"/>
  <c r="H36" i="70"/>
  <c r="H35" i="70"/>
  <c r="H34" i="70"/>
  <c r="H33" i="70"/>
  <c r="H32" i="70"/>
  <c r="H31" i="70"/>
  <c r="H30" i="70"/>
  <c r="H40" i="69" l="1"/>
  <c r="H39" i="69"/>
  <c r="H35" i="69"/>
  <c r="H36" i="69"/>
  <c r="H37" i="69"/>
  <c r="H38" i="69"/>
  <c r="H34" i="69"/>
  <c r="H33" i="69"/>
  <c r="H32" i="69"/>
  <c r="H43" i="67" l="1"/>
  <c r="H24" i="67"/>
  <c r="H31" i="67"/>
  <c r="H32" i="67"/>
  <c r="H33" i="67"/>
  <c r="H34" i="67"/>
  <c r="H35" i="67"/>
  <c r="H36" i="67"/>
  <c r="H37" i="67"/>
  <c r="H38" i="67"/>
  <c r="H39" i="67"/>
  <c r="H40" i="67"/>
  <c r="H41" i="67"/>
  <c r="H42" i="67"/>
  <c r="H44" i="67"/>
  <c r="H45" i="67"/>
  <c r="H46" i="67"/>
  <c r="H47" i="67"/>
  <c r="H48" i="67"/>
  <c r="H49" i="67"/>
  <c r="H50" i="67"/>
  <c r="H51" i="67"/>
  <c r="H52" i="67"/>
  <c r="H53" i="67"/>
  <c r="H54" i="67"/>
  <c r="H55" i="67"/>
  <c r="H56" i="67"/>
  <c r="H57" i="67"/>
  <c r="I11" i="63"/>
  <c r="I12" i="63"/>
  <c r="I13" i="63"/>
  <c r="I14" i="63"/>
  <c r="I15" i="63"/>
  <c r="I16" i="63"/>
  <c r="I17" i="63"/>
  <c r="I18" i="63"/>
  <c r="I19" i="63"/>
  <c r="I20" i="63"/>
  <c r="I21" i="63"/>
  <c r="I22" i="63"/>
  <c r="I23" i="63"/>
  <c r="I24" i="63"/>
  <c r="I10" i="63"/>
  <c r="G11" i="63"/>
  <c r="G12" i="63"/>
  <c r="G13" i="63"/>
  <c r="G14" i="63"/>
  <c r="G15" i="63"/>
  <c r="G16" i="63"/>
  <c r="G17" i="63"/>
  <c r="G18" i="63"/>
  <c r="G19" i="63"/>
  <c r="G20" i="63"/>
  <c r="G21" i="63"/>
  <c r="G22" i="63"/>
  <c r="G23" i="63"/>
  <c r="G24" i="63"/>
  <c r="G10" i="63"/>
  <c r="H31" i="62"/>
  <c r="H32" i="62"/>
  <c r="H33" i="62"/>
  <c r="H34" i="62"/>
  <c r="H35" i="62"/>
  <c r="H36" i="62"/>
  <c r="H37" i="62"/>
  <c r="H38" i="62"/>
  <c r="H39" i="62"/>
  <c r="H40" i="62"/>
  <c r="H41" i="62"/>
  <c r="H42" i="62"/>
  <c r="H43" i="62"/>
  <c r="H44" i="62"/>
  <c r="H45" i="62"/>
  <c r="H46" i="62"/>
  <c r="H47" i="62"/>
  <c r="H48" i="62"/>
  <c r="H49" i="62"/>
  <c r="H50" i="62"/>
  <c r="H51" i="62"/>
  <c r="H52" i="62"/>
  <c r="H53" i="62"/>
  <c r="H54" i="62"/>
  <c r="H55" i="62"/>
  <c r="H56" i="62"/>
  <c r="H57" i="62"/>
  <c r="H58" i="62"/>
  <c r="H59" i="62"/>
  <c r="H60" i="62"/>
  <c r="H61" i="62"/>
  <c r="H62" i="62"/>
  <c r="H63" i="62"/>
  <c r="H64" i="62"/>
  <c r="H65" i="62"/>
  <c r="H66" i="62"/>
  <c r="H67" i="62"/>
  <c r="I12" i="61"/>
  <c r="I13" i="61"/>
  <c r="I14" i="61"/>
  <c r="I15" i="61"/>
  <c r="I16" i="61"/>
  <c r="I17" i="61"/>
  <c r="I18" i="61"/>
  <c r="I19" i="61"/>
  <c r="I20" i="61"/>
  <c r="I21" i="61"/>
  <c r="I22" i="61"/>
  <c r="I23" i="61"/>
  <c r="I24" i="61"/>
  <c r="I25" i="61"/>
  <c r="I26" i="61"/>
  <c r="I27" i="61"/>
  <c r="I28" i="61"/>
  <c r="I29" i="61"/>
  <c r="I30" i="61"/>
  <c r="I31" i="61"/>
  <c r="I32" i="61"/>
  <c r="I33" i="61"/>
  <c r="I34" i="61"/>
  <c r="I35" i="61"/>
  <c r="I36" i="61"/>
  <c r="I37" i="61"/>
  <c r="I38" i="61"/>
  <c r="I39" i="61"/>
  <c r="I40" i="61"/>
  <c r="I41" i="61"/>
  <c r="I42" i="61"/>
  <c r="I43" i="61"/>
  <c r="I44" i="61"/>
  <c r="I45" i="61"/>
  <c r="I46" i="61"/>
  <c r="I47" i="61"/>
  <c r="I48" i="61"/>
  <c r="I49" i="61"/>
  <c r="I50" i="61"/>
  <c r="I51" i="61"/>
  <c r="I52" i="61"/>
  <c r="I53" i="61"/>
  <c r="I11" i="61"/>
  <c r="G12" i="61"/>
  <c r="G13" i="61"/>
  <c r="G14" i="61"/>
  <c r="G15" i="61"/>
  <c r="G16" i="61"/>
  <c r="G17" i="61"/>
  <c r="G18" i="61"/>
  <c r="G19" i="61"/>
  <c r="G20" i="61"/>
  <c r="G21" i="61"/>
  <c r="G22" i="61"/>
  <c r="G23" i="61"/>
  <c r="G24" i="61"/>
  <c r="G25" i="61"/>
  <c r="G26" i="61"/>
  <c r="G27" i="61"/>
  <c r="G28" i="61"/>
  <c r="G29" i="61"/>
  <c r="G30" i="61"/>
  <c r="G31" i="61"/>
  <c r="G32" i="61"/>
  <c r="G33" i="61"/>
  <c r="G34" i="61"/>
  <c r="G35" i="61"/>
  <c r="G36" i="61"/>
  <c r="G37" i="61"/>
  <c r="G38" i="61"/>
  <c r="G39" i="61"/>
  <c r="G40" i="61"/>
  <c r="G41" i="61"/>
  <c r="G42" i="61"/>
  <c r="G43" i="61"/>
  <c r="G44" i="61"/>
  <c r="G45" i="61"/>
  <c r="G46" i="61"/>
  <c r="G47" i="61"/>
  <c r="G48" i="61"/>
  <c r="G49" i="61"/>
  <c r="G50" i="61"/>
  <c r="G51" i="61"/>
  <c r="G52" i="61"/>
  <c r="G53" i="61"/>
  <c r="G11" i="61"/>
  <c r="H31" i="61"/>
  <c r="H32" i="61"/>
  <c r="H33" i="61"/>
  <c r="H34" i="61"/>
  <c r="H35" i="61"/>
  <c r="H36" i="61"/>
  <c r="H37" i="61"/>
  <c r="H38" i="61"/>
  <c r="H39" i="61"/>
  <c r="H40" i="61"/>
  <c r="H41" i="61"/>
  <c r="H42" i="61"/>
  <c r="H43" i="61"/>
  <c r="H44" i="61"/>
  <c r="H45" i="61"/>
  <c r="H46" i="61"/>
  <c r="H47" i="61"/>
  <c r="H48" i="61"/>
  <c r="H49" i="61"/>
  <c r="H50" i="61"/>
  <c r="H51" i="61"/>
  <c r="H52" i="61"/>
  <c r="H53" i="61"/>
  <c r="H32" i="60"/>
  <c r="H33" i="60"/>
  <c r="H34" i="60"/>
  <c r="H35" i="60"/>
  <c r="H36" i="60"/>
  <c r="H37" i="60"/>
  <c r="H38" i="60"/>
  <c r="H39" i="60"/>
  <c r="H40" i="60"/>
  <c r="H41" i="60"/>
  <c r="H42" i="60"/>
  <c r="H43" i="60"/>
  <c r="H44" i="60"/>
  <c r="H45" i="60"/>
  <c r="H46" i="60"/>
  <c r="H47" i="60"/>
  <c r="H48" i="60"/>
  <c r="H49" i="60"/>
  <c r="H50" i="60"/>
  <c r="H51" i="60"/>
  <c r="H52" i="60"/>
  <c r="H53" i="60"/>
  <c r="H54" i="60"/>
  <c r="H55" i="60"/>
  <c r="H56" i="60"/>
  <c r="H57" i="60"/>
  <c r="H58" i="60"/>
  <c r="H59" i="60"/>
  <c r="H60" i="60"/>
  <c r="H61" i="60"/>
  <c r="I14" i="59" l="1"/>
  <c r="I15" i="59"/>
  <c r="I16" i="59"/>
  <c r="I17" i="59"/>
  <c r="I18" i="59"/>
  <c r="I19" i="59"/>
  <c r="I20" i="59"/>
  <c r="I21" i="59"/>
  <c r="I22" i="59"/>
  <c r="I23" i="59"/>
  <c r="I24" i="59"/>
  <c r="I25" i="59"/>
  <c r="I26" i="59"/>
  <c r="I27" i="59"/>
  <c r="I28" i="59"/>
  <c r="I29" i="59"/>
  <c r="I30" i="59"/>
  <c r="I31" i="59"/>
  <c r="I32" i="59"/>
  <c r="I33" i="59"/>
  <c r="I34" i="59"/>
  <c r="I35" i="59"/>
  <c r="I36" i="59"/>
  <c r="H36" i="59" s="1"/>
  <c r="I37" i="59"/>
  <c r="I38" i="59"/>
  <c r="H38" i="59" s="1"/>
  <c r="I39" i="59"/>
  <c r="I40" i="59"/>
  <c r="H40" i="59" s="1"/>
  <c r="I41" i="59"/>
  <c r="I42" i="59"/>
  <c r="H42" i="59" s="1"/>
  <c r="I43" i="59"/>
  <c r="I44" i="59"/>
  <c r="H44" i="59" s="1"/>
  <c r="I45" i="59"/>
  <c r="I46" i="59"/>
  <c r="H46" i="59" s="1"/>
  <c r="I47" i="59"/>
  <c r="I48" i="59"/>
  <c r="H48" i="59" s="1"/>
  <c r="I49" i="59"/>
  <c r="I50" i="59"/>
  <c r="H50" i="59" s="1"/>
  <c r="I51" i="59"/>
  <c r="I52" i="59"/>
  <c r="H52" i="59" s="1"/>
  <c r="I13" i="59"/>
  <c r="G14" i="59"/>
  <c r="G15" i="59"/>
  <c r="G16" i="59"/>
  <c r="G17" i="59"/>
  <c r="G18" i="59"/>
  <c r="G19" i="59"/>
  <c r="G20" i="59"/>
  <c r="G21" i="59"/>
  <c r="G22" i="59"/>
  <c r="G23" i="59"/>
  <c r="G24" i="59"/>
  <c r="G25" i="59"/>
  <c r="G26" i="59"/>
  <c r="G27" i="59"/>
  <c r="G28" i="59"/>
  <c r="G29" i="59"/>
  <c r="G30" i="59"/>
  <c r="G31" i="59"/>
  <c r="G32" i="59"/>
  <c r="G33" i="59"/>
  <c r="G34" i="59"/>
  <c r="G35" i="59"/>
  <c r="G36" i="59"/>
  <c r="G37" i="59"/>
  <c r="G38" i="59"/>
  <c r="G39" i="59"/>
  <c r="G40" i="59"/>
  <c r="G41" i="59"/>
  <c r="G42" i="59"/>
  <c r="G43" i="59"/>
  <c r="G44" i="59"/>
  <c r="G45" i="59"/>
  <c r="G46" i="59"/>
  <c r="G47" i="59"/>
  <c r="G48" i="59"/>
  <c r="G49" i="59"/>
  <c r="G50" i="59"/>
  <c r="G51" i="59"/>
  <c r="G52" i="59"/>
  <c r="G13" i="59"/>
  <c r="H33" i="59"/>
  <c r="H34" i="59"/>
  <c r="H35" i="59"/>
  <c r="H37" i="59"/>
  <c r="H39" i="59"/>
  <c r="H41" i="59"/>
  <c r="H43" i="59"/>
  <c r="H45" i="59"/>
  <c r="H47" i="59"/>
  <c r="H49" i="59"/>
  <c r="H51" i="59"/>
  <c r="H37" i="57" l="1"/>
  <c r="H31" i="57"/>
  <c r="H32" i="57"/>
  <c r="H33" i="57"/>
  <c r="H34" i="57"/>
  <c r="H35" i="57"/>
  <c r="H36" i="57"/>
  <c r="H38" i="57"/>
  <c r="H39" i="57"/>
  <c r="H40" i="57"/>
  <c r="H41" i="57"/>
  <c r="H42" i="57"/>
  <c r="H43" i="57"/>
  <c r="H44" i="57"/>
  <c r="H45" i="57"/>
  <c r="H46" i="57"/>
  <c r="H47" i="57"/>
  <c r="H48" i="57"/>
  <c r="H49" i="57"/>
  <c r="H50" i="57"/>
  <c r="H51" i="57"/>
  <c r="H52" i="57"/>
  <c r="H53" i="57"/>
  <c r="H54" i="57"/>
  <c r="H55" i="57"/>
  <c r="H56" i="57"/>
  <c r="H57" i="57"/>
  <c r="H58" i="57"/>
  <c r="H59" i="57"/>
  <c r="H60" i="57"/>
  <c r="H61" i="57"/>
  <c r="H62" i="57"/>
  <c r="H63" i="57"/>
  <c r="H64" i="57"/>
  <c r="H65" i="57"/>
  <c r="I12" i="56" l="1"/>
  <c r="I13" i="56"/>
  <c r="I14" i="56"/>
  <c r="I15" i="56"/>
  <c r="I16" i="56"/>
  <c r="I17" i="56"/>
  <c r="I18" i="56"/>
  <c r="I19" i="56"/>
  <c r="I20" i="56"/>
  <c r="I21" i="56"/>
  <c r="I22" i="56"/>
  <c r="I23" i="56"/>
  <c r="I24" i="56"/>
  <c r="I25" i="56"/>
  <c r="I26" i="56"/>
  <c r="I27" i="56"/>
  <c r="I28" i="56"/>
  <c r="I11" i="56"/>
  <c r="G12" i="56"/>
  <c r="G13" i="56"/>
  <c r="G14" i="56"/>
  <c r="G15" i="56"/>
  <c r="G16" i="56"/>
  <c r="G17" i="56"/>
  <c r="G18" i="56"/>
  <c r="G19" i="56"/>
  <c r="G20" i="56"/>
  <c r="G21" i="56"/>
  <c r="G22" i="56"/>
  <c r="G23" i="56"/>
  <c r="G24" i="56"/>
  <c r="G25" i="56"/>
  <c r="G26" i="56"/>
  <c r="G27" i="56"/>
  <c r="G28" i="56"/>
  <c r="G11" i="56"/>
  <c r="I12" i="55"/>
  <c r="I13" i="55"/>
  <c r="I14" i="55"/>
  <c r="I15" i="55"/>
  <c r="I16" i="55"/>
  <c r="I17" i="55"/>
  <c r="I19" i="55"/>
  <c r="I20" i="55"/>
  <c r="I21" i="55"/>
  <c r="I22" i="55"/>
  <c r="I23" i="55"/>
  <c r="I24" i="55"/>
  <c r="I25" i="55"/>
  <c r="I26" i="55"/>
  <c r="I27" i="55"/>
  <c r="I28" i="55"/>
  <c r="I29" i="55"/>
  <c r="I30" i="55"/>
  <c r="I31" i="55"/>
  <c r="I11" i="55"/>
  <c r="G12" i="55"/>
  <c r="G13" i="55"/>
  <c r="G14" i="55"/>
  <c r="G15" i="55"/>
  <c r="G16" i="55"/>
  <c r="G17" i="55"/>
  <c r="G18" i="55"/>
  <c r="G19" i="55"/>
  <c r="G20" i="55"/>
  <c r="G21" i="55"/>
  <c r="G22" i="55"/>
  <c r="G23" i="55"/>
  <c r="G24" i="55"/>
  <c r="G25" i="55"/>
  <c r="G26" i="55"/>
  <c r="G27" i="55"/>
  <c r="G28" i="55"/>
  <c r="G29" i="55"/>
  <c r="G30" i="55"/>
  <c r="G31" i="55"/>
  <c r="G11" i="55"/>
  <c r="H31" i="55"/>
  <c r="H31" i="54"/>
  <c r="H32" i="54"/>
  <c r="H33" i="54"/>
  <c r="H11" i="54"/>
  <c r="I12" i="52"/>
  <c r="I13" i="52"/>
  <c r="I14" i="52"/>
  <c r="I15" i="52"/>
  <c r="I16" i="52"/>
  <c r="I17" i="52"/>
  <c r="I18" i="52"/>
  <c r="I19" i="52"/>
  <c r="I20" i="52"/>
  <c r="I21" i="52"/>
  <c r="I22" i="52"/>
  <c r="I23" i="52"/>
  <c r="I24" i="52"/>
  <c r="I25" i="52"/>
  <c r="I26" i="52"/>
  <c r="I27" i="52"/>
  <c r="I28" i="52"/>
  <c r="I29" i="52"/>
  <c r="I30" i="52"/>
  <c r="I31" i="52"/>
  <c r="I32" i="52"/>
  <c r="I33" i="52"/>
  <c r="I34" i="52"/>
  <c r="I35" i="52"/>
  <c r="I36" i="52"/>
  <c r="I37" i="52"/>
  <c r="I38" i="52"/>
  <c r="I39" i="52"/>
  <c r="I40" i="52"/>
  <c r="I41" i="52"/>
  <c r="I42" i="52"/>
  <c r="I43" i="52"/>
  <c r="I44" i="52"/>
  <c r="I45" i="52"/>
  <c r="I46" i="52"/>
  <c r="I47" i="52"/>
  <c r="I48" i="52"/>
  <c r="I49" i="52"/>
  <c r="I50" i="52"/>
  <c r="I51" i="52"/>
  <c r="I52" i="52"/>
  <c r="I53" i="52"/>
  <c r="I54" i="52"/>
  <c r="I55" i="52"/>
  <c r="I56" i="52"/>
  <c r="I57" i="52"/>
  <c r="I58" i="52"/>
  <c r="I59" i="52"/>
  <c r="I60" i="52"/>
  <c r="I61" i="52"/>
  <c r="I62" i="52"/>
  <c r="I63" i="52"/>
  <c r="I64" i="52"/>
  <c r="I65" i="52"/>
  <c r="I66" i="52"/>
  <c r="I67" i="52"/>
  <c r="I68" i="52"/>
  <c r="I69" i="52"/>
  <c r="I70" i="52"/>
  <c r="I71" i="52"/>
  <c r="I72" i="52"/>
  <c r="I73" i="52"/>
  <c r="I74" i="52"/>
  <c r="I75" i="52"/>
  <c r="I76" i="52"/>
  <c r="I11" i="52"/>
  <c r="G12" i="52"/>
  <c r="G13" i="52"/>
  <c r="G14" i="52"/>
  <c r="G15" i="52"/>
  <c r="G16" i="52"/>
  <c r="G17" i="52"/>
  <c r="G18" i="52"/>
  <c r="G19" i="52"/>
  <c r="G20" i="52"/>
  <c r="G21" i="52"/>
  <c r="G22" i="52"/>
  <c r="G23" i="52"/>
  <c r="G24" i="52"/>
  <c r="G25" i="52"/>
  <c r="G26" i="52"/>
  <c r="G27" i="52"/>
  <c r="G28" i="52"/>
  <c r="G29" i="52"/>
  <c r="G30" i="52"/>
  <c r="G31" i="52"/>
  <c r="H31" i="52" s="1"/>
  <c r="G32" i="52"/>
  <c r="G33" i="52"/>
  <c r="H33" i="52" s="1"/>
  <c r="G34" i="52"/>
  <c r="G35" i="52"/>
  <c r="H35" i="52" s="1"/>
  <c r="G36" i="52"/>
  <c r="G37" i="52"/>
  <c r="H37" i="52" s="1"/>
  <c r="G38" i="52"/>
  <c r="G39" i="52"/>
  <c r="H39" i="52" s="1"/>
  <c r="G40" i="52"/>
  <c r="G41" i="52"/>
  <c r="H41" i="52" s="1"/>
  <c r="G42" i="52"/>
  <c r="G43" i="52"/>
  <c r="H43" i="52" s="1"/>
  <c r="G44" i="52"/>
  <c r="G45" i="52"/>
  <c r="H45" i="52" s="1"/>
  <c r="G46" i="52"/>
  <c r="G47" i="52"/>
  <c r="H47" i="52" s="1"/>
  <c r="G48" i="52"/>
  <c r="G49" i="52"/>
  <c r="H49" i="52" s="1"/>
  <c r="G50" i="52"/>
  <c r="G51" i="52"/>
  <c r="H51" i="52" s="1"/>
  <c r="G52" i="52"/>
  <c r="G53" i="52"/>
  <c r="H53" i="52" s="1"/>
  <c r="G54" i="52"/>
  <c r="G55" i="52"/>
  <c r="H55" i="52" s="1"/>
  <c r="G56" i="52"/>
  <c r="G57" i="52"/>
  <c r="H57" i="52" s="1"/>
  <c r="G58" i="52"/>
  <c r="G59" i="52"/>
  <c r="H59" i="52" s="1"/>
  <c r="G60" i="52"/>
  <c r="G61" i="52"/>
  <c r="H61" i="52" s="1"/>
  <c r="G62" i="52"/>
  <c r="G63" i="52"/>
  <c r="H63" i="52" s="1"/>
  <c r="G64" i="52"/>
  <c r="G65" i="52"/>
  <c r="H65" i="52" s="1"/>
  <c r="G66" i="52"/>
  <c r="G67" i="52"/>
  <c r="H67" i="52" s="1"/>
  <c r="G68" i="52"/>
  <c r="G69" i="52"/>
  <c r="H69" i="52" s="1"/>
  <c r="G70" i="52"/>
  <c r="G71" i="52"/>
  <c r="H71" i="52" s="1"/>
  <c r="G72" i="52"/>
  <c r="G73" i="52"/>
  <c r="H73" i="52" s="1"/>
  <c r="G74" i="52"/>
  <c r="G75" i="52"/>
  <c r="H75" i="52" s="1"/>
  <c r="G76" i="52"/>
  <c r="G11" i="52"/>
  <c r="H32" i="52"/>
  <c r="H34" i="52"/>
  <c r="H36" i="52"/>
  <c r="H38" i="52"/>
  <c r="H40" i="52"/>
  <c r="H42" i="52"/>
  <c r="H44" i="52"/>
  <c r="H46" i="52"/>
  <c r="H48" i="52"/>
  <c r="H50" i="52"/>
  <c r="H52" i="52"/>
  <c r="H54" i="52"/>
  <c r="H56" i="52"/>
  <c r="H58" i="52"/>
  <c r="H60" i="52"/>
  <c r="H62" i="52"/>
  <c r="H64" i="52"/>
  <c r="H66" i="52"/>
  <c r="H68" i="52"/>
  <c r="H70" i="52"/>
  <c r="H72" i="52"/>
  <c r="H74" i="52"/>
  <c r="H76" i="52"/>
  <c r="I13" i="51"/>
  <c r="I14" i="51"/>
  <c r="I15" i="51"/>
  <c r="I16" i="51"/>
  <c r="I17" i="51"/>
  <c r="I18" i="51"/>
  <c r="I19" i="51"/>
  <c r="I20" i="51"/>
  <c r="I21" i="51"/>
  <c r="I22" i="51"/>
  <c r="I23" i="51"/>
  <c r="I24" i="51"/>
  <c r="I25" i="51"/>
  <c r="I26" i="51"/>
  <c r="I27" i="51"/>
  <c r="I28" i="51"/>
  <c r="I29" i="51"/>
  <c r="I30" i="51"/>
  <c r="I31" i="51"/>
  <c r="I32" i="51"/>
  <c r="I33" i="51"/>
  <c r="I34" i="51"/>
  <c r="I35" i="51"/>
  <c r="I36" i="51"/>
  <c r="I37" i="51"/>
  <c r="I38" i="51"/>
  <c r="I39" i="51"/>
  <c r="I40" i="51"/>
  <c r="I41" i="51"/>
  <c r="I42" i="51"/>
  <c r="I43" i="51"/>
  <c r="I44" i="51"/>
  <c r="I45" i="51"/>
  <c r="I46" i="51"/>
  <c r="I47" i="51"/>
  <c r="I48" i="51"/>
  <c r="I49" i="51"/>
  <c r="I50" i="51"/>
  <c r="I51" i="51"/>
  <c r="I52" i="51"/>
  <c r="I53" i="51"/>
  <c r="I54" i="51"/>
  <c r="I12" i="51"/>
  <c r="G12" i="51"/>
  <c r="G13" i="51"/>
  <c r="G14" i="51"/>
  <c r="G15" i="51"/>
  <c r="G16" i="51"/>
  <c r="G17" i="51"/>
  <c r="G18" i="51"/>
  <c r="G19" i="51"/>
  <c r="G20" i="51"/>
  <c r="G21" i="51"/>
  <c r="G22" i="51"/>
  <c r="G23" i="51"/>
  <c r="G24" i="51"/>
  <c r="G25" i="51"/>
  <c r="G26" i="51"/>
  <c r="G27" i="51"/>
  <c r="G28" i="51"/>
  <c r="G29" i="51"/>
  <c r="G30" i="51"/>
  <c r="G31" i="51"/>
  <c r="G32" i="51"/>
  <c r="G33" i="51"/>
  <c r="G34" i="51"/>
  <c r="G35" i="51"/>
  <c r="G36" i="51"/>
  <c r="G37" i="51"/>
  <c r="G38" i="51"/>
  <c r="G39" i="51"/>
  <c r="G40" i="51"/>
  <c r="G41" i="51"/>
  <c r="G42" i="51"/>
  <c r="G43" i="51"/>
  <c r="G44" i="51"/>
  <c r="G45" i="51"/>
  <c r="G46" i="51"/>
  <c r="G47" i="51"/>
  <c r="G48" i="51"/>
  <c r="G49" i="51"/>
  <c r="G50" i="51"/>
  <c r="G51" i="51"/>
  <c r="G52" i="51"/>
  <c r="G53" i="51"/>
  <c r="G54" i="51"/>
  <c r="G11" i="51"/>
  <c r="H31" i="51"/>
  <c r="H32" i="51"/>
  <c r="H33" i="51"/>
  <c r="H34" i="51"/>
  <c r="H35" i="51"/>
  <c r="H36" i="51"/>
  <c r="H37" i="51"/>
  <c r="H38" i="51"/>
  <c r="H39" i="51"/>
  <c r="H40" i="51"/>
  <c r="H41" i="51"/>
  <c r="H42" i="51"/>
  <c r="H43" i="51"/>
  <c r="H44" i="51"/>
  <c r="H45" i="51"/>
  <c r="H46" i="51"/>
  <c r="H47" i="51"/>
  <c r="H48" i="51"/>
  <c r="H49" i="51"/>
  <c r="H50" i="51"/>
  <c r="H51" i="51"/>
  <c r="H52" i="51"/>
  <c r="H53" i="51"/>
  <c r="H54" i="51"/>
  <c r="I13" i="50" l="1"/>
  <c r="I14" i="50"/>
  <c r="I15" i="50"/>
  <c r="I16" i="50"/>
  <c r="I17" i="50"/>
  <c r="I18" i="50"/>
  <c r="I19" i="50"/>
  <c r="I20" i="50"/>
  <c r="I21" i="50"/>
  <c r="I22" i="50"/>
  <c r="I23" i="50"/>
  <c r="I24" i="50"/>
  <c r="I25" i="50"/>
  <c r="I26" i="50"/>
  <c r="I27" i="50"/>
  <c r="I28" i="50"/>
  <c r="I29" i="50"/>
  <c r="I30" i="50"/>
  <c r="I31" i="50"/>
  <c r="I32" i="50"/>
  <c r="I33" i="50"/>
  <c r="I34" i="50"/>
  <c r="I35" i="50"/>
  <c r="I36" i="50"/>
  <c r="I37" i="50"/>
  <c r="I38" i="50"/>
  <c r="I39" i="50"/>
  <c r="I40" i="50"/>
  <c r="I41" i="50"/>
  <c r="I42" i="50"/>
  <c r="I43" i="50"/>
  <c r="I44" i="50"/>
  <c r="I45" i="50"/>
  <c r="I46" i="50"/>
  <c r="I47" i="50"/>
  <c r="I48" i="50"/>
  <c r="I49" i="50"/>
  <c r="I50" i="50"/>
  <c r="I51" i="50"/>
  <c r="I52" i="50"/>
  <c r="I53" i="50"/>
  <c r="I54" i="50"/>
  <c r="I55" i="50"/>
  <c r="I56" i="50"/>
  <c r="I57" i="50"/>
  <c r="I58" i="50"/>
  <c r="I59" i="50"/>
  <c r="I12" i="50"/>
  <c r="G13" i="50"/>
  <c r="G14" i="50"/>
  <c r="G15" i="50"/>
  <c r="G16" i="50"/>
  <c r="G17" i="50"/>
  <c r="G18" i="50"/>
  <c r="G19" i="50"/>
  <c r="G20" i="50"/>
  <c r="G21" i="50"/>
  <c r="G22" i="50"/>
  <c r="G23" i="50"/>
  <c r="G24" i="50"/>
  <c r="G25" i="50"/>
  <c r="G26" i="50"/>
  <c r="G27" i="50"/>
  <c r="G28" i="50"/>
  <c r="G29" i="50"/>
  <c r="G30" i="50"/>
  <c r="G31" i="50"/>
  <c r="G32" i="50"/>
  <c r="G33" i="50"/>
  <c r="G34" i="50"/>
  <c r="G35" i="50"/>
  <c r="G36" i="50"/>
  <c r="G37" i="50"/>
  <c r="G38" i="50"/>
  <c r="G39" i="50"/>
  <c r="G40" i="50"/>
  <c r="G41" i="50"/>
  <c r="G42" i="50"/>
  <c r="G43" i="50"/>
  <c r="G44" i="50"/>
  <c r="G45" i="50"/>
  <c r="G46" i="50"/>
  <c r="G47" i="50"/>
  <c r="G48" i="50"/>
  <c r="G49" i="50"/>
  <c r="G50" i="50"/>
  <c r="G51" i="50"/>
  <c r="G52" i="50"/>
  <c r="G53" i="50"/>
  <c r="G54" i="50"/>
  <c r="G55" i="50"/>
  <c r="G56" i="50"/>
  <c r="G57" i="50"/>
  <c r="G58" i="50"/>
  <c r="G59" i="50"/>
  <c r="G12" i="50"/>
  <c r="H32" i="50"/>
  <c r="H33" i="50"/>
  <c r="H34" i="50"/>
  <c r="H35" i="50"/>
  <c r="H36" i="50"/>
  <c r="H37" i="50"/>
  <c r="H38" i="50"/>
  <c r="H39" i="50"/>
  <c r="H40" i="50"/>
  <c r="H41" i="50"/>
  <c r="H42" i="50"/>
  <c r="H43" i="50"/>
  <c r="H44" i="50"/>
  <c r="H45" i="50"/>
  <c r="H46" i="50"/>
  <c r="H47" i="50"/>
  <c r="H48" i="50"/>
  <c r="H49" i="50"/>
  <c r="H50" i="50"/>
  <c r="H51" i="50"/>
  <c r="H52" i="50"/>
  <c r="H53" i="50"/>
  <c r="H54" i="50"/>
  <c r="H55" i="50"/>
  <c r="H56" i="50"/>
  <c r="H57" i="50"/>
  <c r="H58" i="50"/>
  <c r="H59" i="50"/>
  <c r="H33" i="49"/>
  <c r="H32" i="49"/>
  <c r="H31" i="49"/>
  <c r="H31" i="47"/>
  <c r="H32" i="47"/>
  <c r="H33" i="47"/>
  <c r="H34" i="47"/>
  <c r="H35" i="47"/>
  <c r="H36" i="47"/>
  <c r="H37" i="47"/>
  <c r="H38" i="47"/>
  <c r="H39" i="47"/>
  <c r="H40" i="47"/>
  <c r="I18" i="47"/>
  <c r="I19" i="47"/>
  <c r="I20" i="47"/>
  <c r="I21" i="47"/>
  <c r="I22" i="47"/>
  <c r="I23" i="47"/>
  <c r="I24" i="47"/>
  <c r="I25" i="47"/>
  <c r="I26" i="47"/>
  <c r="I27" i="47"/>
  <c r="I28" i="47"/>
  <c r="I29" i="47"/>
  <c r="I30" i="47"/>
  <c r="I31" i="47"/>
  <c r="I32" i="47"/>
  <c r="I33" i="47"/>
  <c r="I34" i="47"/>
  <c r="I35" i="47"/>
  <c r="I36" i="47"/>
  <c r="I37" i="47"/>
  <c r="I38" i="47"/>
  <c r="I39" i="47"/>
  <c r="I40" i="47"/>
  <c r="G18" i="47"/>
  <c r="G19" i="47"/>
  <c r="G20" i="47"/>
  <c r="G21" i="47"/>
  <c r="G22" i="47"/>
  <c r="G23" i="47"/>
  <c r="G24" i="47"/>
  <c r="G25" i="47"/>
  <c r="G26" i="47"/>
  <c r="G27" i="47"/>
  <c r="G28" i="47"/>
  <c r="G29" i="47"/>
  <c r="G30" i="47"/>
  <c r="G31" i="47"/>
  <c r="G32" i="47"/>
  <c r="G33" i="47"/>
  <c r="G34" i="47"/>
  <c r="G35" i="47"/>
  <c r="G36" i="47"/>
  <c r="G37" i="47"/>
  <c r="G38" i="47"/>
  <c r="G39" i="47"/>
  <c r="G40" i="47"/>
  <c r="I12" i="47"/>
  <c r="I13" i="47"/>
  <c r="I14" i="47"/>
  <c r="I15" i="47"/>
  <c r="I16" i="47"/>
  <c r="I17" i="47"/>
  <c r="G12" i="47"/>
  <c r="G13" i="47"/>
  <c r="G14" i="47"/>
  <c r="G15" i="47"/>
  <c r="G16" i="47"/>
  <c r="G17" i="47"/>
  <c r="I11" i="47"/>
  <c r="G11" i="47"/>
  <c r="I12" i="42" l="1"/>
  <c r="I13" i="42"/>
  <c r="I14" i="42"/>
  <c r="I15" i="42"/>
  <c r="I16" i="42"/>
  <c r="I17" i="42"/>
  <c r="I18" i="42"/>
  <c r="I19" i="42"/>
  <c r="I20" i="42"/>
  <c r="I21" i="42"/>
  <c r="I22" i="42"/>
  <c r="I23" i="42"/>
  <c r="I24" i="42"/>
  <c r="I25" i="42"/>
  <c r="I26" i="42"/>
  <c r="I27" i="42"/>
  <c r="I28" i="42"/>
  <c r="I29" i="42"/>
  <c r="I30" i="42"/>
  <c r="I31" i="42"/>
  <c r="I32" i="42"/>
  <c r="I33" i="42"/>
  <c r="I34" i="42"/>
  <c r="I35" i="42"/>
  <c r="I36" i="42"/>
  <c r="I37" i="42"/>
  <c r="I38" i="42"/>
  <c r="I39" i="42"/>
  <c r="I40" i="42"/>
  <c r="I41" i="42"/>
  <c r="I42" i="42"/>
  <c r="I43" i="42"/>
  <c r="I44" i="42"/>
  <c r="I45" i="42"/>
  <c r="I46" i="42"/>
  <c r="I47" i="42"/>
  <c r="I48" i="42"/>
  <c r="I49" i="42"/>
  <c r="I50" i="42"/>
  <c r="I51" i="42"/>
  <c r="I52" i="42"/>
  <c r="I53" i="42"/>
  <c r="I54" i="42"/>
  <c r="I55" i="42"/>
  <c r="I56" i="42"/>
  <c r="I57" i="42"/>
  <c r="I58" i="42"/>
  <c r="I59" i="42"/>
  <c r="I60" i="42"/>
  <c r="I61" i="42"/>
  <c r="I62" i="42"/>
  <c r="I63" i="42"/>
  <c r="I64" i="42"/>
  <c r="I65" i="42"/>
  <c r="I11" i="42"/>
  <c r="G12" i="42"/>
  <c r="G13" i="42"/>
  <c r="G14" i="42"/>
  <c r="G15" i="42"/>
  <c r="G16" i="42"/>
  <c r="G17" i="42"/>
  <c r="G18" i="42"/>
  <c r="G19" i="42"/>
  <c r="G20" i="42"/>
  <c r="G21" i="42"/>
  <c r="G22" i="42"/>
  <c r="G23" i="42"/>
  <c r="G24" i="42"/>
  <c r="G25" i="42"/>
  <c r="G26" i="42"/>
  <c r="G27" i="42"/>
  <c r="G28" i="42"/>
  <c r="G29" i="42"/>
  <c r="G30" i="42"/>
  <c r="G31" i="42"/>
  <c r="G32" i="42"/>
  <c r="G33" i="42"/>
  <c r="G34" i="42"/>
  <c r="G35" i="42"/>
  <c r="G36" i="42"/>
  <c r="G37" i="42"/>
  <c r="G38" i="42"/>
  <c r="G39" i="42"/>
  <c r="G40" i="42"/>
  <c r="G41" i="42"/>
  <c r="G42" i="42"/>
  <c r="G43" i="42"/>
  <c r="G44" i="42"/>
  <c r="G45" i="42"/>
  <c r="G46" i="42"/>
  <c r="G47" i="42"/>
  <c r="G48" i="42"/>
  <c r="G49" i="42"/>
  <c r="G50" i="42"/>
  <c r="G51" i="42"/>
  <c r="G52" i="42"/>
  <c r="G53" i="42"/>
  <c r="G54" i="42"/>
  <c r="G55" i="42"/>
  <c r="G56" i="42"/>
  <c r="G57" i="42"/>
  <c r="G58" i="42"/>
  <c r="G59" i="42"/>
  <c r="G60" i="42"/>
  <c r="G61" i="42"/>
  <c r="G62" i="42"/>
  <c r="G63" i="42"/>
  <c r="G64" i="42"/>
  <c r="G65" i="42"/>
  <c r="G11" i="42"/>
  <c r="H31" i="42"/>
  <c r="H32" i="42"/>
  <c r="H33" i="42"/>
  <c r="H34" i="42"/>
  <c r="H35" i="42"/>
  <c r="H36" i="42"/>
  <c r="H37" i="42"/>
  <c r="H38" i="42"/>
  <c r="H39" i="42"/>
  <c r="H40" i="42"/>
  <c r="H41" i="42"/>
  <c r="H42" i="42"/>
  <c r="H43" i="42"/>
  <c r="H44" i="42"/>
  <c r="H45" i="42"/>
  <c r="H46" i="42"/>
  <c r="H47" i="42"/>
  <c r="H48" i="42"/>
  <c r="H49" i="42"/>
  <c r="H50" i="42"/>
  <c r="H51" i="42"/>
  <c r="H52" i="42"/>
  <c r="H53" i="42"/>
  <c r="H54" i="42"/>
  <c r="H55" i="42"/>
  <c r="H56" i="42"/>
  <c r="H57" i="42"/>
  <c r="H58" i="42"/>
  <c r="H59" i="42"/>
  <c r="H60" i="42"/>
  <c r="H61" i="42"/>
  <c r="H62" i="42"/>
  <c r="H63" i="42"/>
  <c r="H64" i="42"/>
  <c r="H65" i="42"/>
  <c r="H34" i="45"/>
  <c r="H35" i="45"/>
  <c r="I13" i="41"/>
  <c r="I14" i="41"/>
  <c r="I15" i="41"/>
  <c r="I16" i="41"/>
  <c r="I17" i="41"/>
  <c r="I18" i="41"/>
  <c r="I20" i="41"/>
  <c r="I21" i="41"/>
  <c r="I22" i="41"/>
  <c r="I23" i="41"/>
  <c r="I24" i="41"/>
  <c r="I25" i="41"/>
  <c r="I26" i="41"/>
  <c r="I27" i="41"/>
  <c r="I28" i="41"/>
  <c r="I29" i="41"/>
  <c r="I30" i="41"/>
  <c r="I31" i="41"/>
  <c r="I32" i="41"/>
  <c r="I33" i="41"/>
  <c r="I34" i="41"/>
  <c r="I35" i="41"/>
  <c r="I36" i="41"/>
  <c r="I37" i="41"/>
  <c r="I38" i="41"/>
  <c r="I39" i="41"/>
  <c r="I40" i="41"/>
  <c r="I41" i="41"/>
  <c r="I42" i="41"/>
  <c r="I43" i="41"/>
  <c r="I44" i="41"/>
  <c r="I45" i="41"/>
  <c r="I46" i="41"/>
  <c r="I47" i="41"/>
  <c r="I48" i="41"/>
  <c r="I49" i="41"/>
  <c r="I50" i="41"/>
  <c r="I51" i="41"/>
  <c r="I52" i="41"/>
  <c r="I53" i="41"/>
  <c r="I54" i="41"/>
  <c r="I55" i="41"/>
  <c r="I56" i="41"/>
  <c r="I57" i="41"/>
  <c r="I58" i="41"/>
  <c r="I59" i="41"/>
  <c r="I60" i="41"/>
  <c r="I61" i="41"/>
  <c r="I62" i="41"/>
  <c r="I12" i="41"/>
  <c r="G13" i="41"/>
  <c r="G14" i="41"/>
  <c r="G15" i="41"/>
  <c r="G16" i="41"/>
  <c r="G17" i="41"/>
  <c r="G18" i="41"/>
  <c r="G19" i="41"/>
  <c r="G20" i="41"/>
  <c r="G21" i="41"/>
  <c r="G22" i="41"/>
  <c r="G23" i="41"/>
  <c r="G24" i="41"/>
  <c r="G25" i="41"/>
  <c r="G26" i="41"/>
  <c r="G27" i="41"/>
  <c r="G28" i="41"/>
  <c r="G29" i="41"/>
  <c r="G30" i="41"/>
  <c r="G31" i="41"/>
  <c r="G32" i="41"/>
  <c r="G33" i="41"/>
  <c r="G34" i="41"/>
  <c r="G35" i="41"/>
  <c r="G36" i="41"/>
  <c r="G37" i="41"/>
  <c r="G38" i="41"/>
  <c r="G39" i="41"/>
  <c r="G40" i="41"/>
  <c r="G41" i="41"/>
  <c r="G42" i="41"/>
  <c r="G43" i="41"/>
  <c r="G44" i="41"/>
  <c r="G45" i="41"/>
  <c r="G46" i="41"/>
  <c r="G47" i="41"/>
  <c r="G48" i="41"/>
  <c r="G49" i="41"/>
  <c r="G50" i="41"/>
  <c r="G51" i="41"/>
  <c r="G52" i="41"/>
  <c r="G53" i="41"/>
  <c r="G54" i="41"/>
  <c r="G55" i="41"/>
  <c r="G56" i="41"/>
  <c r="G57" i="41"/>
  <c r="G58" i="41"/>
  <c r="G59" i="41"/>
  <c r="G60" i="41"/>
  <c r="G61" i="41"/>
  <c r="G62" i="41"/>
  <c r="G12" i="41"/>
  <c r="H32" i="41"/>
  <c r="H33" i="41"/>
  <c r="H34" i="41"/>
  <c r="H35" i="41"/>
  <c r="H36" i="41"/>
  <c r="H37" i="41"/>
  <c r="H38" i="41"/>
  <c r="H39" i="41"/>
  <c r="H40" i="41"/>
  <c r="H41" i="41"/>
  <c r="H42" i="41"/>
  <c r="H43" i="41"/>
  <c r="H44" i="41"/>
  <c r="H45" i="41"/>
  <c r="H46" i="41"/>
  <c r="H47" i="41"/>
  <c r="H48" i="41"/>
  <c r="H49" i="41"/>
  <c r="H50" i="41"/>
  <c r="H51" i="41"/>
  <c r="H52" i="41"/>
  <c r="H53" i="41"/>
  <c r="H54" i="41"/>
  <c r="H55" i="41"/>
  <c r="H56" i="41"/>
  <c r="H57" i="41"/>
  <c r="H58" i="41"/>
  <c r="H59" i="41"/>
  <c r="H60" i="41"/>
  <c r="H61" i="41"/>
  <c r="H62" i="41"/>
  <c r="H68" i="40"/>
  <c r="H69" i="40"/>
  <c r="H70" i="40"/>
  <c r="H71" i="40"/>
  <c r="H72" i="40"/>
  <c r="H73" i="40"/>
  <c r="H74" i="40"/>
  <c r="H75" i="40"/>
  <c r="H76" i="40"/>
  <c r="H77" i="40"/>
  <c r="H78" i="40"/>
  <c r="H79" i="40"/>
  <c r="H80" i="40"/>
  <c r="H81" i="40"/>
  <c r="H82" i="40"/>
  <c r="H83" i="40"/>
  <c r="H84" i="40"/>
  <c r="H85" i="40"/>
  <c r="H86" i="40"/>
  <c r="H87" i="40"/>
  <c r="H88" i="40"/>
  <c r="H89" i="40"/>
  <c r="H90" i="40"/>
  <c r="I58" i="40"/>
  <c r="I59" i="40"/>
  <c r="I60" i="40"/>
  <c r="I61" i="40"/>
  <c r="I62" i="40"/>
  <c r="I63" i="40"/>
  <c r="I64" i="40"/>
  <c r="I65" i="40"/>
  <c r="I66" i="40"/>
  <c r="I67" i="40"/>
  <c r="I57" i="40"/>
  <c r="H57" i="40" s="1"/>
  <c r="G58" i="40"/>
  <c r="G59" i="40"/>
  <c r="H59" i="40" s="1"/>
  <c r="G60" i="40"/>
  <c r="G61" i="40"/>
  <c r="H61" i="40" s="1"/>
  <c r="G62" i="40"/>
  <c r="G63" i="40"/>
  <c r="H63" i="40" s="1"/>
  <c r="G64" i="40"/>
  <c r="G65" i="40"/>
  <c r="H65" i="40" s="1"/>
  <c r="G66" i="40"/>
  <c r="G67" i="40"/>
  <c r="H67" i="40" s="1"/>
  <c r="G57" i="40"/>
  <c r="H58" i="40"/>
  <c r="H60" i="40"/>
  <c r="H62" i="40"/>
  <c r="H64" i="40"/>
  <c r="H66" i="40"/>
  <c r="I51" i="40"/>
  <c r="I52" i="40"/>
  <c r="I53" i="40"/>
  <c r="I54" i="40"/>
  <c r="I55" i="40"/>
  <c r="I56" i="40"/>
  <c r="I50" i="40"/>
  <c r="G51" i="40"/>
  <c r="G52" i="40"/>
  <c r="G53" i="40"/>
  <c r="G54" i="40"/>
  <c r="H54" i="40" s="1"/>
  <c r="G55" i="40"/>
  <c r="G56" i="40"/>
  <c r="H56" i="40" s="1"/>
  <c r="G50" i="40"/>
  <c r="H52" i="40"/>
  <c r="I40" i="40"/>
  <c r="I41" i="40"/>
  <c r="I42" i="40"/>
  <c r="I43" i="40"/>
  <c r="I44" i="40"/>
  <c r="I45" i="40"/>
  <c r="I46" i="40"/>
  <c r="I49" i="40"/>
  <c r="I39" i="40"/>
  <c r="G40" i="40"/>
  <c r="G41" i="40"/>
  <c r="G42" i="40"/>
  <c r="G43" i="40"/>
  <c r="G44" i="40"/>
  <c r="G45" i="40"/>
  <c r="G46" i="40"/>
  <c r="G49" i="40"/>
  <c r="G39" i="40"/>
  <c r="H47" i="40"/>
  <c r="H48" i="40"/>
  <c r="H35" i="40"/>
  <c r="H36" i="40"/>
  <c r="H37" i="40"/>
  <c r="H38" i="40"/>
  <c r="I21" i="40"/>
  <c r="I22" i="40"/>
  <c r="I23" i="40"/>
  <c r="I24" i="40"/>
  <c r="I25" i="40"/>
  <c r="I26" i="40"/>
  <c r="I27" i="40"/>
  <c r="I28" i="40"/>
  <c r="I29" i="40"/>
  <c r="I30" i="40"/>
  <c r="I31" i="40"/>
  <c r="I32" i="40"/>
  <c r="I33" i="40"/>
  <c r="I34" i="40"/>
  <c r="I20" i="40"/>
  <c r="G21" i="40"/>
  <c r="G22" i="40"/>
  <c r="G23" i="40"/>
  <c r="G24" i="40"/>
  <c r="G25" i="40"/>
  <c r="G26" i="40"/>
  <c r="G27" i="40"/>
  <c r="G28" i="40"/>
  <c r="G29" i="40"/>
  <c r="G30" i="40"/>
  <c r="G31" i="40"/>
  <c r="G32" i="40"/>
  <c r="G33" i="40"/>
  <c r="G34" i="40"/>
  <c r="G20" i="40"/>
  <c r="H43" i="40" l="1"/>
  <c r="H49" i="40"/>
  <c r="H55" i="40"/>
  <c r="H53" i="40"/>
  <c r="H51" i="40"/>
  <c r="H39" i="40"/>
  <c r="H46" i="40"/>
  <c r="H44" i="40"/>
  <c r="H42" i="40"/>
  <c r="H40" i="40"/>
  <c r="H45" i="40"/>
  <c r="H41" i="40"/>
  <c r="H50" i="40"/>
  <c r="H33" i="40"/>
  <c r="H31" i="40"/>
  <c r="H34" i="40"/>
  <c r="H32" i="40"/>
  <c r="H31" i="39"/>
  <c r="H32" i="39"/>
  <c r="H33" i="39"/>
  <c r="H34" i="39"/>
  <c r="H35" i="39"/>
  <c r="H36" i="39"/>
  <c r="H37" i="39"/>
  <c r="H38" i="39"/>
  <c r="H39" i="39"/>
  <c r="H40" i="39"/>
  <c r="H41" i="39"/>
  <c r="H42" i="39"/>
  <c r="H43" i="39"/>
  <c r="H44" i="39"/>
  <c r="H45" i="39"/>
  <c r="H46" i="39"/>
  <c r="H47" i="39"/>
  <c r="H48" i="39"/>
  <c r="H49" i="39"/>
  <c r="H50" i="39"/>
  <c r="H51" i="39"/>
  <c r="H52" i="39"/>
  <c r="H53" i="39"/>
  <c r="H54" i="39"/>
  <c r="H79" i="38" l="1"/>
  <c r="H80" i="38"/>
  <c r="H73" i="38"/>
  <c r="H74" i="38"/>
  <c r="H75" i="38"/>
  <c r="H76" i="38"/>
  <c r="H77" i="38"/>
  <c r="H78" i="38"/>
  <c r="H66" i="38"/>
  <c r="H67" i="38"/>
  <c r="H68" i="38"/>
  <c r="H51" i="38"/>
  <c r="H52" i="38"/>
  <c r="H53" i="38"/>
  <c r="H54" i="38"/>
  <c r="H43" i="38"/>
  <c r="H44" i="38"/>
  <c r="H45" i="38"/>
  <c r="H46" i="38"/>
  <c r="H47" i="38"/>
  <c r="H48" i="38"/>
  <c r="H49" i="38"/>
  <c r="H50" i="38"/>
  <c r="H32" i="38"/>
  <c r="H33" i="38"/>
  <c r="H34" i="38"/>
  <c r="H35" i="38"/>
  <c r="H36" i="38"/>
  <c r="H37" i="38"/>
  <c r="H38" i="38"/>
  <c r="H39" i="38"/>
  <c r="H40" i="38"/>
  <c r="H41" i="38"/>
  <c r="H42" i="38"/>
  <c r="H55" i="38"/>
  <c r="H56" i="38"/>
  <c r="H57" i="38"/>
  <c r="H58" i="38"/>
  <c r="H59" i="38"/>
  <c r="H60" i="38"/>
  <c r="H61" i="38"/>
  <c r="H62" i="38"/>
  <c r="H63" i="38"/>
  <c r="H64" i="38"/>
  <c r="H65" i="38"/>
  <c r="H69" i="38"/>
  <c r="H70" i="38"/>
  <c r="H71" i="38"/>
  <c r="H72" i="38"/>
  <c r="H81" i="38"/>
  <c r="H82" i="38"/>
  <c r="H83" i="38"/>
  <c r="H84" i="38"/>
  <c r="H85" i="38"/>
  <c r="H86" i="38"/>
  <c r="H87" i="38"/>
  <c r="H88" i="38"/>
  <c r="H89" i="38"/>
  <c r="H90" i="38"/>
  <c r="H91" i="38"/>
  <c r="H92" i="38"/>
  <c r="H93" i="38"/>
  <c r="H94" i="38"/>
  <c r="H95" i="38"/>
  <c r="H96" i="38"/>
  <c r="H97" i="38"/>
  <c r="H98" i="38"/>
  <c r="H99" i="38"/>
  <c r="H100" i="38"/>
  <c r="H101" i="38"/>
  <c r="H102" i="38"/>
  <c r="H103" i="38"/>
  <c r="H104" i="38"/>
  <c r="H105" i="38"/>
  <c r="H106" i="38"/>
  <c r="H107" i="38"/>
  <c r="H108" i="38"/>
  <c r="H109" i="38"/>
  <c r="H110" i="38"/>
  <c r="H111" i="38"/>
  <c r="H112" i="38"/>
  <c r="H113" i="38"/>
  <c r="H114" i="38"/>
  <c r="H115" i="38"/>
  <c r="H116" i="38"/>
  <c r="H117" i="38"/>
  <c r="H118" i="38"/>
  <c r="F80" i="38"/>
  <c r="D80" i="38"/>
  <c r="E33" i="38"/>
  <c r="I12" i="37" l="1"/>
  <c r="I13" i="37"/>
  <c r="I14" i="37"/>
  <c r="I15" i="37"/>
  <c r="I16" i="37"/>
  <c r="I17" i="37"/>
  <c r="I18" i="37"/>
  <c r="I19" i="37"/>
  <c r="I20" i="37"/>
  <c r="I21" i="37"/>
  <c r="I22" i="37"/>
  <c r="I23" i="37"/>
  <c r="I24" i="37"/>
  <c r="I25" i="37"/>
  <c r="I26" i="37"/>
  <c r="I27" i="37"/>
  <c r="I28" i="37"/>
  <c r="I29" i="37"/>
  <c r="I30" i="37"/>
  <c r="I31" i="37"/>
  <c r="I32" i="37"/>
  <c r="I33" i="37"/>
  <c r="I34" i="37"/>
  <c r="I35" i="37"/>
  <c r="I36" i="37"/>
  <c r="I37" i="37"/>
  <c r="I38" i="37"/>
  <c r="I39" i="37"/>
  <c r="I40" i="37"/>
  <c r="I41" i="37"/>
  <c r="I42" i="37"/>
  <c r="I43" i="37"/>
  <c r="I44" i="37"/>
  <c r="I45" i="37"/>
  <c r="I46" i="37"/>
  <c r="I47" i="37"/>
  <c r="I48" i="37"/>
  <c r="I49" i="37"/>
  <c r="I50" i="37"/>
  <c r="I51" i="37"/>
  <c r="I52" i="37"/>
  <c r="I53" i="37"/>
  <c r="I54" i="37"/>
  <c r="I55" i="37"/>
  <c r="I56" i="37"/>
  <c r="I57" i="37"/>
  <c r="I58" i="37"/>
  <c r="I59" i="37"/>
  <c r="I60" i="37"/>
  <c r="I61" i="37"/>
  <c r="I62" i="37"/>
  <c r="I63" i="37"/>
  <c r="I64" i="37"/>
  <c r="I65" i="37"/>
  <c r="I66" i="37"/>
  <c r="I67" i="37"/>
  <c r="I68" i="37"/>
  <c r="I69" i="37"/>
  <c r="I70" i="37"/>
  <c r="I71" i="37"/>
  <c r="I11" i="37"/>
  <c r="G12" i="37"/>
  <c r="G13" i="37"/>
  <c r="G14" i="37"/>
  <c r="G15" i="37"/>
  <c r="G16" i="37"/>
  <c r="G17" i="37"/>
  <c r="G18" i="37"/>
  <c r="G19" i="37"/>
  <c r="G20" i="37"/>
  <c r="G21" i="37"/>
  <c r="G22" i="37"/>
  <c r="G23" i="37"/>
  <c r="G24" i="37"/>
  <c r="G25" i="37"/>
  <c r="G26" i="37"/>
  <c r="G27" i="37"/>
  <c r="G28" i="37"/>
  <c r="G29" i="37"/>
  <c r="G30" i="37"/>
  <c r="G31" i="37"/>
  <c r="G32" i="37"/>
  <c r="G33" i="37"/>
  <c r="G34" i="37"/>
  <c r="G35" i="37"/>
  <c r="G36" i="37"/>
  <c r="G37" i="37"/>
  <c r="G38" i="37"/>
  <c r="G39" i="37"/>
  <c r="G40" i="37"/>
  <c r="G41" i="37"/>
  <c r="G42" i="37"/>
  <c r="G43" i="37"/>
  <c r="G44" i="37"/>
  <c r="G45" i="37"/>
  <c r="G46" i="37"/>
  <c r="G47" i="37"/>
  <c r="G48" i="37"/>
  <c r="G49" i="37"/>
  <c r="G50" i="37"/>
  <c r="G51" i="37"/>
  <c r="G52" i="37"/>
  <c r="G53" i="37"/>
  <c r="G54" i="37"/>
  <c r="G55" i="37"/>
  <c r="G56" i="37"/>
  <c r="G57" i="37"/>
  <c r="G58" i="37"/>
  <c r="G59" i="37"/>
  <c r="G60" i="37"/>
  <c r="G61" i="37"/>
  <c r="G62" i="37"/>
  <c r="G63" i="37"/>
  <c r="G64" i="37"/>
  <c r="G65" i="37"/>
  <c r="G66" i="37"/>
  <c r="G67" i="37"/>
  <c r="G68" i="37"/>
  <c r="G69" i="37"/>
  <c r="G70" i="37"/>
  <c r="G71" i="37"/>
  <c r="G11" i="37"/>
  <c r="H31" i="37"/>
  <c r="H32" i="37"/>
  <c r="H33" i="37"/>
  <c r="H34" i="37"/>
  <c r="H35" i="37"/>
  <c r="H36" i="37"/>
  <c r="H37" i="37"/>
  <c r="H38" i="37"/>
  <c r="H39" i="37"/>
  <c r="H40" i="37"/>
  <c r="H41" i="37"/>
  <c r="H42" i="37"/>
  <c r="H43" i="37"/>
  <c r="H44" i="37"/>
  <c r="H45" i="37"/>
  <c r="H46" i="37"/>
  <c r="H47" i="37"/>
  <c r="H48" i="37"/>
  <c r="H49" i="37"/>
  <c r="H50" i="37"/>
  <c r="H51" i="37"/>
  <c r="H52" i="37"/>
  <c r="H53" i="37"/>
  <c r="H54" i="37"/>
  <c r="H55" i="37"/>
  <c r="H56" i="37"/>
  <c r="H57" i="37"/>
  <c r="H58" i="37"/>
  <c r="H59" i="37"/>
  <c r="H60" i="37"/>
  <c r="H61" i="37"/>
  <c r="H62" i="37"/>
  <c r="H63" i="37"/>
  <c r="H64" i="37"/>
  <c r="H65" i="37"/>
  <c r="H66" i="37"/>
  <c r="H67" i="37"/>
  <c r="H68" i="37"/>
  <c r="H69" i="37"/>
  <c r="H70" i="37"/>
  <c r="H71" i="37"/>
  <c r="I13" i="36"/>
  <c r="I14" i="36"/>
  <c r="I15" i="36"/>
  <c r="I16" i="36"/>
  <c r="I17" i="36"/>
  <c r="I18" i="36"/>
  <c r="I19" i="36"/>
  <c r="I20" i="36"/>
  <c r="I21" i="36"/>
  <c r="I22" i="36"/>
  <c r="I23" i="36"/>
  <c r="I24" i="36"/>
  <c r="I25" i="36"/>
  <c r="I26" i="36"/>
  <c r="I27" i="36"/>
  <c r="I28" i="36"/>
  <c r="I29" i="36"/>
  <c r="I30" i="36"/>
  <c r="I31" i="36"/>
  <c r="I32" i="36"/>
  <c r="I33" i="36"/>
  <c r="I34" i="36"/>
  <c r="I35" i="36"/>
  <c r="I36" i="36"/>
  <c r="I37" i="36"/>
  <c r="I38" i="36"/>
  <c r="I39" i="36"/>
  <c r="I40" i="36"/>
  <c r="I41" i="36"/>
  <c r="I42" i="36"/>
  <c r="I43" i="36"/>
  <c r="I44" i="36"/>
  <c r="I45" i="36"/>
  <c r="I46" i="36"/>
  <c r="I47" i="36"/>
  <c r="I48" i="36"/>
  <c r="I12" i="36"/>
  <c r="G13" i="36"/>
  <c r="G14" i="36"/>
  <c r="G15" i="36"/>
  <c r="G16" i="36"/>
  <c r="G17" i="36"/>
  <c r="G18" i="36"/>
  <c r="G19" i="36"/>
  <c r="G20" i="36"/>
  <c r="G21" i="36"/>
  <c r="G22" i="36"/>
  <c r="G23" i="36"/>
  <c r="G24" i="36"/>
  <c r="G25" i="36"/>
  <c r="G26" i="36"/>
  <c r="G27" i="36"/>
  <c r="G28" i="36"/>
  <c r="G29" i="36"/>
  <c r="G30" i="36"/>
  <c r="G31" i="36"/>
  <c r="G32" i="36"/>
  <c r="G33" i="36"/>
  <c r="G34" i="36"/>
  <c r="G35" i="36"/>
  <c r="G36" i="36"/>
  <c r="G37" i="36"/>
  <c r="G38" i="36"/>
  <c r="G39" i="36"/>
  <c r="G40" i="36"/>
  <c r="G41" i="36"/>
  <c r="G42" i="36"/>
  <c r="G43" i="36"/>
  <c r="G44" i="36"/>
  <c r="G45" i="36"/>
  <c r="G46" i="36"/>
  <c r="G47" i="36"/>
  <c r="G48" i="36"/>
  <c r="G12" i="36"/>
  <c r="H32" i="36"/>
  <c r="H33" i="36"/>
  <c r="H34" i="36"/>
  <c r="H35" i="36"/>
  <c r="H36" i="36"/>
  <c r="H37" i="36"/>
  <c r="H38" i="36"/>
  <c r="H39" i="36"/>
  <c r="H40" i="36"/>
  <c r="H41" i="36"/>
  <c r="H42" i="36"/>
  <c r="H43" i="36"/>
  <c r="H44" i="36"/>
  <c r="H45" i="36"/>
  <c r="H46" i="36"/>
  <c r="H47" i="36"/>
  <c r="H48" i="36"/>
  <c r="D37" i="35"/>
  <c r="D36" i="35"/>
  <c r="D35" i="35"/>
  <c r="H32" i="35"/>
  <c r="H33" i="35"/>
  <c r="H34" i="35"/>
  <c r="H35" i="35"/>
  <c r="H36" i="35"/>
  <c r="H37" i="35"/>
  <c r="H38" i="35"/>
  <c r="H58" i="34"/>
  <c r="H41" i="34" l="1"/>
  <c r="H42" i="34"/>
  <c r="H43" i="34"/>
  <c r="H44" i="34"/>
  <c r="H45" i="34"/>
  <c r="H46" i="34"/>
  <c r="H47" i="34"/>
  <c r="H48" i="34"/>
  <c r="H49" i="34"/>
  <c r="H50" i="34"/>
  <c r="H51" i="34"/>
  <c r="H52" i="34"/>
  <c r="H53" i="34"/>
  <c r="H54" i="34"/>
  <c r="H55" i="34"/>
  <c r="H56" i="34"/>
  <c r="H57" i="34"/>
  <c r="H31" i="34" l="1"/>
  <c r="H32" i="34"/>
  <c r="H33" i="34"/>
  <c r="H34" i="34"/>
  <c r="H35" i="34"/>
  <c r="H36" i="34"/>
  <c r="H37" i="34"/>
  <c r="H38" i="34"/>
  <c r="H39" i="34"/>
  <c r="H40" i="34"/>
  <c r="H11" i="34"/>
  <c r="H34" i="30"/>
  <c r="H32" i="30"/>
  <c r="H33" i="30"/>
  <c r="H31" i="24"/>
  <c r="H32" i="24"/>
  <c r="H33" i="24"/>
  <c r="H34" i="24"/>
  <c r="H35" i="24"/>
  <c r="H30" i="24"/>
  <c r="H12" i="24"/>
  <c r="I11" i="22"/>
  <c r="I12" i="22"/>
  <c r="I13" i="22"/>
  <c r="I14" i="22"/>
  <c r="I15" i="22"/>
  <c r="I16" i="22"/>
  <c r="I17" i="22"/>
  <c r="I18" i="22"/>
  <c r="I19" i="22"/>
  <c r="I20" i="22"/>
  <c r="I21" i="22"/>
  <c r="I22" i="22"/>
  <c r="I23" i="22"/>
  <c r="I24" i="22"/>
  <c r="I25" i="22"/>
  <c r="I10" i="22"/>
  <c r="G11" i="22"/>
  <c r="G12" i="22"/>
  <c r="G13" i="22"/>
  <c r="G14" i="22"/>
  <c r="G15" i="22"/>
  <c r="G16" i="22"/>
  <c r="G17" i="22"/>
  <c r="G18" i="22"/>
  <c r="G19" i="22"/>
  <c r="G20" i="22"/>
  <c r="G21" i="22"/>
  <c r="G22" i="22"/>
  <c r="G23" i="22"/>
  <c r="G24" i="22"/>
  <c r="G25" i="22"/>
  <c r="G10" i="22"/>
  <c r="I12" i="19" l="1"/>
  <c r="I13" i="19"/>
  <c r="I14" i="19"/>
  <c r="I15" i="19"/>
  <c r="I16" i="19"/>
  <c r="I17" i="19"/>
  <c r="I18" i="19"/>
  <c r="I19" i="19"/>
  <c r="I20" i="19"/>
  <c r="I21" i="19"/>
  <c r="I22" i="19"/>
  <c r="I23" i="19"/>
  <c r="I24" i="19"/>
  <c r="I25" i="19"/>
  <c r="I26" i="19"/>
  <c r="I27" i="19"/>
  <c r="I28" i="19"/>
  <c r="I29" i="19"/>
  <c r="I30" i="19"/>
  <c r="I31" i="19"/>
  <c r="I32" i="19"/>
  <c r="I33" i="19"/>
  <c r="I34" i="19"/>
  <c r="I35" i="19"/>
  <c r="I36" i="19"/>
  <c r="I37" i="19"/>
  <c r="I38" i="19"/>
  <c r="I39" i="19"/>
  <c r="I40" i="19"/>
  <c r="I41" i="19"/>
  <c r="I42" i="19"/>
  <c r="I43" i="19"/>
  <c r="I44" i="19"/>
  <c r="I45" i="19"/>
  <c r="I46" i="19"/>
  <c r="I47" i="19"/>
  <c r="I48" i="19"/>
  <c r="I49" i="19"/>
  <c r="I50" i="19"/>
  <c r="I51" i="19"/>
  <c r="I52" i="19"/>
  <c r="I53" i="19"/>
  <c r="I54" i="19"/>
  <c r="I55" i="19"/>
  <c r="I56" i="19"/>
  <c r="I57" i="19"/>
  <c r="I58" i="19"/>
  <c r="I59" i="19"/>
  <c r="I60" i="19"/>
  <c r="I61" i="19"/>
  <c r="I62" i="19"/>
  <c r="I63" i="19"/>
  <c r="I64" i="19"/>
  <c r="I65" i="19"/>
  <c r="I66" i="19"/>
  <c r="I67" i="19"/>
  <c r="I68" i="19"/>
  <c r="I69" i="19"/>
  <c r="I70" i="19"/>
  <c r="I71" i="19"/>
  <c r="I72" i="19"/>
  <c r="I73" i="19"/>
  <c r="I74" i="19"/>
  <c r="I75" i="19"/>
  <c r="I76" i="19"/>
  <c r="I77" i="19"/>
  <c r="I78" i="19"/>
  <c r="I79" i="19"/>
  <c r="I80" i="19"/>
  <c r="I81" i="19"/>
  <c r="I82" i="19"/>
  <c r="I83" i="19"/>
  <c r="I84" i="19"/>
  <c r="I85" i="19"/>
  <c r="I86" i="19"/>
  <c r="I87" i="19"/>
  <c r="I88" i="19"/>
  <c r="I89" i="19"/>
  <c r="I90" i="19"/>
  <c r="I11" i="19"/>
  <c r="G11" i="19"/>
  <c r="G12" i="19"/>
  <c r="G13" i="19"/>
  <c r="G14" i="19"/>
  <c r="G15" i="19"/>
  <c r="G16" i="19"/>
  <c r="G17" i="19"/>
  <c r="G18" i="19"/>
  <c r="G19" i="19"/>
  <c r="G20" i="19"/>
  <c r="G21" i="19"/>
  <c r="G22" i="19"/>
  <c r="G23" i="19"/>
  <c r="G24" i="19"/>
  <c r="G25" i="19"/>
  <c r="G26" i="19"/>
  <c r="G27" i="19"/>
  <c r="G28" i="19"/>
  <c r="G29" i="19"/>
  <c r="G30" i="19"/>
  <c r="G31" i="19"/>
  <c r="G32" i="19"/>
  <c r="G33" i="19"/>
  <c r="G34" i="19"/>
  <c r="G35" i="19"/>
  <c r="G36" i="19"/>
  <c r="G37" i="19"/>
  <c r="G38" i="19"/>
  <c r="G39" i="19"/>
  <c r="G40" i="19"/>
  <c r="G41" i="19"/>
  <c r="G42" i="19"/>
  <c r="G43" i="19"/>
  <c r="G44" i="19"/>
  <c r="G45" i="19"/>
  <c r="G46" i="19"/>
  <c r="G47" i="19"/>
  <c r="G48" i="19"/>
  <c r="G49" i="19"/>
  <c r="G50" i="19"/>
  <c r="G51" i="19"/>
  <c r="G52" i="19"/>
  <c r="G53" i="19"/>
  <c r="G54" i="19"/>
  <c r="G55" i="19"/>
  <c r="G56" i="19"/>
  <c r="G57" i="19"/>
  <c r="G58" i="19"/>
  <c r="G59" i="19"/>
  <c r="G60" i="19"/>
  <c r="G61" i="19"/>
  <c r="G62" i="19"/>
  <c r="G63" i="19"/>
  <c r="G64" i="19"/>
  <c r="G65" i="19"/>
  <c r="G66" i="19"/>
  <c r="G67" i="19"/>
  <c r="G68" i="19"/>
  <c r="G69" i="19"/>
  <c r="G70" i="19"/>
  <c r="G71" i="19"/>
  <c r="G72" i="19"/>
  <c r="G73" i="19"/>
  <c r="G74" i="19"/>
  <c r="G75" i="19"/>
  <c r="G76" i="19"/>
  <c r="G77" i="19"/>
  <c r="G78" i="19"/>
  <c r="G79" i="19"/>
  <c r="G80" i="19"/>
  <c r="G81" i="19"/>
  <c r="G82" i="19"/>
  <c r="G83" i="19"/>
  <c r="G84" i="19"/>
  <c r="G85" i="19"/>
  <c r="G86" i="19"/>
  <c r="G87" i="19"/>
  <c r="G88" i="19"/>
  <c r="G89" i="19"/>
  <c r="G90" i="19"/>
  <c r="H28" i="19"/>
  <c r="H29" i="19"/>
  <c r="H30" i="19"/>
  <c r="H31" i="19"/>
  <c r="H32" i="19"/>
  <c r="H33" i="19"/>
  <c r="H34" i="19"/>
  <c r="H35" i="19"/>
  <c r="H36" i="19"/>
  <c r="H37" i="19"/>
  <c r="H38" i="19"/>
  <c r="H39" i="19"/>
  <c r="H40" i="19"/>
  <c r="H41" i="19"/>
  <c r="H42" i="19"/>
  <c r="H43" i="19"/>
  <c r="H44" i="19"/>
  <c r="H45" i="19"/>
  <c r="H46" i="19"/>
  <c r="H47" i="19"/>
  <c r="H48" i="19"/>
  <c r="H49" i="19"/>
  <c r="H50" i="19"/>
  <c r="H51" i="19"/>
  <c r="H52" i="19"/>
  <c r="H53" i="19"/>
  <c r="H54" i="19"/>
  <c r="H55" i="19"/>
  <c r="H56" i="19"/>
  <c r="H57" i="19"/>
  <c r="H58" i="19"/>
  <c r="H59" i="19"/>
  <c r="H60" i="19"/>
  <c r="H61" i="19"/>
  <c r="H62" i="19"/>
  <c r="H63" i="19"/>
  <c r="H64" i="19"/>
  <c r="H65" i="19"/>
  <c r="H66" i="19"/>
  <c r="H67" i="19"/>
  <c r="H68" i="19"/>
  <c r="H69" i="19"/>
  <c r="H70" i="19"/>
  <c r="H71" i="19"/>
  <c r="H72" i="19"/>
  <c r="H73" i="19"/>
  <c r="H74" i="19"/>
  <c r="H75" i="19"/>
  <c r="H76" i="19"/>
  <c r="H77" i="19"/>
  <c r="H78" i="19"/>
  <c r="H79" i="19"/>
  <c r="H80" i="19"/>
  <c r="H81" i="19"/>
  <c r="H82" i="19"/>
  <c r="H83" i="19"/>
  <c r="H84" i="19"/>
  <c r="H85" i="19"/>
  <c r="H86" i="19"/>
  <c r="H87" i="19"/>
  <c r="H88" i="19"/>
  <c r="H89" i="19"/>
  <c r="H90" i="19"/>
  <c r="I12" i="17" l="1"/>
  <c r="I13" i="17"/>
  <c r="I14" i="17"/>
  <c r="I15" i="17"/>
  <c r="I16" i="17"/>
  <c r="I17" i="17"/>
  <c r="I18" i="17"/>
  <c r="I19" i="17"/>
  <c r="I20" i="17"/>
  <c r="I21" i="17"/>
  <c r="I22" i="17"/>
  <c r="I23" i="17"/>
  <c r="I24" i="17"/>
  <c r="I25" i="17"/>
  <c r="I26" i="17"/>
  <c r="I27" i="17"/>
  <c r="I28" i="17"/>
  <c r="I29" i="17"/>
  <c r="I30" i="17"/>
  <c r="I31" i="17"/>
  <c r="I32" i="17"/>
  <c r="H32" i="17" s="1"/>
  <c r="I33" i="17"/>
  <c r="I34" i="17"/>
  <c r="I35" i="17"/>
  <c r="I36" i="17"/>
  <c r="I37" i="17"/>
  <c r="I38" i="17"/>
  <c r="I39" i="17"/>
  <c r="I40" i="17"/>
  <c r="I41" i="17"/>
  <c r="I42" i="17"/>
  <c r="I43" i="17"/>
  <c r="I11" i="17"/>
  <c r="G12" i="17"/>
  <c r="G13" i="17"/>
  <c r="G14" i="17"/>
  <c r="G15" i="17"/>
  <c r="G16" i="17"/>
  <c r="G17" i="17"/>
  <c r="G18" i="17"/>
  <c r="G19" i="17"/>
  <c r="G20" i="17"/>
  <c r="G21" i="17"/>
  <c r="G22" i="17"/>
  <c r="G23" i="17"/>
  <c r="G24" i="17"/>
  <c r="G25" i="17"/>
  <c r="G26" i="17"/>
  <c r="G27" i="17"/>
  <c r="G28" i="17"/>
  <c r="G29" i="17"/>
  <c r="G30" i="17"/>
  <c r="G31" i="17"/>
  <c r="G32" i="17"/>
  <c r="G33" i="17"/>
  <c r="G34" i="17"/>
  <c r="G35" i="17"/>
  <c r="G36" i="17"/>
  <c r="G37" i="17"/>
  <c r="G38" i="17"/>
  <c r="G39" i="17"/>
  <c r="G40" i="17"/>
  <c r="G41" i="17"/>
  <c r="G42" i="17"/>
  <c r="G43" i="17"/>
  <c r="G11" i="17"/>
  <c r="H31" i="17"/>
  <c r="H33" i="17"/>
  <c r="H34" i="17"/>
  <c r="H35" i="17"/>
  <c r="H36" i="17"/>
  <c r="H37" i="17"/>
  <c r="H38" i="17"/>
  <c r="H39" i="17"/>
  <c r="H40" i="17"/>
  <c r="H41" i="17"/>
  <c r="H42" i="17"/>
  <c r="H43" i="17"/>
  <c r="H30" i="15" l="1"/>
  <c r="H31" i="15"/>
  <c r="H32" i="15"/>
  <c r="I13" i="14"/>
  <c r="I14" i="14"/>
  <c r="I15" i="14"/>
  <c r="I16" i="14"/>
  <c r="I17" i="14"/>
  <c r="I18" i="14"/>
  <c r="I19" i="14"/>
  <c r="I20" i="14"/>
  <c r="I21" i="14"/>
  <c r="I22" i="14"/>
  <c r="I23" i="14"/>
  <c r="I24" i="14"/>
  <c r="I25" i="14"/>
  <c r="I26" i="14"/>
  <c r="I27" i="14"/>
  <c r="I28" i="14"/>
  <c r="I29" i="14"/>
  <c r="I30" i="14"/>
  <c r="I31" i="14"/>
  <c r="I32" i="14"/>
  <c r="I33" i="14"/>
  <c r="I34" i="14"/>
  <c r="I35" i="14"/>
  <c r="I36" i="14"/>
  <c r="I12" i="14"/>
  <c r="G13" i="14"/>
  <c r="G14" i="14"/>
  <c r="G15" i="14"/>
  <c r="G16" i="14"/>
  <c r="G17" i="14"/>
  <c r="G18" i="14"/>
  <c r="G19" i="14"/>
  <c r="G20" i="14"/>
  <c r="G21" i="14"/>
  <c r="G22" i="14"/>
  <c r="G23" i="14"/>
  <c r="G24" i="14"/>
  <c r="G25" i="14"/>
  <c r="G26" i="14"/>
  <c r="G27" i="14"/>
  <c r="G28" i="14"/>
  <c r="G29" i="14"/>
  <c r="G30" i="14"/>
  <c r="G31" i="14"/>
  <c r="G32" i="14"/>
  <c r="G33" i="14"/>
  <c r="G34" i="14"/>
  <c r="G35" i="14"/>
  <c r="G36" i="14"/>
  <c r="G12" i="14"/>
  <c r="H32" i="14"/>
  <c r="H34" i="14"/>
  <c r="H36" i="14"/>
  <c r="H36" i="13"/>
  <c r="H37" i="13"/>
  <c r="H38" i="13"/>
  <c r="H39" i="13"/>
  <c r="H33" i="13"/>
  <c r="H34" i="13"/>
  <c r="H35" i="13"/>
  <c r="H40" i="13"/>
  <c r="H30" i="13"/>
  <c r="H31" i="13"/>
  <c r="H32" i="13"/>
  <c r="H41" i="13"/>
  <c r="H11" i="10"/>
  <c r="H35" i="14" l="1"/>
  <c r="H33" i="14"/>
  <c r="H15" i="8"/>
  <c r="H32" i="101"/>
  <c r="H31" i="101"/>
  <c r="H30" i="101"/>
  <c r="H29" i="101"/>
  <c r="H28" i="101"/>
  <c r="H27" i="101"/>
  <c r="H26" i="101"/>
  <c r="H25" i="101"/>
  <c r="H24" i="101"/>
  <c r="H23" i="101"/>
  <c r="H22" i="101"/>
  <c r="H21" i="101"/>
  <c r="H20" i="101"/>
  <c r="H19" i="101"/>
  <c r="H18" i="101"/>
  <c r="H17" i="101"/>
  <c r="H16" i="101"/>
  <c r="H15" i="101"/>
  <c r="H14" i="101"/>
  <c r="H13" i="101"/>
  <c r="H10" i="100"/>
  <c r="H30" i="99"/>
  <c r="H29" i="99"/>
  <c r="H28" i="99"/>
  <c r="H27" i="99"/>
  <c r="H26" i="99"/>
  <c r="H25" i="99"/>
  <c r="H24" i="99"/>
  <c r="H23" i="99"/>
  <c r="H21" i="99"/>
  <c r="H20" i="99"/>
  <c r="H18" i="99"/>
  <c r="H17" i="99"/>
  <c r="H16" i="99"/>
  <c r="H14" i="99"/>
  <c r="H13" i="99"/>
  <c r="H12" i="99"/>
  <c r="H19" i="98"/>
  <c r="H18" i="98"/>
  <c r="H17" i="98"/>
  <c r="H16" i="98"/>
  <c r="H15" i="98"/>
  <c r="H14" i="98"/>
  <c r="H13" i="98"/>
  <c r="H12" i="98"/>
  <c r="H11" i="98"/>
  <c r="H12" i="97"/>
  <c r="H11" i="97"/>
  <c r="H10" i="97"/>
  <c r="H14" i="96"/>
  <c r="H13" i="96"/>
  <c r="H12" i="96"/>
  <c r="H11" i="96"/>
  <c r="H10" i="96"/>
  <c r="H30" i="95"/>
  <c r="H29" i="95"/>
  <c r="H28" i="95"/>
  <c r="H27" i="95"/>
  <c r="H26" i="95"/>
  <c r="H25" i="95"/>
  <c r="H24" i="95"/>
  <c r="H23" i="95"/>
  <c r="H22" i="95"/>
  <c r="H21" i="95"/>
  <c r="H20" i="95"/>
  <c r="H19" i="95"/>
  <c r="H18" i="95"/>
  <c r="H17" i="95"/>
  <c r="H16" i="95"/>
  <c r="H15" i="95"/>
  <c r="H14" i="95"/>
  <c r="H11" i="95"/>
  <c r="H15" i="94"/>
  <c r="H14" i="94"/>
  <c r="H13" i="94"/>
  <c r="H12" i="94"/>
  <c r="H21" i="93"/>
  <c r="H20" i="93"/>
  <c r="H19" i="93"/>
  <c r="H18" i="93"/>
  <c r="H17" i="93"/>
  <c r="H16" i="93"/>
  <c r="H15" i="93"/>
  <c r="H14" i="93"/>
  <c r="H13" i="93"/>
  <c r="H12" i="93"/>
  <c r="H12" i="92"/>
  <c r="H11" i="92"/>
  <c r="H10" i="92"/>
  <c r="H22" i="91"/>
  <c r="H21" i="91"/>
  <c r="H20" i="91"/>
  <c r="H19" i="91"/>
  <c r="H18" i="91"/>
  <c r="H17" i="91"/>
  <c r="H16" i="91"/>
  <c r="H15" i="91"/>
  <c r="H14" i="91"/>
  <c r="H13" i="91"/>
  <c r="H12" i="91"/>
  <c r="H11" i="91"/>
  <c r="H12" i="90"/>
  <c r="H11" i="90"/>
  <c r="H13" i="89"/>
  <c r="H12" i="89"/>
  <c r="H11" i="89"/>
  <c r="H10" i="89"/>
  <c r="H12" i="88"/>
  <c r="H11" i="88"/>
  <c r="H10" i="88"/>
  <c r="H15" i="87"/>
  <c r="H13" i="87"/>
  <c r="H12" i="87"/>
  <c r="H11" i="87"/>
  <c r="H29" i="86"/>
  <c r="H28" i="86"/>
  <c r="H27" i="86"/>
  <c r="H26" i="86"/>
  <c r="H25" i="86"/>
  <c r="H24" i="86"/>
  <c r="H23" i="86"/>
  <c r="H22" i="86"/>
  <c r="H21" i="86"/>
  <c r="H20" i="86"/>
  <c r="H19" i="86"/>
  <c r="H18" i="86"/>
  <c r="H17" i="86"/>
  <c r="H16" i="86"/>
  <c r="H15" i="86"/>
  <c r="H14" i="86"/>
  <c r="H13" i="86"/>
  <c r="H12" i="86"/>
  <c r="H11" i="86"/>
  <c r="H10" i="86"/>
  <c r="H22" i="85"/>
  <c r="H21" i="85"/>
  <c r="H20" i="85"/>
  <c r="H19" i="85"/>
  <c r="H18" i="85"/>
  <c r="H17" i="85"/>
  <c r="H16" i="85"/>
  <c r="H15" i="85"/>
  <c r="H14" i="85"/>
  <c r="H13" i="85"/>
  <c r="H12" i="85"/>
  <c r="H30" i="84"/>
  <c r="H29" i="84"/>
  <c r="H28" i="84"/>
  <c r="H27" i="84"/>
  <c r="H26" i="84"/>
  <c r="H25" i="84"/>
  <c r="H24" i="84"/>
  <c r="H23" i="84"/>
  <c r="H22" i="84"/>
  <c r="H21" i="84"/>
  <c r="H20" i="84"/>
  <c r="H19" i="84"/>
  <c r="H18" i="84"/>
  <c r="H17" i="84"/>
  <c r="H16" i="84"/>
  <c r="H15" i="84"/>
  <c r="H14" i="84"/>
  <c r="H13" i="84"/>
  <c r="H12" i="84"/>
  <c r="H11" i="84"/>
  <c r="H19" i="83"/>
  <c r="H18" i="83"/>
  <c r="H17" i="83"/>
  <c r="H16" i="83"/>
  <c r="H15" i="83"/>
  <c r="H14" i="83"/>
  <c r="H13" i="83"/>
  <c r="H12" i="83"/>
  <c r="H11" i="83"/>
  <c r="H10" i="83"/>
  <c r="H30" i="82"/>
  <c r="H29" i="82"/>
  <c r="H28" i="82"/>
  <c r="H27" i="82"/>
  <c r="H26" i="82"/>
  <c r="H25" i="82"/>
  <c r="H24" i="82"/>
  <c r="H23" i="82"/>
  <c r="H22" i="82"/>
  <c r="H21" i="82"/>
  <c r="H20" i="82"/>
  <c r="H19" i="82"/>
  <c r="H18" i="82"/>
  <c r="H17" i="82"/>
  <c r="H16" i="82"/>
  <c r="H26" i="81"/>
  <c r="H25" i="81"/>
  <c r="H24" i="81"/>
  <c r="H23" i="81"/>
  <c r="H22" i="81"/>
  <c r="H21" i="81"/>
  <c r="H20" i="81"/>
  <c r="H19" i="81"/>
  <c r="H18" i="81"/>
  <c r="H17" i="81"/>
  <c r="H16" i="81"/>
  <c r="H15" i="81"/>
  <c r="H14" i="81"/>
  <c r="H13" i="81"/>
  <c r="H12" i="81"/>
  <c r="H11" i="81"/>
  <c r="H21" i="80"/>
  <c r="H20" i="80"/>
  <c r="H19" i="80"/>
  <c r="H18" i="80"/>
  <c r="H17" i="80"/>
  <c r="H16" i="80"/>
  <c r="H15" i="80"/>
  <c r="H14" i="80"/>
  <c r="H13" i="80"/>
  <c r="H12" i="80"/>
  <c r="H25" i="79"/>
  <c r="H24" i="79"/>
  <c r="H23" i="79"/>
  <c r="H22" i="79"/>
  <c r="H21" i="79"/>
  <c r="H20" i="79"/>
  <c r="H19" i="79"/>
  <c r="H18" i="79"/>
  <c r="H17" i="79"/>
  <c r="H16" i="79"/>
  <c r="H15" i="79"/>
  <c r="H14" i="79"/>
  <c r="H13" i="79"/>
  <c r="H12" i="79"/>
  <c r="H11" i="79"/>
  <c r="H26" i="78"/>
  <c r="H25" i="78"/>
  <c r="H24" i="78"/>
  <c r="H23" i="78"/>
  <c r="H22" i="78"/>
  <c r="H21" i="78"/>
  <c r="H20" i="78"/>
  <c r="H19" i="78"/>
  <c r="H18" i="78"/>
  <c r="H17" i="78"/>
  <c r="H16" i="78"/>
  <c r="H15" i="78"/>
  <c r="H14" i="78"/>
  <c r="H13" i="78"/>
  <c r="H12" i="78"/>
  <c r="H27" i="77"/>
  <c r="H26" i="77"/>
  <c r="H25" i="77"/>
  <c r="H24" i="77"/>
  <c r="H23" i="77"/>
  <c r="H22" i="77"/>
  <c r="H21" i="77"/>
  <c r="H20" i="77"/>
  <c r="H19" i="77"/>
  <c r="H18" i="77"/>
  <c r="H17" i="77"/>
  <c r="H16" i="77"/>
  <c r="H15" i="77"/>
  <c r="H14" i="77"/>
  <c r="H13" i="77"/>
  <c r="H12" i="77"/>
  <c r="H11" i="77"/>
  <c r="H20" i="76"/>
  <c r="H19" i="76"/>
  <c r="H18" i="76"/>
  <c r="H17" i="76"/>
  <c r="H16" i="76"/>
  <c r="H15" i="76"/>
  <c r="H14" i="76"/>
  <c r="H13" i="76"/>
  <c r="H12" i="76"/>
  <c r="H11" i="76"/>
  <c r="H10" i="76"/>
  <c r="H23" i="75"/>
  <c r="H22" i="75"/>
  <c r="H21" i="75"/>
  <c r="H20" i="75"/>
  <c r="H19" i="75"/>
  <c r="H18" i="75"/>
  <c r="H17" i="75"/>
  <c r="H16" i="75"/>
  <c r="H15" i="75"/>
  <c r="H14" i="75"/>
  <c r="H13" i="75"/>
  <c r="H12" i="75"/>
  <c r="H11" i="75"/>
  <c r="H10" i="75"/>
  <c r="H15" i="72"/>
  <c r="H14" i="72"/>
  <c r="H13" i="72"/>
  <c r="H12" i="72"/>
  <c r="H16" i="71"/>
  <c r="H15" i="71"/>
  <c r="H14" i="71"/>
  <c r="H13" i="71"/>
  <c r="H12" i="71"/>
  <c r="H11" i="71"/>
  <c r="H10" i="71"/>
  <c r="H29" i="70"/>
  <c r="H28" i="70"/>
  <c r="H27" i="70"/>
  <c r="H26" i="70"/>
  <c r="H25" i="70"/>
  <c r="H24" i="70"/>
  <c r="H23" i="70"/>
  <c r="H22" i="70"/>
  <c r="H21" i="70"/>
  <c r="H20" i="70"/>
  <c r="H19" i="70"/>
  <c r="H18" i="70"/>
  <c r="H17" i="70"/>
  <c r="H16" i="70"/>
  <c r="H15" i="70"/>
  <c r="H14" i="70"/>
  <c r="H13" i="70"/>
  <c r="H31" i="69"/>
  <c r="H30" i="69"/>
  <c r="H29" i="69"/>
  <c r="H28" i="69"/>
  <c r="H27" i="69"/>
  <c r="H26" i="69"/>
  <c r="H25" i="69"/>
  <c r="H24" i="69"/>
  <c r="H22" i="69"/>
  <c r="H21" i="69"/>
  <c r="H20" i="69"/>
  <c r="H19" i="69"/>
  <c r="H18" i="69"/>
  <c r="H17" i="69"/>
  <c r="H16" i="69"/>
  <c r="H15" i="69"/>
  <c r="H12" i="69"/>
  <c r="H12" i="68"/>
  <c r="H11" i="68"/>
  <c r="H30" i="67"/>
  <c r="H29" i="67"/>
  <c r="H28" i="67"/>
  <c r="H27" i="67"/>
  <c r="H26" i="67"/>
  <c r="H25" i="67"/>
  <c r="H23" i="67"/>
  <c r="H22" i="67"/>
  <c r="H21" i="67"/>
  <c r="H20" i="67"/>
  <c r="H19" i="67"/>
  <c r="H18" i="67"/>
  <c r="H17" i="67"/>
  <c r="H16" i="67"/>
  <c r="H15" i="67"/>
  <c r="H14" i="67"/>
  <c r="H13" i="67"/>
  <c r="H12" i="67"/>
  <c r="H11" i="67"/>
  <c r="H17" i="66"/>
  <c r="H16" i="66"/>
  <c r="H15" i="66"/>
  <c r="H14" i="66"/>
  <c r="H13" i="66"/>
  <c r="H12" i="66"/>
  <c r="H22" i="65"/>
  <c r="H21" i="65"/>
  <c r="H20" i="65"/>
  <c r="H19" i="65"/>
  <c r="H18" i="65"/>
  <c r="H17" i="65"/>
  <c r="H16" i="65"/>
  <c r="H15" i="65"/>
  <c r="H14" i="65"/>
  <c r="H13" i="65"/>
  <c r="H12" i="65"/>
  <c r="H20" i="64"/>
  <c r="H19" i="64"/>
  <c r="H18" i="64"/>
  <c r="H17" i="64"/>
  <c r="H16" i="64"/>
  <c r="H15" i="64"/>
  <c r="H14" i="64"/>
  <c r="H13" i="64"/>
  <c r="H12" i="64"/>
  <c r="H11" i="64"/>
  <c r="H24" i="63"/>
  <c r="H23" i="63"/>
  <c r="H22" i="63"/>
  <c r="H21" i="63"/>
  <c r="H20" i="63"/>
  <c r="H19" i="63"/>
  <c r="H18" i="63"/>
  <c r="H17" i="63"/>
  <c r="H16" i="63"/>
  <c r="H15" i="63"/>
  <c r="H14" i="63"/>
  <c r="H13" i="63"/>
  <c r="H12" i="63"/>
  <c r="H11" i="63"/>
  <c r="H10" i="63"/>
  <c r="H30" i="62"/>
  <c r="H29" i="62"/>
  <c r="H28" i="62"/>
  <c r="H27" i="62"/>
  <c r="H26" i="62"/>
  <c r="H25" i="62"/>
  <c r="H24" i="62"/>
  <c r="H23" i="62"/>
  <c r="H22" i="62"/>
  <c r="H21" i="62"/>
  <c r="H20" i="62"/>
  <c r="H19" i="62"/>
  <c r="H18" i="62"/>
  <c r="H17" i="62"/>
  <c r="H16" i="62"/>
  <c r="H15" i="62"/>
  <c r="H14" i="62"/>
  <c r="H13" i="62"/>
  <c r="H12" i="62"/>
  <c r="H11" i="62"/>
  <c r="H30" i="61"/>
  <c r="H29" i="61"/>
  <c r="H28" i="61"/>
  <c r="H27" i="61"/>
  <c r="H26" i="61"/>
  <c r="H25" i="61"/>
  <c r="H24" i="61"/>
  <c r="H23" i="61"/>
  <c r="H22" i="61"/>
  <c r="H21" i="61"/>
  <c r="H20" i="61"/>
  <c r="H19" i="61"/>
  <c r="H18" i="61"/>
  <c r="H17" i="61"/>
  <c r="H16" i="61"/>
  <c r="H15" i="61"/>
  <c r="H14" i="61"/>
  <c r="H13" i="61"/>
  <c r="H12" i="61"/>
  <c r="H11" i="61"/>
  <c r="H31" i="60"/>
  <c r="H30" i="60"/>
  <c r="H29" i="60"/>
  <c r="H28" i="60"/>
  <c r="H27" i="60"/>
  <c r="H26" i="60"/>
  <c r="H25" i="60"/>
  <c r="H24" i="60"/>
  <c r="H23" i="60"/>
  <c r="H22" i="60"/>
  <c r="H21" i="60"/>
  <c r="H20" i="60"/>
  <c r="H19" i="60"/>
  <c r="H18" i="60"/>
  <c r="H17" i="60"/>
  <c r="H16" i="60"/>
  <c r="H15" i="60"/>
  <c r="H14" i="60"/>
  <c r="H13" i="60"/>
  <c r="H12" i="60"/>
  <c r="H32" i="59"/>
  <c r="H31" i="59"/>
  <c r="H30" i="59"/>
  <c r="H29" i="59"/>
  <c r="H28" i="59"/>
  <c r="H27" i="59"/>
  <c r="H26" i="59"/>
  <c r="H25" i="59"/>
  <c r="H24" i="59"/>
  <c r="H23" i="59"/>
  <c r="H22" i="59"/>
  <c r="H21" i="59"/>
  <c r="H20" i="59"/>
  <c r="H19" i="59"/>
  <c r="H18" i="59"/>
  <c r="H17" i="59"/>
  <c r="H16" i="59"/>
  <c r="H15" i="59"/>
  <c r="H14" i="59"/>
  <c r="H13" i="59"/>
  <c r="H18" i="58"/>
  <c r="H17" i="58"/>
  <c r="H16" i="58"/>
  <c r="H15" i="58"/>
  <c r="H14" i="58"/>
  <c r="H13" i="58"/>
  <c r="H12" i="58"/>
  <c r="H11" i="58"/>
  <c r="H30" i="57"/>
  <c r="H29" i="57"/>
  <c r="H28" i="57"/>
  <c r="H27" i="57"/>
  <c r="H26" i="57"/>
  <c r="H25" i="57"/>
  <c r="H24" i="57"/>
  <c r="H23" i="57"/>
  <c r="H21" i="57"/>
  <c r="H20" i="57"/>
  <c r="H19" i="57"/>
  <c r="H17" i="57"/>
  <c r="H16" i="57"/>
  <c r="H14" i="57"/>
  <c r="H12" i="57"/>
  <c r="H28" i="56"/>
  <c r="H27" i="56"/>
  <c r="H26" i="56"/>
  <c r="H25" i="56"/>
  <c r="H24" i="56"/>
  <c r="H23" i="56"/>
  <c r="H22" i="56"/>
  <c r="H21" i="56"/>
  <c r="H20" i="56"/>
  <c r="H19" i="56"/>
  <c r="H18" i="56"/>
  <c r="H17" i="56"/>
  <c r="H16" i="56"/>
  <c r="H15" i="56"/>
  <c r="H14" i="56"/>
  <c r="H13" i="56"/>
  <c r="H12" i="56"/>
  <c r="H11" i="56"/>
  <c r="H30" i="55"/>
  <c r="H29" i="55"/>
  <c r="H28" i="55"/>
  <c r="H27" i="55"/>
  <c r="H26" i="55"/>
  <c r="H25" i="55"/>
  <c r="H24" i="55"/>
  <c r="H23" i="55"/>
  <c r="H22" i="55"/>
  <c r="H21" i="55"/>
  <c r="H20" i="55"/>
  <c r="H19" i="55"/>
  <c r="H17" i="55"/>
  <c r="H16" i="55"/>
  <c r="H15" i="55"/>
  <c r="H14" i="55"/>
  <c r="H13" i="55"/>
  <c r="H12" i="55"/>
  <c r="H11" i="55"/>
  <c r="H30" i="54"/>
  <c r="H29" i="54"/>
  <c r="H28" i="54"/>
  <c r="H27" i="54"/>
  <c r="H26" i="54"/>
  <c r="H25" i="54"/>
  <c r="H24" i="54"/>
  <c r="H23" i="54"/>
  <c r="H22" i="54"/>
  <c r="H21" i="54"/>
  <c r="H20" i="54"/>
  <c r="H19" i="54"/>
  <c r="H18" i="54"/>
  <c r="H17" i="54"/>
  <c r="H16" i="54"/>
  <c r="H15" i="54"/>
  <c r="H14" i="54"/>
  <c r="H13" i="54"/>
  <c r="H12" i="54"/>
  <c r="H23" i="53"/>
  <c r="H22" i="53"/>
  <c r="H21" i="53"/>
  <c r="H20" i="53"/>
  <c r="H19" i="53"/>
  <c r="H18" i="53"/>
  <c r="H17" i="53"/>
  <c r="H16" i="53"/>
  <c r="H15" i="53"/>
  <c r="H14" i="53"/>
  <c r="H30" i="52"/>
  <c r="H29" i="52"/>
  <c r="H28" i="52"/>
  <c r="H27" i="52"/>
  <c r="H26" i="52"/>
  <c r="H25" i="52"/>
  <c r="H24" i="52"/>
  <c r="H23" i="52"/>
  <c r="H22" i="52"/>
  <c r="H21" i="52"/>
  <c r="H20" i="52"/>
  <c r="H19" i="52"/>
  <c r="H18" i="52"/>
  <c r="H17" i="52"/>
  <c r="H16" i="52"/>
  <c r="H15" i="52"/>
  <c r="H14" i="52"/>
  <c r="H13" i="52"/>
  <c r="H12" i="52"/>
  <c r="H11" i="52"/>
  <c r="H30" i="51"/>
  <c r="H29" i="51"/>
  <c r="H28" i="51"/>
  <c r="H27" i="51"/>
  <c r="H26" i="51"/>
  <c r="H25" i="51"/>
  <c r="H24" i="51"/>
  <c r="H23" i="51"/>
  <c r="H22" i="51"/>
  <c r="H21" i="51"/>
  <c r="H20" i="51"/>
  <c r="H19" i="51"/>
  <c r="H18" i="51"/>
  <c r="H17" i="51"/>
  <c r="H16" i="51"/>
  <c r="H15" i="51"/>
  <c r="H14" i="51"/>
  <c r="H13" i="51"/>
  <c r="H12" i="51"/>
  <c r="H31" i="50"/>
  <c r="H30" i="50"/>
  <c r="H29" i="50"/>
  <c r="H28" i="50"/>
  <c r="H27" i="50"/>
  <c r="H26" i="50"/>
  <c r="H25" i="50"/>
  <c r="H24" i="50"/>
  <c r="H23" i="50"/>
  <c r="H22" i="50"/>
  <c r="H21" i="50"/>
  <c r="H20" i="50"/>
  <c r="H19" i="50"/>
  <c r="H18" i="50"/>
  <c r="H17" i="50"/>
  <c r="H16" i="50"/>
  <c r="H15" i="50"/>
  <c r="H14" i="50"/>
  <c r="H13" i="50"/>
  <c r="H12" i="50"/>
  <c r="H30" i="49"/>
  <c r="H29" i="49"/>
  <c r="H28" i="49"/>
  <c r="H27" i="49"/>
  <c r="H26" i="49"/>
  <c r="H25" i="49"/>
  <c r="H24" i="49"/>
  <c r="H23" i="49"/>
  <c r="H22" i="49"/>
  <c r="H21" i="49"/>
  <c r="H20" i="49"/>
  <c r="H19" i="49"/>
  <c r="H18" i="49"/>
  <c r="H17" i="49"/>
  <c r="H16" i="49"/>
  <c r="H15" i="49"/>
  <c r="H14" i="49"/>
  <c r="H13" i="49"/>
  <c r="H12" i="49"/>
  <c r="H11" i="49"/>
  <c r="H20" i="48"/>
  <c r="H19" i="48"/>
  <c r="H18" i="48"/>
  <c r="H17" i="48"/>
  <c r="H16" i="48"/>
  <c r="H15" i="48"/>
  <c r="H14" i="48"/>
  <c r="H30" i="47"/>
  <c r="H29" i="47"/>
  <c r="H28" i="47"/>
  <c r="H27" i="47"/>
  <c r="H26" i="47"/>
  <c r="H25" i="47"/>
  <c r="H24" i="47"/>
  <c r="H23" i="47"/>
  <c r="H22" i="47"/>
  <c r="H21" i="47"/>
  <c r="H20" i="47"/>
  <c r="H19" i="47"/>
  <c r="H18" i="47"/>
  <c r="H17" i="47"/>
  <c r="H16" i="47"/>
  <c r="H15" i="47"/>
  <c r="H14" i="47"/>
  <c r="H13" i="47"/>
  <c r="H12" i="47"/>
  <c r="H11" i="47"/>
  <c r="H20" i="46"/>
  <c r="H19" i="46"/>
  <c r="H18" i="46"/>
  <c r="H17" i="46"/>
  <c r="H16" i="46"/>
  <c r="H15" i="46"/>
  <c r="H14" i="46"/>
  <c r="H13" i="46"/>
  <c r="H12" i="46"/>
  <c r="H11" i="46"/>
  <c r="H10" i="46"/>
  <c r="H30" i="42"/>
  <c r="H29" i="42"/>
  <c r="H28" i="42"/>
  <c r="H27" i="42"/>
  <c r="H26" i="42"/>
  <c r="H25" i="42"/>
  <c r="H24" i="42"/>
  <c r="H23" i="42"/>
  <c r="H22" i="42"/>
  <c r="H21" i="42"/>
  <c r="H20" i="42"/>
  <c r="H19" i="42"/>
  <c r="H18" i="42"/>
  <c r="H17" i="42"/>
  <c r="H16" i="42"/>
  <c r="H15" i="42"/>
  <c r="H14" i="42"/>
  <c r="H13" i="42"/>
  <c r="H12" i="42"/>
  <c r="H11" i="42"/>
  <c r="H33" i="45"/>
  <c r="H32" i="45"/>
  <c r="H31" i="45"/>
  <c r="H30" i="45"/>
  <c r="H29" i="45"/>
  <c r="H28" i="45"/>
  <c r="H27" i="45"/>
  <c r="H26" i="45"/>
  <c r="H25" i="45"/>
  <c r="H24" i="45"/>
  <c r="H23" i="45"/>
  <c r="H22" i="45"/>
  <c r="H21" i="45"/>
  <c r="H20" i="45"/>
  <c r="H19" i="45"/>
  <c r="H18" i="45"/>
  <c r="H17" i="45"/>
  <c r="H16" i="45"/>
  <c r="H15" i="45"/>
  <c r="H14" i="45"/>
  <c r="H20" i="43"/>
  <c r="H19" i="43"/>
  <c r="H18" i="43"/>
  <c r="H17" i="43"/>
  <c r="H16" i="43"/>
  <c r="H15" i="43"/>
  <c r="H14" i="43"/>
  <c r="H13" i="43"/>
  <c r="H12" i="43"/>
  <c r="H11" i="43"/>
  <c r="H31" i="41"/>
  <c r="H30" i="41"/>
  <c r="H29" i="41"/>
  <c r="H28" i="41"/>
  <c r="H27" i="41"/>
  <c r="H26" i="41"/>
  <c r="H25" i="41"/>
  <c r="H24" i="41"/>
  <c r="H23" i="41"/>
  <c r="H22" i="41"/>
  <c r="H21" i="41"/>
  <c r="H20" i="41"/>
  <c r="H18" i="41"/>
  <c r="H17" i="41"/>
  <c r="H16" i="41"/>
  <c r="H15" i="41"/>
  <c r="H14" i="41"/>
  <c r="H13" i="41"/>
  <c r="H12" i="41"/>
  <c r="H30" i="40"/>
  <c r="H29" i="40"/>
  <c r="H28" i="40"/>
  <c r="H27" i="40"/>
  <c r="H26" i="40"/>
  <c r="H25" i="40"/>
  <c r="H24" i="40"/>
  <c r="H23" i="40"/>
  <c r="H22" i="40"/>
  <c r="H21" i="40"/>
  <c r="H20" i="40"/>
  <c r="H19" i="40"/>
  <c r="H18" i="40"/>
  <c r="H17" i="40"/>
  <c r="H16" i="40"/>
  <c r="H15" i="40"/>
  <c r="H14" i="40"/>
  <c r="H13" i="40"/>
  <c r="H12" i="40"/>
  <c r="H11" i="40"/>
  <c r="H30" i="39"/>
  <c r="H29" i="39"/>
  <c r="H28" i="39"/>
  <c r="H27" i="39"/>
  <c r="H26" i="39"/>
  <c r="H25" i="39"/>
  <c r="H24" i="39"/>
  <c r="H23" i="39"/>
  <c r="H22" i="39"/>
  <c r="H21" i="39"/>
  <c r="H20" i="39"/>
  <c r="H19" i="39"/>
  <c r="H18" i="39"/>
  <c r="H17" i="39"/>
  <c r="H16" i="39"/>
  <c r="H15" i="39"/>
  <c r="H14" i="39"/>
  <c r="H13" i="39"/>
  <c r="H12" i="39"/>
  <c r="H11" i="39"/>
  <c r="H31" i="38"/>
  <c r="H30" i="38"/>
  <c r="H29" i="38"/>
  <c r="H28" i="38"/>
  <c r="H27" i="38"/>
  <c r="H26" i="38"/>
  <c r="H25" i="38"/>
  <c r="H24" i="38"/>
  <c r="H23" i="38"/>
  <c r="H22" i="38"/>
  <c r="H21" i="38"/>
  <c r="H20" i="38"/>
  <c r="H19" i="38"/>
  <c r="H18" i="38"/>
  <c r="H17" i="38"/>
  <c r="H16" i="38"/>
  <c r="H15" i="38"/>
  <c r="H14" i="38"/>
  <c r="H13" i="38"/>
  <c r="H12" i="38"/>
  <c r="H30" i="37"/>
  <c r="H29" i="37"/>
  <c r="H28" i="37"/>
  <c r="H27" i="37"/>
  <c r="H26" i="37"/>
  <c r="H25" i="37"/>
  <c r="H24" i="37"/>
  <c r="H23" i="37"/>
  <c r="H22" i="37"/>
  <c r="H21" i="37"/>
  <c r="H20" i="37"/>
  <c r="H19" i="37"/>
  <c r="H18" i="37"/>
  <c r="H17" i="37"/>
  <c r="H16" i="37"/>
  <c r="H15" i="37"/>
  <c r="H14" i="37"/>
  <c r="H13" i="37"/>
  <c r="H12" i="37"/>
  <c r="H11" i="37"/>
  <c r="H31" i="36"/>
  <c r="H30" i="36"/>
  <c r="H29" i="36"/>
  <c r="H28" i="36"/>
  <c r="H27" i="36"/>
  <c r="H26" i="36"/>
  <c r="H25" i="36"/>
  <c r="H24" i="36"/>
  <c r="H23" i="36"/>
  <c r="H22" i="36"/>
  <c r="H21" i="36"/>
  <c r="H20" i="36"/>
  <c r="H19" i="36"/>
  <c r="H18" i="36"/>
  <c r="H17" i="36"/>
  <c r="H16" i="36"/>
  <c r="H15" i="36"/>
  <c r="H14" i="36"/>
  <c r="H13" i="36"/>
  <c r="H12" i="36"/>
  <c r="H31" i="35"/>
  <c r="H30" i="35"/>
  <c r="H29" i="35"/>
  <c r="H28" i="35"/>
  <c r="H27" i="35"/>
  <c r="H26" i="35"/>
  <c r="H25" i="35"/>
  <c r="H24" i="35"/>
  <c r="H23" i="35"/>
  <c r="H22" i="35"/>
  <c r="H21" i="35"/>
  <c r="H20" i="35"/>
  <c r="H19" i="35"/>
  <c r="H18" i="35"/>
  <c r="H17" i="35"/>
  <c r="H16" i="35"/>
  <c r="H15" i="35"/>
  <c r="H14" i="35"/>
  <c r="H13" i="35"/>
  <c r="H30" i="34"/>
  <c r="H29" i="34"/>
  <c r="H28" i="34"/>
  <c r="H27" i="34"/>
  <c r="H26" i="34"/>
  <c r="H25" i="34"/>
  <c r="H24" i="34"/>
  <c r="H23" i="34"/>
  <c r="H22" i="34"/>
  <c r="H21" i="34"/>
  <c r="H20" i="34"/>
  <c r="H19" i="34"/>
  <c r="H18" i="34"/>
  <c r="H17" i="34"/>
  <c r="H16" i="34"/>
  <c r="H15" i="34"/>
  <c r="H14" i="34"/>
  <c r="H13" i="34"/>
  <c r="H12" i="34"/>
  <c r="H12" i="33"/>
  <c r="H11" i="33"/>
  <c r="H10" i="33"/>
  <c r="H18" i="32"/>
  <c r="H17" i="32"/>
  <c r="H16" i="32"/>
  <c r="H15" i="32"/>
  <c r="H14" i="32"/>
  <c r="H13" i="32"/>
  <c r="H12" i="32"/>
  <c r="H11" i="32"/>
  <c r="H14" i="31"/>
  <c r="H13" i="31"/>
  <c r="H12" i="31"/>
  <c r="H11" i="31"/>
  <c r="H31" i="30"/>
  <c r="H30" i="30"/>
  <c r="H29" i="30"/>
  <c r="H28" i="30"/>
  <c r="H27" i="30"/>
  <c r="H26" i="30"/>
  <c r="H25" i="30"/>
  <c r="H24" i="30"/>
  <c r="H23" i="30"/>
  <c r="H22" i="30"/>
  <c r="H21" i="30"/>
  <c r="H20" i="30"/>
  <c r="H19" i="30"/>
  <c r="H18" i="30"/>
  <c r="H17" i="30"/>
  <c r="H16" i="30"/>
  <c r="H15" i="30"/>
  <c r="H14" i="30"/>
  <c r="H13" i="30"/>
  <c r="H12" i="30"/>
  <c r="H14" i="29"/>
  <c r="H13" i="29"/>
  <c r="H11" i="29"/>
  <c r="H15" i="28"/>
  <c r="H14" i="28"/>
  <c r="H13" i="28"/>
  <c r="H30" i="27"/>
  <c r="H29" i="27"/>
  <c r="H28" i="27"/>
  <c r="H27" i="27"/>
  <c r="H26" i="27"/>
  <c r="H25" i="27"/>
  <c r="H24" i="27"/>
  <c r="H23" i="27"/>
  <c r="H22" i="27"/>
  <c r="H21" i="27"/>
  <c r="H20" i="27"/>
  <c r="H19" i="27"/>
  <c r="H18" i="27"/>
  <c r="H17" i="27"/>
  <c r="H16" i="27"/>
  <c r="H15" i="27"/>
  <c r="H14" i="27"/>
  <c r="H13" i="27"/>
  <c r="H12" i="27"/>
  <c r="H19" i="26"/>
  <c r="H18" i="26"/>
  <c r="H17" i="26"/>
  <c r="H16" i="26"/>
  <c r="H15" i="26"/>
  <c r="H14" i="26"/>
  <c r="H13" i="26"/>
  <c r="H12" i="26"/>
  <c r="H29" i="24"/>
  <c r="H28" i="24"/>
  <c r="H27" i="24"/>
  <c r="H26" i="24"/>
  <c r="H25" i="24"/>
  <c r="H24" i="24"/>
  <c r="H23" i="24"/>
  <c r="H22" i="24"/>
  <c r="H21" i="24"/>
  <c r="H20" i="24"/>
  <c r="H19" i="24"/>
  <c r="H18" i="24"/>
  <c r="H17" i="24"/>
  <c r="H16" i="24"/>
  <c r="H15" i="24"/>
  <c r="H14" i="24"/>
  <c r="H13" i="24"/>
  <c r="H11" i="24"/>
  <c r="H10" i="24"/>
  <c r="H11" i="23"/>
  <c r="H25" i="22"/>
  <c r="H24" i="22"/>
  <c r="H23" i="22"/>
  <c r="H22" i="22"/>
  <c r="H21" i="22"/>
  <c r="H20" i="22"/>
  <c r="H19" i="22"/>
  <c r="H18" i="22"/>
  <c r="H17" i="22"/>
  <c r="H16" i="22"/>
  <c r="H15" i="22"/>
  <c r="H14" i="22"/>
  <c r="H13" i="22"/>
  <c r="H12" i="22"/>
  <c r="H11" i="22"/>
  <c r="H10" i="22"/>
  <c r="H19" i="21"/>
  <c r="H18" i="21"/>
  <c r="H17" i="21"/>
  <c r="H16" i="21"/>
  <c r="H15" i="21"/>
  <c r="H14" i="21"/>
  <c r="H13" i="21"/>
  <c r="H12" i="21"/>
  <c r="H11" i="21"/>
  <c r="H10" i="21"/>
  <c r="H21" i="20"/>
  <c r="H20" i="20"/>
  <c r="H19" i="20"/>
  <c r="H18" i="20"/>
  <c r="H17" i="20"/>
  <c r="H16" i="20"/>
  <c r="H15" i="20"/>
  <c r="H14" i="20"/>
  <c r="H13" i="20"/>
  <c r="H27" i="19"/>
  <c r="H26" i="19"/>
  <c r="H25" i="19"/>
  <c r="H24" i="19"/>
  <c r="H23" i="19"/>
  <c r="H22" i="19"/>
  <c r="H21" i="19"/>
  <c r="H20" i="19"/>
  <c r="H19" i="19"/>
  <c r="H18" i="19"/>
  <c r="H17" i="19"/>
  <c r="H16" i="19"/>
  <c r="H15" i="19"/>
  <c r="H14" i="19"/>
  <c r="H13" i="19"/>
  <c r="H12" i="19"/>
  <c r="H11" i="19"/>
  <c r="H30" i="17"/>
  <c r="H29" i="17"/>
  <c r="H28" i="17"/>
  <c r="H27" i="17"/>
  <c r="H26" i="17"/>
  <c r="H25" i="17"/>
  <c r="H24" i="17"/>
  <c r="H23" i="17"/>
  <c r="H22" i="17"/>
  <c r="H21" i="17"/>
  <c r="H20" i="17"/>
  <c r="H19" i="17"/>
  <c r="H18" i="17"/>
  <c r="H17" i="17"/>
  <c r="H16" i="17"/>
  <c r="H15" i="17"/>
  <c r="H14" i="17"/>
  <c r="H13" i="17"/>
  <c r="H12" i="17"/>
  <c r="H11" i="17"/>
  <c r="H28" i="16"/>
  <c r="H27" i="16"/>
  <c r="H26" i="16"/>
  <c r="H25" i="16"/>
  <c r="H24" i="16"/>
  <c r="H23" i="16"/>
  <c r="H22" i="16"/>
  <c r="H21" i="16"/>
  <c r="H20" i="16"/>
  <c r="H19" i="16"/>
  <c r="H18" i="16"/>
  <c r="H17" i="16"/>
  <c r="H16" i="16"/>
  <c r="H15" i="16"/>
  <c r="H14" i="16"/>
  <c r="H13" i="16"/>
  <c r="H12" i="16"/>
  <c r="H11" i="16"/>
  <c r="H10" i="16"/>
  <c r="H33" i="15"/>
  <c r="H29" i="15"/>
  <c r="H28" i="15"/>
  <c r="H27" i="15"/>
  <c r="H26" i="15"/>
  <c r="H25" i="15"/>
  <c r="H24" i="15"/>
  <c r="H23" i="15"/>
  <c r="H22" i="15"/>
  <c r="H21" i="15"/>
  <c r="H20" i="15"/>
  <c r="H19" i="15"/>
  <c r="H18" i="15"/>
  <c r="H17" i="15"/>
  <c r="H16" i="15"/>
  <c r="H15" i="15"/>
  <c r="H14" i="15"/>
  <c r="H13" i="15"/>
  <c r="H12" i="15"/>
  <c r="H11" i="15"/>
  <c r="H31" i="14"/>
  <c r="H30" i="14"/>
  <c r="H29" i="14"/>
  <c r="H28" i="14"/>
  <c r="H27" i="14"/>
  <c r="H26" i="14"/>
  <c r="H25" i="14"/>
  <c r="H24" i="14"/>
  <c r="H23" i="14"/>
  <c r="H22" i="14"/>
  <c r="H21" i="14"/>
  <c r="H20" i="14"/>
  <c r="H19" i="14"/>
  <c r="H18" i="14"/>
  <c r="H17" i="14"/>
  <c r="H16" i="14"/>
  <c r="H15" i="14"/>
  <c r="H14" i="14"/>
  <c r="H13" i="14"/>
  <c r="H12" i="14"/>
  <c r="H42" i="13"/>
  <c r="H29" i="13"/>
  <c r="H28" i="13"/>
  <c r="H27" i="13"/>
  <c r="H26" i="13"/>
  <c r="H25" i="13"/>
  <c r="H24" i="13"/>
  <c r="H23" i="13"/>
  <c r="H22" i="13"/>
  <c r="H21" i="13"/>
  <c r="H20" i="13"/>
  <c r="H19" i="13"/>
  <c r="H18" i="13"/>
  <c r="H17" i="13"/>
  <c r="H16" i="13"/>
  <c r="H15" i="13"/>
  <c r="H14" i="13"/>
  <c r="H13" i="13"/>
  <c r="H12" i="13"/>
  <c r="H11" i="13"/>
  <c r="H20" i="12"/>
  <c r="H19" i="12"/>
  <c r="H18" i="12"/>
  <c r="H17" i="12"/>
  <c r="H16" i="12"/>
  <c r="H15" i="12"/>
  <c r="H14" i="12"/>
  <c r="H13" i="12"/>
  <c r="H12" i="12"/>
  <c r="H27" i="11"/>
  <c r="H26" i="11"/>
  <c r="H25" i="11"/>
  <c r="H24" i="11"/>
  <c r="H23" i="11"/>
  <c r="H22" i="11"/>
  <c r="H21" i="11"/>
  <c r="H20" i="11"/>
  <c r="H19" i="11"/>
  <c r="H18" i="11"/>
  <c r="H17" i="11"/>
  <c r="H16" i="11"/>
  <c r="H15" i="11"/>
  <c r="H14" i="11"/>
  <c r="H13" i="11"/>
  <c r="H26" i="10"/>
  <c r="H25" i="10"/>
  <c r="H24" i="10"/>
  <c r="H23" i="10"/>
  <c r="H22" i="10"/>
  <c r="H21" i="10"/>
  <c r="H20" i="10"/>
  <c r="H19" i="10"/>
  <c r="H18" i="10"/>
  <c r="H17" i="10"/>
  <c r="H16" i="10"/>
  <c r="H15" i="10"/>
  <c r="H14" i="10"/>
  <c r="H13" i="10"/>
  <c r="H12" i="10"/>
  <c r="H16" i="9"/>
  <c r="H15" i="9"/>
  <c r="H14" i="9"/>
  <c r="H13" i="9"/>
  <c r="H12" i="9"/>
  <c r="H24" i="8"/>
  <c r="H23" i="8"/>
  <c r="H22" i="8"/>
  <c r="H21" i="8"/>
  <c r="H20" i="8"/>
  <c r="H19" i="8"/>
  <c r="H18" i="8"/>
  <c r="H17" i="8"/>
  <c r="H16" i="8"/>
  <c r="H14" i="8"/>
  <c r="H13" i="8"/>
  <c r="H12" i="8"/>
  <c r="H11" i="8"/>
  <c r="H25" i="7" l="1"/>
  <c r="H26" i="7"/>
  <c r="H27" i="7"/>
  <c r="H28" i="7"/>
  <c r="H29" i="7"/>
  <c r="H30" i="7"/>
  <c r="H24" i="7"/>
  <c r="H23" i="7"/>
  <c r="H22" i="7"/>
  <c r="H21" i="7"/>
  <c r="H20" i="7"/>
  <c r="H19" i="7"/>
  <c r="H18" i="7"/>
  <c r="H17" i="7"/>
  <c r="H16" i="7"/>
  <c r="H15" i="7"/>
  <c r="H14" i="7"/>
  <c r="H13" i="7"/>
  <c r="H12" i="7"/>
  <c r="H11" i="7"/>
  <c r="H20" i="6"/>
  <c r="H21" i="6"/>
  <c r="H22" i="6"/>
  <c r="H23" i="6"/>
  <c r="H24" i="6"/>
  <c r="H19" i="6"/>
  <c r="H18" i="6"/>
  <c r="H17" i="6"/>
  <c r="H16" i="6"/>
  <c r="H15" i="6"/>
  <c r="H14" i="6"/>
  <c r="H13" i="6"/>
  <c r="H12" i="6"/>
  <c r="H11" i="6"/>
  <c r="H19" i="5" l="1"/>
  <c r="H18" i="5"/>
  <c r="H17" i="5"/>
  <c r="H16" i="5"/>
  <c r="H15" i="5"/>
  <c r="H14" i="5"/>
  <c r="H13" i="5"/>
  <c r="H12" i="5"/>
  <c r="H11" i="5"/>
  <c r="H16" i="4"/>
  <c r="H15" i="4"/>
  <c r="H14" i="4"/>
  <c r="H13" i="4"/>
  <c r="H12" i="4"/>
  <c r="H11" i="4"/>
  <c r="H10" i="4"/>
  <c r="H9" i="4"/>
  <c r="H8" i="4"/>
  <c r="H7" i="4"/>
  <c r="H11" i="3"/>
  <c r="H12" i="3"/>
  <c r="H13" i="3"/>
  <c r="H20" i="3"/>
  <c r="H19" i="3"/>
  <c r="H18" i="3"/>
  <c r="H17" i="3"/>
  <c r="H16" i="3"/>
  <c r="H15" i="3"/>
  <c r="H14" i="3"/>
  <c r="H13" i="2"/>
  <c r="H14" i="2"/>
  <c r="H15" i="2"/>
  <c r="H16" i="2"/>
  <c r="H17" i="2"/>
  <c r="H18" i="2"/>
  <c r="H19" i="2"/>
  <c r="H12" i="2"/>
</calcChain>
</file>

<file path=xl/comments1.xml><?xml version="1.0" encoding="utf-8"?>
<comments xmlns="http://schemas.openxmlformats.org/spreadsheetml/2006/main">
  <authors>
    <author>JIMMY VILLAMIZAR</author>
  </authors>
  <commentList>
    <comment ref="E33" authorId="0">
      <text>
        <r>
          <rPr>
            <b/>
            <sz val="9"/>
            <color indexed="81"/>
            <rFont val="Tahoma"/>
            <family val="2"/>
          </rPr>
          <t>JIMMY VILLAMIZAR:</t>
        </r>
        <r>
          <rPr>
            <sz val="9"/>
            <color indexed="81"/>
            <rFont val="Tahoma"/>
            <family val="2"/>
          </rPr>
          <t xml:space="preserve">
Contrato repetido en el RUP</t>
        </r>
      </text>
    </comment>
    <comment ref="E80" authorId="0">
      <text>
        <r>
          <rPr>
            <b/>
            <sz val="9"/>
            <color indexed="81"/>
            <rFont val="Tahoma"/>
            <family val="2"/>
          </rPr>
          <t>JIMMY VILLAMIZAR:</t>
        </r>
        <r>
          <rPr>
            <sz val="9"/>
            <color indexed="81"/>
            <rFont val="Tahoma"/>
            <family val="2"/>
          </rPr>
          <t xml:space="preserve">
Contrato reperido en el RUP</t>
        </r>
      </text>
    </comment>
    <comment ref="F97" authorId="0">
      <text>
        <r>
          <rPr>
            <b/>
            <sz val="9"/>
            <color indexed="81"/>
            <rFont val="Tahoma"/>
            <family val="2"/>
          </rPr>
          <t>JIMMY VILLAMIZAR:</t>
        </r>
        <r>
          <rPr>
            <sz val="9"/>
            <color indexed="81"/>
            <rFont val="Tahoma"/>
            <family val="2"/>
          </rPr>
          <t xml:space="preserve">
Contrato repetido</t>
        </r>
      </text>
    </comment>
  </commentList>
</comments>
</file>

<file path=xl/sharedStrings.xml><?xml version="1.0" encoding="utf-8"?>
<sst xmlns="http://schemas.openxmlformats.org/spreadsheetml/2006/main" count="11104" uniqueCount="4606">
  <si>
    <t>MARTA ZAMBRANO</t>
  </si>
  <si>
    <t>DIEGO ENRIQUE ZAMBRANO</t>
  </si>
  <si>
    <t>AMBIENTAL</t>
  </si>
  <si>
    <t>ADRIANA SANDOVAL</t>
  </si>
  <si>
    <t>LUIS ERNESTO LOMBANA</t>
  </si>
  <si>
    <t>EDGAR PINILLA</t>
  </si>
  <si>
    <t>ELIANA VILLADA ARROYAVE</t>
  </si>
  <si>
    <t>ERIKA RIAÑO</t>
  </si>
  <si>
    <t>GERALDINE YAKEN CIFUENTES</t>
  </si>
  <si>
    <t xml:space="preserve">YOLIMA MARTINEZ </t>
  </si>
  <si>
    <t>JAIRO CARDENAS</t>
  </si>
  <si>
    <t>CONSUELO SANTOS</t>
  </si>
  <si>
    <t>SONIA SILVA</t>
  </si>
  <si>
    <t>LILIANA ARRAUT</t>
  </si>
  <si>
    <t>TOMAS HENAO</t>
  </si>
  <si>
    <t>MANUEL MUÑOZ</t>
  </si>
  <si>
    <t>YVONNE VALCARCEL</t>
  </si>
  <si>
    <t>GLORIA APONTE</t>
  </si>
  <si>
    <t>NELLY HERNANDEZ</t>
  </si>
  <si>
    <t>WALTER FAUSTO</t>
  </si>
  <si>
    <t>AUXILIAR INGENIERIA</t>
  </si>
  <si>
    <t>OSCAR PRADA ARDILA</t>
  </si>
  <si>
    <t>WILSON RODRIGUEZ</t>
  </si>
  <si>
    <t>MONICA HERNANDEZ</t>
  </si>
  <si>
    <t>ERNESTO POVEDA</t>
  </si>
  <si>
    <t>GESTION DE CALIDAD</t>
  </si>
  <si>
    <t>ALBERTO RAMOS</t>
  </si>
  <si>
    <t>VICTOR MORENO</t>
  </si>
  <si>
    <t>CATASTRAL</t>
  </si>
  <si>
    <t>ANDRES GUARIN</t>
  </si>
  <si>
    <t>CESAR ANGARITA</t>
  </si>
  <si>
    <t>ADRIANA FERNANDEZ</t>
  </si>
  <si>
    <t>DIRECTOR</t>
  </si>
  <si>
    <t>BLANCA INES SORACA</t>
  </si>
  <si>
    <t>CARLOS REINA</t>
  </si>
  <si>
    <t>FABIO MENDOZA</t>
  </si>
  <si>
    <t>GERARDO LINARES</t>
  </si>
  <si>
    <t>HERNANDO VILLOTA</t>
  </si>
  <si>
    <t>IVAN ELKIN RODRIGUEZ</t>
  </si>
  <si>
    <t>JORGE HERNAN GARCIA</t>
  </si>
  <si>
    <t>NESTOR MONTOYA</t>
  </si>
  <si>
    <t>OSCAR GARZON</t>
  </si>
  <si>
    <t>WILSON PEREZ</t>
  </si>
  <si>
    <t>DISEÑO GEOMETRICO</t>
  </si>
  <si>
    <t>ORLANDO ROJAS</t>
  </si>
  <si>
    <t>RUBEN DARIO GARIBELLO</t>
  </si>
  <si>
    <t>OMAR LOPEZ DELGADO</t>
  </si>
  <si>
    <t>EDGAR GUEVARA</t>
  </si>
  <si>
    <t>JORGUE REYES</t>
  </si>
  <si>
    <t>GERMAN BULLA</t>
  </si>
  <si>
    <t>FINANCIERO</t>
  </si>
  <si>
    <t>ANTONIO YEPES</t>
  </si>
  <si>
    <t>FORESTAL</t>
  </si>
  <si>
    <t>JAVIER RODRIGUEZ</t>
  </si>
  <si>
    <t>LUIS LEMOS</t>
  </si>
  <si>
    <t>ALVARO PABON</t>
  </si>
  <si>
    <t>GEOTECNIA</t>
  </si>
  <si>
    <t>GERMAN TAPIA</t>
  </si>
  <si>
    <t>JULIO MOYA</t>
  </si>
  <si>
    <t>HILDEBRANDO CIENDUA</t>
  </si>
  <si>
    <t>HIDRAULICA</t>
  </si>
  <si>
    <t>JAVIER CORTES</t>
  </si>
  <si>
    <t>ALEJANDRO DURAN</t>
  </si>
  <si>
    <t>ELKIN  RODRIGUEZ</t>
  </si>
  <si>
    <t>ING. SISTEMAS</t>
  </si>
  <si>
    <t>LUIS GUSTAVO LANDAZABAL</t>
  </si>
  <si>
    <t>FREDY MANCERA</t>
  </si>
  <si>
    <t>ALEXANDER ALAYON</t>
  </si>
  <si>
    <t>EUCLIDES CUBILLOS</t>
  </si>
  <si>
    <t>ROBERTO SALAZAR</t>
  </si>
  <si>
    <t>INGENIERO TOPOGRAFICO</t>
  </si>
  <si>
    <t>EDILBERTO ALARCON</t>
  </si>
  <si>
    <t>LUIS HUERTAS</t>
  </si>
  <si>
    <t>JOSE CORDOBA</t>
  </si>
  <si>
    <t>LUIS FERNANDO GARCIA</t>
  </si>
  <si>
    <t>DESIDERIO AVENDAÑO</t>
  </si>
  <si>
    <t>DIEGO DUQUE</t>
  </si>
  <si>
    <t>EUCLIDES BELLO</t>
  </si>
  <si>
    <t>FREDY DIAZ</t>
  </si>
  <si>
    <t>HENRY PEÑA</t>
  </si>
  <si>
    <t>KELLY BERNAL</t>
  </si>
  <si>
    <t>HUMBERTO RAMOS</t>
  </si>
  <si>
    <t>JAIRO ROJAS</t>
  </si>
  <si>
    <t>LILIANA LOPEZ</t>
  </si>
  <si>
    <t>LUIS ALBERTO VELASCO</t>
  </si>
  <si>
    <t>MARLA DAVILA</t>
  </si>
  <si>
    <t>PAULO RODRIGUEZ</t>
  </si>
  <si>
    <t>WILLIAM MALAVER</t>
  </si>
  <si>
    <t>SANITARIO</t>
  </si>
  <si>
    <t>SERGIO CARDONA</t>
  </si>
  <si>
    <t>SECRETARIA</t>
  </si>
  <si>
    <t>LUZ STELLA MARQUEZ</t>
  </si>
  <si>
    <t>SEGURIDAD INDUSTRIAL</t>
  </si>
  <si>
    <t>JAIRO ECHEVERRY</t>
  </si>
  <si>
    <t>RONALD BAUTISTA</t>
  </si>
  <si>
    <t>SICOLOGIA</t>
  </si>
  <si>
    <t>BEATRIZ MARTINEZ</t>
  </si>
  <si>
    <t>ANGELA CAICEDO</t>
  </si>
  <si>
    <t>SISO</t>
  </si>
  <si>
    <t>HERNANDO RIVERA</t>
  </si>
  <si>
    <t>SOCIAL</t>
  </si>
  <si>
    <t>LILIANA AYALA</t>
  </si>
  <si>
    <t>PABLO PIÑEROS</t>
  </si>
  <si>
    <t>ALEJANDRA MATEUS</t>
  </si>
  <si>
    <t>ESPERANZA SICARD</t>
  </si>
  <si>
    <t>TECNOLOGOS CIVILES</t>
  </si>
  <si>
    <t>TRANSITO Y TRANSPORTE</t>
  </si>
  <si>
    <t>HOJAS DE VIDA</t>
  </si>
  <si>
    <t>CARGO</t>
  </si>
  <si>
    <t>PERSONA</t>
  </si>
  <si>
    <t>BIOLOGO</t>
  </si>
  <si>
    <t>ARQUITECTO</t>
  </si>
  <si>
    <t>ALMACENISTA</t>
  </si>
  <si>
    <t>ABOGADO</t>
  </si>
  <si>
    <t>DIBUJANTE</t>
  </si>
  <si>
    <t>ELECTRICO</t>
  </si>
  <si>
    <t>ESTRUCTURALISTA</t>
  </si>
  <si>
    <t>ING. MECANICO</t>
  </si>
  <si>
    <t>RESIDENTE</t>
  </si>
  <si>
    <t>CLAUDIA LILIANA SILVA</t>
  </si>
  <si>
    <t xml:space="preserve">BENJAMIN GARCIA </t>
  </si>
  <si>
    <t>CRISTIAN PATARROYO</t>
  </si>
  <si>
    <t>NUBIA ABRIL CONTRERAS</t>
  </si>
  <si>
    <t>VICTOR HUGO DIAZ</t>
  </si>
  <si>
    <t>JAVIER FERNANDO BASTIDAS</t>
  </si>
  <si>
    <t>No.</t>
  </si>
  <si>
    <t>Fecha Inicio</t>
  </si>
  <si>
    <t>Fecha fin</t>
  </si>
  <si>
    <t>% Participación</t>
  </si>
  <si>
    <t>Telefono</t>
  </si>
  <si>
    <t>Correo</t>
  </si>
  <si>
    <t>FORMACIÓN ACADEMICA</t>
  </si>
  <si>
    <t>Titulo</t>
  </si>
  <si>
    <t>Año de graduación</t>
  </si>
  <si>
    <t>JAIRO ENRIQUE ROSERO ORTIZ</t>
  </si>
  <si>
    <t>JAIRO ENRIQUE ROSERO</t>
  </si>
  <si>
    <t>jairorosero@yahoo.com</t>
  </si>
  <si>
    <t>ECONOMISTA</t>
  </si>
  <si>
    <t>ESP. DERECHO FINANCIERO</t>
  </si>
  <si>
    <t>Cargo</t>
  </si>
  <si>
    <t>EXPERIENCIA LABORAL</t>
  </si>
  <si>
    <t>Entidad</t>
  </si>
  <si>
    <t>Subgerente</t>
  </si>
  <si>
    <t>Centro comercial hacienda Santa barbara</t>
  </si>
  <si>
    <t xml:space="preserve">• Remplazar al Gerente en su ausencia.
• Preparar y redactar los documentos y contratos del Centro Comercial.
• Asesor legal del Centro Comercial.
• Secretario de la Junta Directiva.
• Coordinación de las direcciones Administrativa, Comercial y Financiera.
• Contratación y supervisión de los seguros del Centro Comercial.
• Preparación del presupuesto general de ingresos y gastos.
• Atender los procesos y acciones legales contra el Centro Comercial.
• Coordinación y supervisión de los asesores externos del Centro Comercial
</t>
  </si>
  <si>
    <t>Asesor financiero</t>
  </si>
  <si>
    <t>MINISTERIO DE HACIENDA Y CREDITO PUBLICO.</t>
  </si>
  <si>
    <t xml:space="preserve">• Asesoría en las operaciones de crédito externo e interno.
• Seguimiento a los contratos financieros celebrados por la Dirección.
• Seguimiento a los contratos con instituciones financieras multilaterales.
• Asesoría legal en asuntos financieros.
• Registro y control de la deuda de las diferentes entidades territoriales.
• Asesoría para la emisión de bonos del estado colombiano.
• Asesoría en los procesos de privatización de entidades estatales
</t>
  </si>
  <si>
    <t>Asesor y litigante en asuntos administrativos, civiles, comerciales y financieros.</t>
  </si>
  <si>
    <t>Oicina particular</t>
  </si>
  <si>
    <t>Ejercicio profesional</t>
  </si>
  <si>
    <t>Asistente gerencia</t>
  </si>
  <si>
    <t xml:space="preserve">• Redactar y preparar documentos a solicitud de la Gerencia.
• Seguimiento a los proyectos adelantados por la Gerencia.
• Asesoría en asuntos de propiedad horizontal.
• Coordinación de las actividades comerciales programadas por el Centro.
• Coordinación de las reuniones comerciales en el Centro Comercial.
• Cobro prejurídico de la cartera de la copropiedad.
• Elaborar las actas de reunión de los comités.
</t>
  </si>
  <si>
    <t>Hernández &amp; Rosero - Abogados.</t>
  </si>
  <si>
    <t>DISTRITO ESPECIAL DE BOGOTA</t>
  </si>
  <si>
    <t xml:space="preserve">• Preparar y revisar los contratos y documentos para la firma de la Gerencia.
• Asesor legal de la Gerencia.
• Coordinación de las Direcciones Jurídica, Administrativa, y Financiera.
• Supervisión y coordinación de los proyectos adelantados por la Gerencia.
• Supervisión de los abogados externos de la entidad.
• Negociador en las convenciones colectivas.
• Revisión de los actos administrativos de reconocimiento de prestaciones económicas.
</t>
  </si>
  <si>
    <t>Tecnico administrativo</t>
  </si>
  <si>
    <t>DEPARTAMENTO ADMINISTRATIVO  PRESIDENCIA DE LA REPUBLICA</t>
  </si>
  <si>
    <t xml:space="preserve">• Elaboración y seguimiento de los contratos celebrados por el Departamento.
• Supervisión y seguimiento de los contratos de fiducia celebrados por el Departamento Administrativo de la Presidencia.
• Asesoría legal en asuntos administrativos.
• Responsable de los trámites administrativos ante las entidades fiduciarias.
</t>
  </si>
  <si>
    <t>Asistente juridico</t>
  </si>
  <si>
    <t>INSTITUTO DEPARTAMENTAL DE VALORIZACION.</t>
  </si>
  <si>
    <t xml:space="preserve">• Secretario del Juzgado.
• Adelantar los procesos ejecutivos para el cobro de la valorización.
• Preparar los oficios y providencias para la firma del Juez.
• Comunicar las medidas de embargo a las oficinas de Registro.
• Liquidación de los créditos a cargo de los responsables de la contribución.
</t>
  </si>
  <si>
    <t>Duración (meses)</t>
  </si>
  <si>
    <t>MARTHA NAYIBE ZAMBRANO SALAMANCA</t>
  </si>
  <si>
    <t>marthanayibe1@yahoo.es</t>
  </si>
  <si>
    <t>ABOGADA</t>
  </si>
  <si>
    <t>ESP. DERECHO CONTRACTUAL</t>
  </si>
  <si>
    <t>Apoderado Judicial</t>
  </si>
  <si>
    <t xml:space="preserve">INSTITUTO DE DESARROLLO URBANO </t>
  </si>
  <si>
    <t xml:space="preserve">Actuar como apoderado judicial de la entidad en los diferentes procesos que se adelanten contra la entidad o todas aquellas actuaciones en que sea parte el IDU, en procesos, civiles, administrativos, penales, querellables o de naturaleza jurídica a favor de los intereses que representa.
</t>
  </si>
  <si>
    <t>Asesor juridico</t>
  </si>
  <si>
    <t>CASTAÑEDA  &amp;  ZAMBRANO  ABOGADOS</t>
  </si>
  <si>
    <t xml:space="preserve">Prestar asesoría jurídica, manejo de procesos pre-jurídicos, y judiciales en materia civil, laboral, familia,     asesoría y manejo en temas relacionados con propiedad horizontal:
• Responsabilidad en el manejo de procesos judiciales.
• Manejo de temas relacionados con propiedad horizontal.
• Asesoría y trámite en el cambio de Régimen de Propiedad Horizontal.
</t>
  </si>
  <si>
    <t>DIN-CEDIC</t>
  </si>
  <si>
    <t>Estudio de Titulos</t>
  </si>
  <si>
    <t>UNIVERSIDAD SERGIO ARBOLEDA</t>
  </si>
  <si>
    <t xml:space="preserve">Prestar asesoría jurídica, orientar y apoyar a los alumnos de derecho a partir de octavo semestre.
• Orientar a los alumnos en los temas jurídicos de consulta del público asistentes al consultorio. 
• Manejo del control de asistencia.
• Radicación y reparto de consultas jurídicas. 
• Asistencia Jurídica en procesos penales, disciplinarios y laborales.
• Manejo de audiencias de conciliación. 
</t>
  </si>
  <si>
    <t>Contrato</t>
  </si>
  <si>
    <t>-</t>
  </si>
  <si>
    <t>IDU-137-2006</t>
  </si>
  <si>
    <t>Gestora inmobiliaria y predial</t>
  </si>
  <si>
    <t>DIN S.A.</t>
  </si>
  <si>
    <t>IDU-53-2006</t>
  </si>
  <si>
    <t>Realizar a precio global fijo sin reajuste la consultoria para: estudios de factibilibad y diagnostico estructural y funcional de diecisiete puentes peatonales sin rampas y diseños para el mantenimiento estructural, actualizacion sisica, adecuacion y ampliacion de cinco puentes peatonales o diseños de cruces a nivel de semaforizacion en Bogota</t>
  </si>
  <si>
    <t>DIEGO ENRIQUE ZAMBRANO MORALES</t>
  </si>
  <si>
    <t>Supervisor de materiales</t>
  </si>
  <si>
    <t xml:space="preserve">ESTUDIOS TECNICOS S.A. </t>
  </si>
  <si>
    <t>Elaboración de pedidos, control de calidad de los materiales recibidos en el proyecto, control de facturación, elaboración de órdenes de compra y supervisión general a los diferentes almacenes de los contratistas.</t>
  </si>
  <si>
    <t>Operador de Sky track</t>
  </si>
  <si>
    <t xml:space="preserve">RECURSOS HUMANOS EXCLUSIVOS S.A. </t>
  </si>
  <si>
    <t>Maniobras en túnel como: lanzado de concreto, perforaciones varias, cargue de material explosivo para  tacar el frente y realizar las voladuras, colocación de ventiductos y arcos en el túnel, movimientos y cargue de equipos varios.</t>
  </si>
  <si>
    <t>Almacenista</t>
  </si>
  <si>
    <t xml:space="preserve">GEOMINAS S.A.   </t>
  </si>
  <si>
    <t xml:space="preserve">Control general de almacén y campamento, elaboración de pedidos, recepción y entrega de materiales  control de tiempo del personal, conductor
comprador.
</t>
  </si>
  <si>
    <t xml:space="preserve">CONSORCIO CHINGAZA    </t>
  </si>
  <si>
    <t>Control general de almacén.</t>
  </si>
  <si>
    <t>Objeto/función</t>
  </si>
  <si>
    <t xml:space="preserve">UNION TEMPORAL AOCI PATRIA </t>
  </si>
  <si>
    <t xml:space="preserve">CONSTRUCTORA NORBERTO ODEBRECHT    </t>
  </si>
  <si>
    <t>Control general de los activos fijos, elaborar ordenes de compra, realizar inventarios rotativos, registrar documentos y rastrear inconsistencias habidas anteriormente en los activos fijos, logrando que estos quedaran bajo la responsabilidad de cada una de las personas que los utilizaban y así evitar su perdida y daño injustificado.</t>
  </si>
  <si>
    <t>Jefe de almacen</t>
  </si>
  <si>
    <t>Dragados</t>
  </si>
  <si>
    <t>Diseñar, montar, organizar y administrar el almacén, logrando seleccionar materiales, repuestos y equipos para facilitar su manejo y control</t>
  </si>
  <si>
    <t>IMPREGILO S.A.</t>
  </si>
  <si>
    <t>Hacer  los pedidos de materiales  y repuestos para cada uno de los almacenes de las diferentes obras, realizarles inventarios periódicos, logrando unificar criterios para mejorar el funcionamiento de cada almacén, capacitar y promover personal para el manejo y control de los respectivos almacenes de cada obra.</t>
  </si>
  <si>
    <t>COTECOL</t>
  </si>
  <si>
    <t>Elaboración, recepción, codificación selección y ubicación de los materiales y repuestos requeridos en la obra logrando seleccionar los materiales de instalación para su mejor control y despacho a las diferentes obras y frentes de trabajo, también realicé  inventarios rotativos y generales.</t>
  </si>
  <si>
    <t>TECHINT</t>
  </si>
  <si>
    <t>Elaboración, recepción, codificación, selección, ubicación, control y despacho de los materiales y repuestos para los almacenes de los diferentes frentes de trabajo, logrando mantener los stock necesarios en la obra para su buen desarrollo.</t>
  </si>
  <si>
    <t>ADRIANA SANDOVAL MARIN</t>
  </si>
  <si>
    <t>INGENIERA CIVIL</t>
  </si>
  <si>
    <t>ESP. EDUCACIÓN Y GESTION AMBIENTAL</t>
  </si>
  <si>
    <t>Residente ambiental</t>
  </si>
  <si>
    <t>Consorio ALO 2008</t>
  </si>
  <si>
    <t>IDU-153-2007</t>
  </si>
  <si>
    <t>Construccion d la calsaza oriental de la avenida longitudinal de occidente entre el rio bogota y la avenida bosa</t>
  </si>
  <si>
    <t>Consorcio AUTOSUR</t>
  </si>
  <si>
    <t>Adecuacion del tramo comprendido entre la avenida ciudad de villavicencio y el limite con soazha perteneciente a la troncal transmilenio NQS y la construccion del espacio publico del costado sur y mantenimiento de la estacion de cabecera de la troncal nqs</t>
  </si>
  <si>
    <t>INECA</t>
  </si>
  <si>
    <t>242 de 2003</t>
  </si>
  <si>
    <t xml:space="preserve">Adecuacion de la autopista sur a sistema transmilenio entre la avenida ciudad de villavicencio y el limite del distrito con soacha y la construccion de la etacion cabecera y patio garaje </t>
  </si>
  <si>
    <t>Consorcio vias para la paz</t>
  </si>
  <si>
    <t>274-2002</t>
  </si>
  <si>
    <t xml:space="preserve">Interventoria tecnica, administrativa, financiera  ambiental de la adecuacion de la troncal americas al sistema transmilnio, tramo 1 entre puente aranda y la carrera 70b </t>
  </si>
  <si>
    <t>Ingeniera auxiliar</t>
  </si>
  <si>
    <t>Intersa S.A.</t>
  </si>
  <si>
    <t>934/01</t>
  </si>
  <si>
    <t>Estudios y diseños del puente sobre el rio magdalena en la carretera barrancabermeja-yondo</t>
  </si>
  <si>
    <t>0551/01</t>
  </si>
  <si>
    <t>Actualizacion estudio via alterna al puerto de santa marta, sector mamatoco</t>
  </si>
  <si>
    <t>0768/01</t>
  </si>
  <si>
    <t>Ajustes de los estudio definiticos para mejoramiento y pavimentacion del sector tibu</t>
  </si>
  <si>
    <t>Auxiliar en Ingenieria</t>
  </si>
  <si>
    <t>Angel y Rodriguez ingenieros Ltda.</t>
  </si>
  <si>
    <t>SF-1-02-7000-0182-98</t>
  </si>
  <si>
    <t xml:space="preserve">Consorcio Prospeccion, sondeos, instrumentacion Sociedad anonima </t>
  </si>
  <si>
    <t>Estudios de aspectos tecnicos para el diseño y construccion de la primera linea del metro de Santa fe de Bogota</t>
  </si>
  <si>
    <t>LUIS ERNESTO LOMBANA ARROYAVE</t>
  </si>
  <si>
    <t>INGENIERIA CIVIL</t>
  </si>
  <si>
    <t>MAESTRIA EN ING. AMBIENTAL</t>
  </si>
  <si>
    <t>INSTITUTO COLOMBIANO AGROPECUARIO - ICA</t>
  </si>
  <si>
    <t>MINISTERIO DE MEDIO AMBIENTE</t>
  </si>
  <si>
    <t>CONSORCIO DIN-SEDIC</t>
  </si>
  <si>
    <t>HIDROCONSULTA LTDA.</t>
  </si>
  <si>
    <t>UNIÓN TEMPORAL SAN ANDRÉS</t>
  </si>
  <si>
    <t>DIN LTDA.</t>
  </si>
  <si>
    <t>CONSORCIO VARGAS VELANDIA LTDA. - LEONEL VELANDIA</t>
  </si>
  <si>
    <t>CRA LTDA.</t>
  </si>
  <si>
    <t>ARMANDO SÁNCHEZ SÁNCHEZ</t>
  </si>
  <si>
    <t>AMBIENTAL CONSULTORES</t>
  </si>
  <si>
    <t>MINISTERIO MEDIO AMBIENTE</t>
  </si>
  <si>
    <t>División de Infraestructura Física</t>
  </si>
  <si>
    <t>Subdirección de Seguimiento y Monitoreo</t>
  </si>
  <si>
    <t xml:space="preserve">Aforos, Estudio de Tránsito y Estudio de Factibilidad Técnica para la Troncal Carrera 7 (Calle 26-Calle 170) y para la Carrera 10 (Avenida Villavicencio-Calle 26) </t>
  </si>
  <si>
    <t>Estudio, diseño y construcción de tres puentes vehiculares, cuatro puentes peatonales y dos obras de protección, así como la demolición de tres pasos vehiculares, que permitan atender el plan de contingencia definido para la quebrada Limas de acuerdo con el decreto 383 de 2004, en la localidad de ciudad Bolívar. Los trabajos serán realizados sobre las estructuras ubicadas en la quebrada Limas entre la carrera 18 L por calle 69 H Bis Sur y la carrera 20 B por calle 66 Sur</t>
  </si>
  <si>
    <t>Estudios y Diseños para Construcción de Estructuras y Obras de Protección de la Banca de la Carretera Bogotá - Villavicencio ante el Ataque del Río Cáqueza en Tres Sectores Específicos de la Variante y Dos de Influencia del Río Negro</t>
  </si>
  <si>
    <t>Estudios y Diseños Técnicos Definitivos para la Construcción del Paso Peatonal Spratt Byght Pathway en la Isla de San Andrés</t>
  </si>
  <si>
    <t>Complementación de los Estudios del Puente sobre el Río Nus de la Variante Cisneros Ruta 62 Tramo 6205</t>
  </si>
  <si>
    <t xml:space="preserve">Interventoría de los estudios de proyectos de Vías para la Paz de las carreteras Zaragoza-Caucasia, San Pablo-Cantagallo, Santa Rosa-Simití-Cerro de Burgos, La Espriella-Río Mataje, Junin-Barbacoas, Arboletes-San Juan de Urabá, Santa Ana-Mocoa y Montería-Valencia (costado Occidental río Sinú). </t>
  </si>
  <si>
    <t>Estudio, Diseño y Construcción de Obras de Espacio público en la Localidad de Ciudad Bolívar</t>
  </si>
  <si>
    <t>Estudios y diseños para la construcción, rehabilitación, y pavimentación de la separación de la cra. 5ª de la avenida circunvalar a la altura de la calle 45 hasta la calle 33</t>
  </si>
  <si>
    <t>Estudios y diseños de pavimentos locales y accesos a barrios en la localidad de Bosa (34 vías)</t>
  </si>
  <si>
    <t>Gerencia de Proyecto del Diagnóstico Ambiental de Alternativas para el proyecto conexión terrestre entre Colombia y Panamá</t>
  </si>
  <si>
    <t>Estudios y Diseños en Fase III Avenida Oriental del Municipio de Pasto. Estudio de Impacto Ambiental</t>
  </si>
  <si>
    <t>Apoyo técnico de la Dirección Ambiental Sectorial</t>
  </si>
  <si>
    <t>Profesional Universitario</t>
  </si>
  <si>
    <t>Profesional Universitario Especializado</t>
  </si>
  <si>
    <t>Especialista Ambiental</t>
  </si>
  <si>
    <t>Asesor Ambiental</t>
  </si>
  <si>
    <t>Asesor en el componente de vías, Coordinador del grupo de Asesores y Gerente (E)</t>
  </si>
  <si>
    <t>Apoyo técnico y Asesor</t>
  </si>
  <si>
    <t>EDGAR HERNAN PINILLA SOLORZANO</t>
  </si>
  <si>
    <t>edgar_pinillas@yahoo.com</t>
  </si>
  <si>
    <t>INGENIERIA FORESTAL</t>
  </si>
  <si>
    <t xml:space="preserve">ESP. MANEJO INTEGRADO DEL MEDIO AMBIENTE </t>
  </si>
  <si>
    <t>Interventor Ambiental</t>
  </si>
  <si>
    <t>Consorcio HC Ingenieros</t>
  </si>
  <si>
    <t>Interventoría para la Construcción del Box Coulvert sobre el ramal de la Quebrada de Limas K1+570, localidad Ciudad Bolívar.</t>
  </si>
  <si>
    <t>IDU</t>
  </si>
  <si>
    <t>INAT</t>
  </si>
  <si>
    <t>Consorcio Coyaima</t>
  </si>
  <si>
    <t>ISREX DE COLOMBIA</t>
  </si>
  <si>
    <t xml:space="preserve">Crispín Alberto Medina  R. </t>
  </si>
  <si>
    <t>Manuel Daza</t>
  </si>
  <si>
    <t xml:space="preserve">Ejecución Plan de Manejo Ambiental. Construcción Proyecto de Adecuación de Tierras Alto Chicamocha, riego presurizado y automatizado para  7.000 Ha. (Depto de Boyacá). Aspectos: reforestación de 64.000 árboles forestales, 50 talleres de capacitación ambiental, monitoreos de calidad de agua superficial, freática y suelos. </t>
  </si>
  <si>
    <t>Construcción de la Presa Zanja Honda en Concreto Compactado con  Rodillo - RCC. Departamento del Tolima, Proyecto de adecuación de tierras Triángulo del Tolima. Altura de presa 41 m, área de embalse 208 ha. Aspectos: Manejo desviación de cauces, manejo de botaderos, reforestación y revegetalización compensatoria, talleres de capacitación ambiental a comunidades, monitoreo de calidad de aguas, etc.</t>
  </si>
  <si>
    <t>Ejecución Planes de Manejo Ambiental  para la construcción de 7 proyectos de pequeña irrigación en los Departamentos de Tolima, Huila y Cundinamarca. Aspectos: Reforestación 40 ha, barreras vivas 6700 ml, gaviones 20 m3, granjas demostrativas y viveros agroforestales, empradización 5000 m2, talleres educación ambiental.</t>
  </si>
  <si>
    <t xml:space="preserve"> Ejecución de Planes de Manejo Ambiental para la construcción de 8 proyectos de pequeña irrigación en Departamentos de Boyacá y Casanare. Aspectos: Reforestación 30 ha, barreras vivas 7000 ml, gaviones 20 m3, granjas demostrativas y viveros agroforestales, empradización 6000 m2, talleres educación ambiental. </t>
  </si>
  <si>
    <t>Consultor ambiental</t>
  </si>
  <si>
    <t>INCODER-SECAB</t>
  </si>
  <si>
    <t>Ing. Alexandra Forero Quiñónez</t>
  </si>
  <si>
    <t>Ing. Myriam Novoa Pineda</t>
  </si>
  <si>
    <t>Unión Temporal Guajira</t>
  </si>
  <si>
    <t xml:space="preserve">Pacific Consultants International – P.C.I.. </t>
  </si>
  <si>
    <t xml:space="preserve">FUNAMBIENTE </t>
  </si>
  <si>
    <t>CORPOICA – INAT</t>
  </si>
  <si>
    <t xml:space="preserve">EXPERCO LTEÉ </t>
  </si>
  <si>
    <t xml:space="preserve">Plan de acompañamiento a las Asociaciones de Usuarios de los Distritos de pequeña escala Espinalito (Fusagasugá) y Procanal (Nunchía-Casanare). </t>
  </si>
  <si>
    <t xml:space="preserve">. Plan de acompañamiento a la Asociación de Usuarios del Distrito del Alto Chicamocha – Unidad Tibasosa, proyecto de gran escala (Tibasosa-Boyacá). </t>
  </si>
  <si>
    <r>
      <t>Estudio de Impacto Ambiental y Plan de Manejo Ambiental.  Diseños detallados y construcción Presa El Cercado (198 MM</t>
    </r>
    <r>
      <rPr>
        <vertAlign val="superscript"/>
        <sz val="11"/>
        <color theme="1"/>
        <rFont val="Arial"/>
        <family val="2"/>
      </rPr>
      <t>3</t>
    </r>
    <r>
      <rPr>
        <sz val="11"/>
        <color theme="1"/>
        <rFont val="Arial"/>
        <family val="2"/>
      </rPr>
      <t xml:space="preserve">)  conducción principal Proyecto de adecuación  de Tierras Ranchería y San Juan del Cesar (áreas 18.000 ha). </t>
    </r>
  </si>
  <si>
    <t>Estudio de Impacto Ambiental y Plan de Manejo Ambiental. Estudios complementarios y Diseños  definitivos Proyecto de riego y drenaje Ariari. Area 34.000, bocatomas, sifones, canales, vías, redes, etc. Departamento del Meta.</t>
  </si>
  <si>
    <t xml:space="preserve">Estudio de identificación, priorización y selección de áreas estratégicas para la conservación del recurso hídrico Proyecto Adecuación de Tierras Santo Tomás El Uvito. </t>
  </si>
  <si>
    <t>Estrategias para el Desarrollo sostenible de la zona árida del Alto Patia. Fase Organizativa. Se adelantó prefactibilidad para el establecimiento de una Planta piloto extractora de Hecogenina en el Tambo- Cauca. Evaluación participativa a las prácticas agronómicas par el mejoramiento de los sistemas de producción agrícola sostenible</t>
  </si>
  <si>
    <t>Estrategias para el Desarrollo Sostenible de la zona árida del Alto Patía. Fase Investigativa.  Estudio de Caracterización biofísica y socioeconómica del Alto Patía - CONSULTORÍA COLOMBIANA S.A. Caracterización hidroclimática zona Alto Patía. I.R.H. LTDA. Estudio de factibilidad montaje de una Planta extractora de Hecogenina en el Tambo - Cauca</t>
  </si>
  <si>
    <t>. Estudio de Impacto Ambiental Proyecto de Adecuación de Tierras Cabrera-Tres Pasos. Departamento del Huila. (5.600 Ha). Aspectos: bocatomas, sifones, vías, red de distribución, etc.</t>
  </si>
  <si>
    <t>HIMAT</t>
  </si>
  <si>
    <t xml:space="preserve">SNC LAVALIN INTERNATIONAL </t>
  </si>
  <si>
    <t>HIDROAMBIENTE LTDA</t>
  </si>
  <si>
    <t xml:space="preserve">GRADEX INGENIERIA LTDA.. </t>
  </si>
  <si>
    <t xml:space="preserve">CONSULTORIA COLOMBIANA S.A. </t>
  </si>
  <si>
    <t>Estudio de Impacto Ambiental Proyecto de Adecuación de Tierras Magará. Departamento de Santander. (12.000 Ha). Aspectos: diques marginales, canales de drenaje, vías, etc.</t>
  </si>
  <si>
    <t>Diseños detallados y estudios complementarios del Proyecto Triángulo del Tolima. Departamento del Tolima. (30.000 ha). Aspectos: bocatoma, túneles, presa (10 MM3), vías, sifones, red de distribución, etc</t>
  </si>
  <si>
    <t xml:space="preserve">Estudio de Impacto Ambiental ampliación del río Chenche, Distrito Saldaña Zona Sur (K00+000 al K26+ 000 hasta desembocadura río Magdalena), Departamento del Tolima. Aspectos: movimiento de tierras, botaderos, revegetalización, calidad de aguas, etc. </t>
  </si>
  <si>
    <t xml:space="preserve">Estudio de Impacto Ambiental Sector Salada-Chucundá, Proyecto Distrito de riego Tocaima-Girardot (13.000 Ha). Aspectos: calidad aguas, bocatoma, sifones, canales, vías, red de distribución, etc </t>
  </si>
  <si>
    <t>Actualización de la Factibilidad Proyecto Nechí San Jacinto, Mojana Fase I (35.000 Ha).</t>
  </si>
  <si>
    <t xml:space="preserve">Estudio de impacto Ambiental Proyecto de Adecuación de Tierras Guamo (4.500 Ha), Depto del Tolima. </t>
  </si>
  <si>
    <t xml:space="preserve">. Estudio de impacto Ambiental Proyecto de Adecuación de Tierras Pamplonita. (13.000 Ha), Depto Norte de Santander. </t>
  </si>
  <si>
    <t>LUZ ELIANA VILLADA ARROYAVE</t>
  </si>
  <si>
    <t>luzelianava@yahoo.es</t>
  </si>
  <si>
    <t>INGENIERA AMBIENTAL Y SANITARIA</t>
  </si>
  <si>
    <t>ESP. EN SISTEMAS INTEGRADOS DE GESTION QHSE</t>
  </si>
  <si>
    <t>Coordinadora Ambiental</t>
  </si>
  <si>
    <t>Coordinadora de calidad</t>
  </si>
  <si>
    <t>Ingeniera HSEQ</t>
  </si>
  <si>
    <t>Consultora en sistema de Gestion de calidad</t>
  </si>
  <si>
    <t>Residente ambiental interventoria</t>
  </si>
  <si>
    <t>SOMA</t>
  </si>
  <si>
    <t>ingeniera auxiliar</t>
  </si>
  <si>
    <t>Masivo Capital</t>
  </si>
  <si>
    <t>Teminco Transportes Montejo</t>
  </si>
  <si>
    <t>Gómez, Cajiao y Asociados a PETROTIGER Company</t>
  </si>
  <si>
    <t>SEQ consultores</t>
  </si>
  <si>
    <t>Consultoria Colombiana</t>
  </si>
  <si>
    <t>Consorcio 20DJ</t>
  </si>
  <si>
    <t>Consorcio interventoria autopista</t>
  </si>
  <si>
    <t>Union temporal Av suba</t>
  </si>
  <si>
    <t>Acuameunier Ltda</t>
  </si>
  <si>
    <t>Acuatécnica Ltda.</t>
  </si>
  <si>
    <t>Coordinar el sistema de gestión ambiental de la empresa, de acuerdo con los requisitos definidos por el contrato y por las entidades externas reguladoras. Velar por el cumplimiento de la normatividad ambiental vigente. Coordinar y verificar el cumplimiento de los requisitos ambientales exigidos para el parque automotor de la empresa, en relación con aspectos de auto regulación, ruido, emisiones, manejo y disposición de residuos peligrosos y convencionales y en relación con las labores de adecuación de infraestructura. Apoyo HSEQ.</t>
  </si>
  <si>
    <t>Coordinación en la implementación y mantenimiento del Sistema de Gestión de Calidad de la empresa, bajo la norma ISO 9001:2008. Documentación e implementación de procedimientos, instructivos y formatos. Manejo de productos no conformes, quejas y reclamos de clientes. Seguimiento a acciones correctivas y preventivas. Evaluación de indicadores de proceso.</t>
  </si>
  <si>
    <t>Diseño e implementación de la caracterización de procesos de calidad, procedimientos, formatos y registros para el Área de Control de Gestión y Riesgo Operacional de la División de Ingeniería y Construcción de la Organización.</t>
  </si>
  <si>
    <t>Apoyo en el mantenimiento de los Sistemas de Gestión de Calidad, Seguridad y Salud Ocupacional bajo las normas ISO-9001:2008, OHSAS-18001:2007, RUC (actualmente certificados). Realización de auditorías internas, ejecución de programas de capacitación, elaboración y actualización de procedimientos y registros, entre otros. Elaboración, implementación y sensibilización del Sistema de Gestión Ambiental bajo la norma ISO-14001:2004.</t>
  </si>
  <si>
    <t>Salud Ocupacional y Medio Ambiente
Consultor para la actualización del Sistema de Gestión OHSAS-18001:2007 en la empresa Schrader Camargo</t>
  </si>
  <si>
    <t>Adecuación de la Carrera 10ª al Sistema de Transporte Transmilenio en los Tramos 4 y 5 y de la Calle 26 en los Tramos 5 y 6, Bogotá D.C</t>
  </si>
  <si>
    <t>Interventoría técnica, financiera, ambiental y social para la construcción y/o rehabilitación de varias vías en Bogotá D.C. Grupo 3: Localidad de Kennedy, Bogotá D.C.</t>
  </si>
  <si>
    <t>Interventoría para la actualización de los diseños y construcción de carriles mixtos, andenes y obras faltantes en el costado oriental de la Av. Paseo Los Libertadores (Autopista Norte) entre las calles 170 y 184 en Bogotá D.C.</t>
  </si>
  <si>
    <t>Interventoría para la Construcción de Andenes y Espacio Público de la Troncal Autopista Norte – Obra IDU</t>
  </si>
  <si>
    <t>Adecuación de la Avenida Suba al Sistema Transmilenio</t>
  </si>
  <si>
    <t>Ambiental de las obras de recuperación del espacio público mediante la construcción de sardineles y zonas verdes en el barrio El Porvenir, Municio de Yopal (Casanare).</t>
  </si>
  <si>
    <t>Elaboración de Licitaciones e Informes de Obra. Apoyo para la Implementación del Sistema de Gestión de Calidad, Norma ISO – 9001:2000.</t>
  </si>
  <si>
    <t>Construcción de la Infraestructura de agua (planta de agua potable, red matriz de distribución, red de riego y planta de tratamiento de aguas residuales) para el Salón de Asambleas de los Testigos de Jehová.</t>
  </si>
  <si>
    <t>Construcción infraestructura de agua potable (conducción, planta de tratamiento, edificio de operaciones y tanque de almacenamiento) para los barrios altos de la Quebrada Yomasa.</t>
  </si>
  <si>
    <t>ERIKA JIMENA RIAÑO ORTIZ</t>
  </si>
  <si>
    <t>ESP. GESTION AMBIENTAL URBANA</t>
  </si>
  <si>
    <t>ESP. SEGURIDAD Y PREVENCION DE RIESGOS PROFESIONALES</t>
  </si>
  <si>
    <t>Especialista ambiental</t>
  </si>
  <si>
    <t>UDFJC</t>
  </si>
  <si>
    <t>CDTO-176-08</t>
  </si>
  <si>
    <t>Interventoría de la Construcción segunda y tercera Subetapa y obras complementarias de urbanismo de la Ciudadela Nuevo Usme-predio La Esperanza. Así como la elaboración de los diseños de la Avenida Caracas en la Ciudadela Nuevo Usme</t>
  </si>
  <si>
    <t>CDTO0190-08</t>
  </si>
  <si>
    <t>Interventoría de la Construcción de la octava etapa y de obras de urbanismo de la ciudadela el Porvenir de la localidad de Bosa. El alcance de los trabajos corresponde a la ejecución de las obras de urbanismo incluyendo tramos de vías de plan vial arterial (Av. Santa Fe, Av. 1º de Mayo), vías vehiculares locales, vías peatonales y las redes de servicios públicos</t>
  </si>
  <si>
    <t>Residente SISO</t>
  </si>
  <si>
    <t>Consorcio INCA</t>
  </si>
  <si>
    <t>3058-2006</t>
  </si>
  <si>
    <t>Mejoramiento y mantenimiento de la cerretera bucaramanga-cuestaboba, sector PR 37+000 al PR 70+000, Ruta 66 tramo 6603</t>
  </si>
  <si>
    <t>Compañía de proyectos tecnicos S.A.</t>
  </si>
  <si>
    <t>IDU-26-2009</t>
  </si>
  <si>
    <t>Interventoria tecnica, administratica, financiera, legal, social y ambiental de la construccion de andenes en la avenida 19 entre calle 134 y 161,del proyecto codigo de obra 404 del acuerdo 180 de 2005 de valorizacio en Bogotá</t>
  </si>
  <si>
    <t xml:space="preserve">erikajime@gmail.conm </t>
  </si>
  <si>
    <t>GERALDINE YANKEN CIFUENTES</t>
  </si>
  <si>
    <t>yankenge@yahoom.com
yankenge@hotmail.com</t>
  </si>
  <si>
    <t>INGENIERIA AMBIENTAL Y SANITARIA</t>
  </si>
  <si>
    <t>INGLES</t>
  </si>
  <si>
    <t>Asesor ambiental</t>
  </si>
  <si>
    <t>Edgar Uribe y Cia.</t>
  </si>
  <si>
    <t>Red Matriz de la Planta de tratamiento El Dorado y trabajos complementarios, el cual está conformado por la construcción de cuatro tanques de almacenamiento de agua: Tanque Piedra Herrada con 9000 m3, La Fiscala con 8000 m3, El Paso con 3000 m3 y El Dorado con 6000 m3, y 30 km de tubería para líneas de impulsión, conducción y distribución</t>
  </si>
  <si>
    <t>COME SERING</t>
  </si>
  <si>
    <t>Finalización de la construcción de la Pequeña Central Hidroeléctrica de Mitú</t>
  </si>
  <si>
    <t>AENE Consultoria S.A.</t>
  </si>
  <si>
    <t>Proyecto correspondiente al Convenio SENA – AENE Consultoría S.A. para el desarrollo de un programa de capacitación para instaladores de gas domiciliario, basado en la metodología de las Competencias Laborales</t>
  </si>
  <si>
    <t>Estudio de Impacto Ambiental para la carboeléctrica de Termo Cesar de 300 MW</t>
  </si>
  <si>
    <t>Estudio de Factibilidad Técnica, Económica y Ambiental para la construcción de un gasoducto de Opón a Puerto Berrío para una central térmica a gas de 150 MW</t>
  </si>
  <si>
    <t>Estudio de Factibilidad y Diseño de Turbogases y Ciclos Combinados de tres plantas de generación eléctrica con capacidad de 300 MW</t>
  </si>
  <si>
    <t xml:space="preserve">Estudios de Impactos Ambientales para las Plantas de Termo Yarigüies y Termo Lumbí </t>
  </si>
  <si>
    <t>Proyecto Carboeléctrico en el Departamento de Antioquia</t>
  </si>
  <si>
    <t>Instalación del Proyecto de Generación Térmica Condominio El Peñón</t>
  </si>
  <si>
    <t>Interventor ambiental</t>
  </si>
  <si>
    <t>CONSULFOREST S.A.</t>
  </si>
  <si>
    <t>Diagnóstico Ambiental para la Microcuenca de La Turubeña, ubicada en el departamento de Casanare</t>
  </si>
  <si>
    <t>Estudio de Impacto Ambiental para el Bloque Bocachico, que abarca los departamentos de Cundinamarca</t>
  </si>
  <si>
    <t>Estudio de Impacto Ambiental para el Pozo Exploratorio Río Negro 6, ubicado en el departamento de Caldas</t>
  </si>
  <si>
    <t>Proyecto Sísmico Cupiagua 3D</t>
  </si>
  <si>
    <t>INTIANDES</t>
  </si>
  <si>
    <t>Diagnóstico Ambiental Regional del área del Sector No.2 de ECOCARBON, para el departamento de Boyacá</t>
  </si>
  <si>
    <t>Andean geoogical services Ltda.</t>
  </si>
  <si>
    <t>Programa Sísmico Playón 96 para ECOPETROL</t>
  </si>
  <si>
    <t>Gobernacion de Bolivar</t>
  </si>
  <si>
    <t>Diagnóstico Ambiental y Sanitario del Municipio de Mompóx y de la elaboración de las cartillas "La Cultura del Agua</t>
  </si>
  <si>
    <t>YOLIMA MARTINEZ GUERRERO</t>
  </si>
  <si>
    <t>yolimarguez@yahoo.es</t>
  </si>
  <si>
    <t>BIOLOGIA</t>
  </si>
  <si>
    <t>MAESTRIA EN BIOLOGIA LINEA ECOLOGIA</t>
  </si>
  <si>
    <t>ESPECIALIZACION EVALUACION AMBIENTAL DE PROYECTOS</t>
  </si>
  <si>
    <t>DOCTORADO NUEVOS RECURSOS Y SUTENTABILIDAD</t>
  </si>
  <si>
    <t>Biologa especialista</t>
  </si>
  <si>
    <t xml:space="preserve">Secretaría Distrital del Ambiente. </t>
  </si>
  <si>
    <t>Consorcio DIN-SEDIC</t>
  </si>
  <si>
    <t>Incoplan</t>
  </si>
  <si>
    <t>ConsorcioETSA-CONCOL</t>
  </si>
  <si>
    <t xml:space="preserve">Zonificación ambiental al interior de cada una de las áreas definidas en el POT como Parque Minero Industrial (PMI), para ser tenidas en cuenta en las directrices de manejo y en la estructuración de los POMA de los PMI de Bogotá DC. </t>
  </si>
  <si>
    <t>Proyecto: “Plan de Manejo Ambiental para el EIA Variante San Francisco – Mocoa.</t>
  </si>
  <si>
    <t xml:space="preserve">Proyecto: “Plan Básico de Manejo Ambiental y Social para la Reserva Forestal Protectora de la Cuenca Alta del Río Mocoa”. </t>
  </si>
  <si>
    <t xml:space="preserve">Proyecto: ”Complemento Estudio  de Impacto Ambiental Oleoducto Apiay - El Porvenir”. </t>
  </si>
  <si>
    <t xml:space="preserve">Biologa </t>
  </si>
  <si>
    <t>Diseño de indicadores de gestión e implementación del Sistema de monitoreo y evaluación, de áreas de conservación y desarrollo sostenible UPME1, Bacatá-Primavera</t>
  </si>
  <si>
    <t>Consultoria colombiana</t>
  </si>
  <si>
    <t>Consultoria</t>
  </si>
  <si>
    <t>Definición e implementación  de instrumentos de monitoreo y seguimiento en sostenibilidad ambiental y de fauna silvestre, Diagnostico Ambiental de Alternativas, interconexión eléctrica Colombia-Panamá</t>
  </si>
  <si>
    <t>CORPALLANOS</t>
  </si>
  <si>
    <t>Inventario Hídrico, monitoreo y evaluación  de la calidad de agua y ecosistemas asociados</t>
  </si>
  <si>
    <t>Municipio de villavicencio</t>
  </si>
  <si>
    <t>Plan de manejo Ambiental –ecoturistico y construcción de indicadores de conservación del Cerro de Cristo Rey</t>
  </si>
  <si>
    <t>Municipio de purificacion</t>
  </si>
  <si>
    <t>Apoyo a la Gestión en el seguimiento y evaluación del esquema de ordenamiento territorial y el programa de Saneamiento Financiero y Desarrollo Institucional</t>
  </si>
  <si>
    <t>Rescate, traslado  y monitoreo de avifauna existente en la troncal Norte-Quito-Sur</t>
  </si>
  <si>
    <t>Ecopetrol</t>
  </si>
  <si>
    <t>Elaboración del diseño, plan de manejo ambiental  y plan de monitoreo para la línea de conducción de crudo desde los pozos Gibraltar I y II hasta el oleoducto Caño limón</t>
  </si>
  <si>
    <t>Sistema de monitoreo y gestión ambiental en el Estudio de Impacto Ambiental Vìa Mocoa-San Antonio, Putumayo</t>
  </si>
  <si>
    <t xml:space="preserve">Formulación de la estrategia monitoreo y seguimiento de la  integración ambiental, para el ordenamiento vial del sur de Bolívar. Municipios de Arenal, Simití, San pablo, Canta gallo. </t>
  </si>
  <si>
    <t>Fondo para accion ambiental</t>
  </si>
  <si>
    <t xml:space="preserve">Seguimiento y Evaluación del Ecofondo como operador de la Cuenta de las Américas. Construcción de indicadores de sostenibilidad ambiental y social. </t>
  </si>
  <si>
    <t xml:space="preserve">Estudio de Impacto Ambiental en la vía Ibagué – Cajamarca, Túnel de La Línea. </t>
  </si>
  <si>
    <t>JAIRO MILTON CARDENAS MEJIA</t>
  </si>
  <si>
    <t>jmcmgireh@yahoo.com</t>
  </si>
  <si>
    <t>ESP. MANEJO INTEGRADO DEL MEDIO AMBIENTE</t>
  </si>
  <si>
    <t>MAGISTER RECURSOS HIDRAULICOS</t>
  </si>
  <si>
    <t>Consorcio BIL-ARA</t>
  </si>
  <si>
    <t>Interventoria de los diseñs para proyectos del Plan 2500- Control en la elaboracion de PMA y desempeño implementacion de planes</t>
  </si>
  <si>
    <t>Interventoria e la reabilitacion de los puentes peatonales de la Av. Kra 30 x Cll 57 y Av. Cll26 xKra45. Demolicion de puentes peatonales de la autopista x Cll 116,128,129,138,166,</t>
  </si>
  <si>
    <t>Consorcio Cundinamarca</t>
  </si>
  <si>
    <t>Mejoramiento de las ias San juan de rio seco-San nicolas, San nicolas-Puli</t>
  </si>
  <si>
    <t>Union temporal BILPRO</t>
  </si>
  <si>
    <t>Interventoria del estudio, diseño y rehabilitacion de las calzadas de la autopista norte con calle 100 sin incluir paralelas</t>
  </si>
  <si>
    <t>Consorcio Castro Tcherassi- Equipo universal</t>
  </si>
  <si>
    <t>Rehabilitacion troncal caracas entre calle 6 y 80 para transmilenio</t>
  </si>
  <si>
    <t>Union temporal Chavez pulido</t>
  </si>
  <si>
    <t>Ampliacion de la calle 72 entre carrera septima y quina en Bogota - Construccion de la diagonal 22A entre carreras cincuenta y sesenta en Bogotá</t>
  </si>
  <si>
    <t>Director</t>
  </si>
  <si>
    <t>Desarrollo en Ingenieria y administración Ltda</t>
  </si>
  <si>
    <t>Diseño de las redes de alcantarillado pluvial y sanitario para 63 barrios de la localidad 18 Rafael Uribe Uribe</t>
  </si>
  <si>
    <t>Ingeniero civil</t>
  </si>
  <si>
    <t>Registraduria Nacional</t>
  </si>
  <si>
    <t>Diseo de las sedes de registradurias municipales, especiales y delegaciones departamentales en el sitema de concreto reforzado en Cordoba, Bolivar, Boyaca, Huila; Nariño.</t>
  </si>
  <si>
    <t>Hirdoplan Ltda</t>
  </si>
  <si>
    <t>Interventoria en la instalacion de tuberia de alcantarillado en Bosa, centenario, Lomas, Morisco, Villavicencio en Bogotá</t>
  </si>
  <si>
    <t>maconsuelosantos@gmail.com</t>
  </si>
  <si>
    <t>MEDICO VETERINARIO ZOOTECNISTA</t>
  </si>
  <si>
    <t>ESP. EN GESTION SOCIAL Y AMBIENTAL</t>
  </si>
  <si>
    <t>1760-06 INVIAS</t>
  </si>
  <si>
    <t xml:space="preserve">Plan de Manejo Ambiental en el contrato INVIAS 1760-06 “Estudio y Diseño del puente sobre el Río La Miel, carretera Km12 – San Miguel - Municipio de La Dorada, departamentos de Caldas y Antioquia. </t>
  </si>
  <si>
    <t>CONSORCIO CPT – CONDESA CAÑO SCHILLER SEGUNDA ETAPA.</t>
  </si>
  <si>
    <t>Elaboración de estudios en el nivel de factibilidad en su segunda etapa para el distrito de riego y drenaje en gran escala en el área de Caño Schiller en los municipios de Cerro de San Antonio, Salamina, Piñón y Pivijay, Departamento de Magdalena</t>
  </si>
  <si>
    <t>Ambiotec Ltda</t>
  </si>
  <si>
    <t>EAAB 1-02-25500-551-2003</t>
  </si>
  <si>
    <t>Plan de Manejo Ambiental para “Diseños para la construcción del tramo final del Interceptor Tunjuelo Bajo Izquierdo comprendido entre el pozo No.57 y la estación elevadora del Tunjuelo y el pondaje de amortiguación</t>
  </si>
  <si>
    <t>DESARROLLO, INGENIERÍA, GESTION Y MEDIO AMBIENTE - DIGMA LTDA</t>
  </si>
  <si>
    <t>SECAB No.171-04</t>
  </si>
  <si>
    <t>Implementación del Plan de Acompañamiento de los Distritos de Irrigación de Las Palomas – Municipio de Montería, Montería – Mocarí, Municipios de Montería y Cereté y La Doctrina, Municipio de Lorica, departamento de Córdoba</t>
  </si>
  <si>
    <t>IDU 216-2003</t>
  </si>
  <si>
    <t xml:space="preserve">Plan de Manejo Ambiental para el Diseño Correctivo de la Vía del Eje Ambiental entre la Carrera 10 y la estación del Funicular. </t>
  </si>
  <si>
    <t xml:space="preserve"> BATEMAN INGENIERIA LTDA</t>
  </si>
  <si>
    <t>Plan de Manejo Ambiental de la Carretera Pueblo Rico – Apía, K15+000 al K23+140 en el departamento de Risaralda</t>
  </si>
  <si>
    <t>MARIA CONSUELO SANTOS SALGADO</t>
  </si>
  <si>
    <t>Coordinador Proyectos</t>
  </si>
  <si>
    <t>SUELOS, VIAS Y PAVIMENTOS, SVP INGENIERIA LTDA</t>
  </si>
  <si>
    <t>FINDETER-SECAB No.0031/02 Sucre 2 (6 convenios) y No.040/02 Cesar 1 (7 convenios)</t>
  </si>
  <si>
    <t>Obras de pavimentación de vías urbanas, construcción y dotación de escuelas, hospital local y centro de discapacitados y construcción parque recreativo.</t>
  </si>
  <si>
    <t>ESTUDIOS ECOLOGICOS LTDA y/o Dr. ARMANDO GONZALEZ RENGIFO</t>
  </si>
  <si>
    <t xml:space="preserve">la Interventoría para los Estudios y Diseños Construcción de las obras para el control de crecientes en la Cuenca del Río Tunjuelo – Documento No.34 Criterios en la definición de la ronda hidráulica y la zona de manejo y preservación ambiental del río Tunjuelo. </t>
  </si>
  <si>
    <t xml:space="preserve">Interventoría para los Estudios y Diseños Construcción de las obras para el control de crecientes en la Cuenca del Río Tunjuelo – Documento No.28 Estudio de Impacto Ambiental. </t>
  </si>
  <si>
    <t>Elaboración de los Estudios de Suelos, Diseño Estructural, Estudios Ambientales y Ensayos de Aguas, para la Construcción de tres puentes sobre: el Río Algodonal vía Abrego-San Miguel, Mpio. de Abrego y puente Hamaca en la Vía Corregimiento La San Juana- Vereda Berlín, Mpio. de Bucarasica  en el Dpto. de Norte de Santander y sobre El Caño Tubo en la vía Corregimiento San Rafael –Vereda Musanda, Mpio de Rionegro, en el Dpto. de Santander</t>
  </si>
  <si>
    <t>Elaboración del Plan de Manejo Ambiental para los Estudios y Diseños definitivos para el mejoramiento y pavimentación del sector Abriaquí – Frontino (Antioquia)</t>
  </si>
  <si>
    <t>Plan de Manejo Ambiental para el Mejoramiento de la vía San Vicente del Caguán – La Sombra, Municipio de San Vicente del Caguán -Caquetá</t>
  </si>
  <si>
    <t xml:space="preserve">Estudio de Impacto Ambiental para los Estudios y Diseños para la Construcción del Puente sobre río Magdalena en Girardot. </t>
  </si>
  <si>
    <t>Plan Maestro para la conformación de la Zona de Manejo y Preservación Ambiental (ZMPA) de la margen oriental del río Bogotá en su límite con el distrito capital y la elaboración de diseños constructivos en tres (3) tramos.</t>
  </si>
  <si>
    <t>Utilización del sistema de información para soportar el manejo y/o regulación de calidad de agua” en el contrato Diseño, desarrollo y puesta en marcha del sistema de información ambiental DAMA –Subsistemas Técnico, jurídico y de Gestión.</t>
  </si>
  <si>
    <t xml:space="preserve">estudio sobre Componente biótica acuática en el Estudio para los Diseños para actualizar la infraestructura del Sistema Río Blanco a la normatividad vigente. </t>
  </si>
  <si>
    <t xml:space="preserve">Plan de Manejo Ambiental para los ajustes en el diseño y construcción del pontón sobre el río Fucha por Transversal 78. </t>
  </si>
  <si>
    <t xml:space="preserve">Estudio de Impacto Ambiental para los Estudios y Diseños de la Avenida José Celestino Mutis entre la Avenida Carrera 68 y la Avenida Boyacá. </t>
  </si>
  <si>
    <t>Estudio de Impacto Ambiental para los Estudios y Diseños de la Avenida José Celestino Mutis entre la Carrera 9 A e intersección Quebrada las Delicias.</t>
  </si>
  <si>
    <t xml:space="preserve">Interventoría del Programa de Implementación del Plan de Manejo Ambiental para los Diseños y construcción del patio – garaje del sistema Transmilenio en la Autopista Norte. </t>
  </si>
  <si>
    <t>Asesor para la construcción de andenes en el Sector de Emaus en la Carrera 5 desde la Calle 71 a 72 costado occidental, carrera 7ª, de la calle 70 a la calle 71 costado oriental y calle 71 entre carreras 5 y 7ª</t>
  </si>
  <si>
    <t xml:space="preserve">construcción de la Alameda Avenida 68 entre Calle 80 y la Floresta. </t>
  </si>
  <si>
    <t>construcción de la Ciclo Ruta Av. Ciudad de Quito, Tramo 1: Grupo No.1 (Av. Boyacá – La Sultana) y Grupo No.2 (La Sultana – Calle 26) en Santa Fe de Bogotá.</t>
  </si>
  <si>
    <t>construcción de la carretera Cambao – Pto. Bogotá en el Departamento de Cundinamarca</t>
  </si>
  <si>
    <t>Estudio y Diseño de las Avenidas El Rincón y Tabor en la localidad de Suba.</t>
  </si>
  <si>
    <t>Estudio de Impacto Ambiental de los Estudios, Diseños y Construcción del Patio (Garajes) de la Calle 80 por Av. Longitudinal de Occidente – Proyecto Trasmilenio en Santa Fe de Bogotá.</t>
  </si>
  <si>
    <t xml:space="preserve">construcción de la doble calzada de la Variante Norte de Calarcá y las Intersecciones: La Cabaña, El Estadio y Chíquiza. </t>
  </si>
  <si>
    <t xml:space="preserve">Plan de manejo hídrico, ambiental y paisajístico para el Canal H – El Recuerdo, en Santa Fe de Bogotá. </t>
  </si>
  <si>
    <t>Diseños detallados para la construcción del Sistema Pluvial del Canal y Humedal Guaymaral y del Diseño de los Interceptores Boyacá Oriental, Boyacá Occidental e Interceptor Izquierdo Chucua –Cementerios.</t>
  </si>
  <si>
    <t xml:space="preserve">
Interventoría Ambiental de los Diseños y Estudios de las Troncales Avenida de Las Américas, Avenida Centenario o Calle 13 y Avenida Boyacá. </t>
  </si>
  <si>
    <t>Elaboración del Diagnóstico Ambiental de Alternativas carretera Descanse – Yunguillo - Condagua, Bota Caucana - departamentos de Cauca y Putumayo.</t>
  </si>
  <si>
    <t>Programa de servicios Complementarios para los distritos de adecuación de tierras para el INAT.</t>
  </si>
  <si>
    <t>HOJA DE VIDA</t>
  </si>
  <si>
    <t>\\SERVIDOR\Licitaciones\DOCUMENTOS GENERALES\HOJAS DE VIDA\Ambiental\MVZ Ma. Consuelo Santos\HV Ma.Consuelo Santos OCT 08 sin referencias.doc</t>
  </si>
  <si>
    <t>SONIA SILVA SILVA</t>
  </si>
  <si>
    <t>2227410 - 6373962</t>
  </si>
  <si>
    <t xml:space="preserve">silvasilva.sonia@gmail.com </t>
  </si>
  <si>
    <t xml:space="preserve">ESP. INGENIERIA AMBIENTAL </t>
  </si>
  <si>
    <t>MAESTRIA INGENIERIA SANITARIA</t>
  </si>
  <si>
    <t>Coordinador  especialista ambiental - sanitaria</t>
  </si>
  <si>
    <t xml:space="preserve">Especialista ambiental </t>
  </si>
  <si>
    <t>Especialista ambiental y sanitaria</t>
  </si>
  <si>
    <t>Ingeniera  área Sanitaria y ambiental</t>
  </si>
  <si>
    <t>CONSORCIO CEI - ILAM</t>
  </si>
  <si>
    <t>ILAM LTDA.</t>
  </si>
  <si>
    <t>Interventoría de la operación de la planta de tratamiento el Salitre. Seguimientoa a la Licencia Ambiental (aguas, ruido, aire, reforestación, etc)</t>
  </si>
  <si>
    <t>Monitoreo integral de ruido y emisiones atmosfericas planta de Cementos - Cemex -Panama</t>
  </si>
  <si>
    <t>Seguimiento  Plan de manejo ambiental, construcción del eje ambiental de la Av. Jiménez.</t>
  </si>
  <si>
    <t>Monitoreo integral de ruido, planta de Cementos Diamante - Cemex</t>
  </si>
  <si>
    <t>Evaluación de calidad del agua ,Estudios de ruido, iluminación y radiación en el área de influencia directa del CPF de Cusiana en el municipio de Tauramena.</t>
  </si>
  <si>
    <t>Realización del estudio ambiental para la planta de tratamiento de residuos sólidos.</t>
  </si>
  <si>
    <t>Estudio de impacto ambiental para el pozo ES-4 en el municipio de Guaduas. Incluye la evaluación de calidad de agua,  aire y ruido en el área del proyecto y su posible afectación</t>
  </si>
  <si>
    <t>Estudio de impacto ambiental y diseño planta maestro de alcantarillado y tratamiento de aguas en las instalaciones de la Universidad de La Sabana en Chía.</t>
  </si>
  <si>
    <t>Elaboración de agendas ambientales sectoriales para el manejo de obras públicas en jurisdicción del DAMA.</t>
  </si>
  <si>
    <t>Tercer programa de seguimiento y monitoreos de efluentes del sector industrial de la ciudad.</t>
  </si>
  <si>
    <t>Plan de manejo ambiental para solicitar el permiso de concesión de aguas de la fuente cercana al vivero Cupiagua.</t>
  </si>
  <si>
    <t>Estudio de impacto ambiental, incluyendo evaluación de agua, ruido y aire en la planta de Lucta Grancolombiana, en Tocancipá.</t>
  </si>
  <si>
    <t>Estudio de impacto ambiental para los estudios y diseños correspondientes a la Fase III (construcción de colectores e interceptores) del Caño Condina y análisis de alternativas y diseños de la solución ambiental y protección hidráulica.</t>
  </si>
  <si>
    <t>Estudio de impacto ambiental - Caracterización físico - química, cruces hídricos del poliducto del Pacífico.</t>
  </si>
  <si>
    <t>Diagnóstico ambiental de alternativas y estudio de impacto ambiental. Proyecto FASE 3. Ríos Charte a Payero. Incluye la evaluación de calidad de agua residual de los pozos</t>
  </si>
  <si>
    <t>Estudio de impacto ambiental de la planta de Crown Colombiana, incluye mediciones de calidad de agua, monitoreo de ruido y calidad del aire en Tocancipá.</t>
  </si>
  <si>
    <t>Estudio de impacto ambiental - Manejo de los residuos sólidos de la cervecería de Bavaria en Techo.</t>
  </si>
  <si>
    <t>Estudio de impacto ambiental de los Pozos Buenos Aires DD. Incluye la evaluación de calidad de agua residual de los pozos</t>
  </si>
  <si>
    <t>Estudio de impacto ambiental de los Pozos Cusiana S y SN. Incluye la evaluación de calidad de agua residual de los pozos</t>
  </si>
  <si>
    <t>Estudio de impacto ambiental de Anapoima Hotel y Centro de Convenciones.</t>
  </si>
  <si>
    <t>Estudio de impacto ambiental de la urbanización Rincón de Barandillas en Chía.</t>
  </si>
  <si>
    <t>Estudio de impacto ambiental del parque industrial Mondoñedo en Mosquera.</t>
  </si>
  <si>
    <t>Estudio de impacto ambiental para el Colegio Mayor de los Andes.</t>
  </si>
  <si>
    <t>Estudio sobre el desarrollo industrial e impacto ambiental para la Asociación Colombiana de Curtidores. Barrio San Benito</t>
  </si>
  <si>
    <t>Estudio de impacto ambiental de la urbanización Macadamia en La Calera.</t>
  </si>
  <si>
    <t>LILINA BEATRIZ ARRAUT POLO</t>
  </si>
  <si>
    <t>liliarraut@gmail.com</t>
  </si>
  <si>
    <t>ESP. EN GERENCIA DE RECURSOS NATURALES</t>
  </si>
  <si>
    <t>CONSORCIO DGI</t>
  </si>
  <si>
    <t>NORBERTO BAYONA ESPITIA</t>
  </si>
  <si>
    <t>Interventoría ambiental de construcción de puentes peatonales.</t>
  </si>
  <si>
    <t xml:space="preserve">Interventoría ambiental en construcción de las obras complementarias de estabilización geotécnica e Interventoría forestal de talas. </t>
  </si>
  <si>
    <t>Interventoría ambiental, para la construcción de vías e Interventoría forestal de talas, bloqueos y reforestación.</t>
  </si>
  <si>
    <t>DIN S.A</t>
  </si>
  <si>
    <t>Consultoría ambiental realización de planes de manejo para vías.</t>
  </si>
  <si>
    <t>Consultoría ambiental realización de planes de manejo para reforzamiento de puentes.</t>
  </si>
  <si>
    <t>B&amp;M</t>
  </si>
  <si>
    <t>HERRAGO Ltda.</t>
  </si>
  <si>
    <t>IDU 087/2007</t>
  </si>
  <si>
    <t>IDU 102/2007</t>
  </si>
  <si>
    <t xml:space="preserve">IDU 168/2006 </t>
  </si>
  <si>
    <t>Interventoría ambiental de mantenimiento de puentes</t>
  </si>
  <si>
    <t xml:space="preserve">Interventoría ambiental de construcción de puentes peatonales </t>
  </si>
  <si>
    <t>Realización de planes de manejo e inventarios forestales</t>
  </si>
  <si>
    <t>Director de obra</t>
  </si>
  <si>
    <t>Asesora</t>
  </si>
  <si>
    <t>CONSORCIO BOGOTA 2006</t>
  </si>
  <si>
    <t>CONSORCIO HODOS- CONCONCRETO</t>
  </si>
  <si>
    <t>CONSORCIO CANAL CÓRDOBA- CONCONCRETO</t>
  </si>
  <si>
    <t>CONSORCIO CANAL CÓRDOBA – CONCONCRETO</t>
  </si>
  <si>
    <t>VIAMAP</t>
  </si>
  <si>
    <t>IDU238/03</t>
  </si>
  <si>
    <t>Supervisar y dirigir las tratamientos silviculturales y sus procedimientos</t>
  </si>
  <si>
    <t>Elaboración de fichas técnicas de tratamiento silvicultural, talas, bloqueo y traslados. Informe y gestión.</t>
  </si>
  <si>
    <t>Supervisión de obra de tala de árboles.</t>
  </si>
  <si>
    <t>Elaboración de fichas técnicas de tratamiento silvicultural.</t>
  </si>
  <si>
    <t>Asesorías legales, de tratamientos silviculturales, talas, bloqueo y traslados. Informe y gestión.</t>
  </si>
  <si>
    <t>Contratista</t>
  </si>
  <si>
    <t xml:space="preserve">Residente  </t>
  </si>
  <si>
    <t xml:space="preserve">
JAIRO BAQUERO
</t>
  </si>
  <si>
    <t>INGENIERÍA DE VÍAS S.A.</t>
  </si>
  <si>
    <t>JAIME MARTÍNEZ VILLARREAL CONSULTOR</t>
  </si>
  <si>
    <t>ORGANIZACIÓN F.P. LTDA.  LUIS ERNESTO FORERO PEÑA</t>
  </si>
  <si>
    <t>065-2002 con el Jardín Botánico</t>
  </si>
  <si>
    <t xml:space="preserve">Dirigir el mantenimiento, replante y labores silviculturales en  contrato  065-2002 con el Jardín Botánico. </t>
  </si>
  <si>
    <t xml:space="preserve">Dirigir la reforestación con fin de aminorar el impacto ambiental  creado por la construcción de la vía por medio de una barrera viva en varios tramos de la bancada. </t>
  </si>
  <si>
    <t>Manejo ambiental y forestal  de la urbanización los cusules</t>
  </si>
  <si>
    <t xml:space="preserve">Interventoria de la ejecución de obras de arborización en la parte legal, financiera, administrativa y técnica. Controlar el cumplimiento de las condiciones de calidad y hacer cumplir lo pactado en el contrato. </t>
  </si>
  <si>
    <t>Diagnostico Biofísico y social, inventario forestal y florístico.</t>
  </si>
  <si>
    <t>HUGO JAVIER BUSTOS QUINTERO</t>
  </si>
  <si>
    <t>MANTENIMIENTO Y SUMINISTRO FORESTAL LTDA.</t>
  </si>
  <si>
    <t>Inventario forestal, Talleres comunitarios de Educación Ambiental y Diseño Paisajístico.</t>
  </si>
  <si>
    <t>Realización de plantaciones de árboles y jardinería, diseño paisajístico, mantenimiento y control fitosanitario.</t>
  </si>
  <si>
    <t>TOMAS HENAO FERNANDEZ</t>
  </si>
  <si>
    <t>tomahao@hotmail.com ; ingecontroltomas@yahoo.com</t>
  </si>
  <si>
    <t>INGENIERIA AGRONOMA ZOOTECNISTA</t>
  </si>
  <si>
    <r>
      <t>FEDECAUCHO –</t>
    </r>
    <r>
      <rPr>
        <b/>
        <sz val="9"/>
        <color theme="1"/>
        <rFont val="Arial"/>
        <family val="2"/>
      </rPr>
      <t xml:space="preserve">  </t>
    </r>
    <r>
      <rPr>
        <sz val="9"/>
        <color theme="1"/>
        <rFont val="Arial"/>
        <family val="2"/>
      </rPr>
      <t xml:space="preserve"> Bogotá DC</t>
    </r>
  </si>
  <si>
    <t xml:space="preserve">CONSTRUANDES, Bogotá DC, </t>
  </si>
  <si>
    <t>ECOPETROL - INGECONTROL, Bogotá DC</t>
  </si>
  <si>
    <t>CONSORCIO IEH GRUCON – ESTUDIOS TÉCNICOS – IDU, Bogotá DC</t>
  </si>
  <si>
    <t>OMIMEX – ECOPETROL – CEI, Bogotá DC</t>
  </si>
  <si>
    <r>
      <t>ECOPETROL - CONSULTECNICOS,</t>
    </r>
    <r>
      <rPr>
        <b/>
        <sz val="9"/>
        <color theme="1"/>
        <rFont val="Arial"/>
        <family val="2"/>
      </rPr>
      <t xml:space="preserve"> </t>
    </r>
    <r>
      <rPr>
        <sz val="9"/>
        <color theme="1"/>
        <rFont val="Arial"/>
        <family val="2"/>
      </rPr>
      <t>Bogotá DC.</t>
    </r>
  </si>
  <si>
    <t>DAPR-FONDO INVERSIONES - FIP; PLAN COLOMBIA-CAMPO EN ACCION, Bogotá DC</t>
  </si>
  <si>
    <t xml:space="preserve">CODENSA SA ESP–U.T. CONSTRUTECNICAS; Bogotá DC </t>
  </si>
  <si>
    <t xml:space="preserve">IDRD-FONADE, U.T. CONSTRUANDES; Bogotá DC </t>
  </si>
  <si>
    <t>ECOPETROL- ITANSUCA Ltda., Bogotá DC.</t>
  </si>
  <si>
    <r>
      <t>METROVIVIENDA – CEI Ltda.,</t>
    </r>
    <r>
      <rPr>
        <b/>
        <sz val="9"/>
        <color theme="1"/>
        <rFont val="Arial"/>
        <family val="2"/>
      </rPr>
      <t xml:space="preserve"> </t>
    </r>
    <r>
      <rPr>
        <sz val="9"/>
        <color theme="1"/>
        <rFont val="Arial"/>
        <family val="2"/>
      </rPr>
      <t>Bogotá DC</t>
    </r>
  </si>
  <si>
    <t>DAMA - Consorcio Limas, Bogotá DC.</t>
  </si>
  <si>
    <t>Consorcio CEI Ltda. - SMA Ltda., Bogotá DC.</t>
  </si>
  <si>
    <t>Atención Social Integral Ltda.- ASI, Bogotá DC.</t>
  </si>
  <si>
    <t>Consorcio SMA – CEI - IP, Bogotá DC.</t>
  </si>
  <si>
    <t>Alcaldía Villavicencio</t>
  </si>
  <si>
    <t>INDERENA Villavicencio.</t>
  </si>
  <si>
    <t>Consultoría Proyectos Inversión y Desarrollo -CONSULPROIN, Bogotá DC.</t>
  </si>
  <si>
    <r>
      <t>PNR</t>
    </r>
    <r>
      <rPr>
        <b/>
        <sz val="9"/>
        <color theme="1"/>
        <rFont val="Arial"/>
        <family val="2"/>
      </rPr>
      <t xml:space="preserve"> </t>
    </r>
    <r>
      <rPr>
        <sz val="9"/>
        <color theme="1"/>
        <rFont val="Arial"/>
        <family val="2"/>
      </rPr>
      <t>Bogotá, Villavicencio y Neiva.</t>
    </r>
  </si>
  <si>
    <t>Director Ejecutivo.</t>
  </si>
  <si>
    <t>Impulso cultivo Caucho natural como especie forestal productora protectora de amplias bondades ambientales.</t>
  </si>
  <si>
    <t>Asesor HSE,</t>
  </si>
  <si>
    <t>Obra Remodelación y Ampliación Centro Educativo Distrital – CED La Aurora.</t>
  </si>
  <si>
    <t>Interventor Ambiental - HSE</t>
  </si>
  <si>
    <t>Fases Construcción Obras Civiles, vías y locación y Restauración Ambiental Pozo ZEUS 1, Desarrollo Programa Reforestación Compensatoria márgenes Río Cáceres por extracción material fluvial arrastre. Yacopí, Cundinamarca.</t>
  </si>
  <si>
    <t>Residente HSE</t>
  </si>
  <si>
    <t xml:space="preserve"> Adecuación Troncal Américas Sistema Transmilenio, Tramo 4: Avenida Cali, Avenida Manuel Cepeda y Avenida Villavicencio, Programa Traslado y Arborizacion, con IDU y Jardín Botánico. Bogotá DC.</t>
  </si>
  <si>
    <t>Supervisor HSE</t>
  </si>
  <si>
    <t xml:space="preserve">Interventoría trabajos construcción e instalación líneas  flujo y tuberías internas nuevos pozos y locaciones; montaje  generador vapor y terminación tren  separación y tratamiento crudo  desarrollo Extensión Fase I Asociación Nare – Bloque B Campo Jazmín, Puerto Boyacá, Boyacá. </t>
  </si>
  <si>
    <t>Cumplimiento PMA Variante Caño El Zorro Poliducto Galán - Ayacucho – Coveñas (12”), Mompós, Bolívar.</t>
  </si>
  <si>
    <t>Asesor y Supervisor Técnico</t>
  </si>
  <si>
    <t>Evaluación proyectos productivos integrales presentados por la 1ª y 2ª Convocatoria FIP - FONADE y supervisión proyectos aprobados en ejecución (frutas orgánicas, caña de azúcar, caucho, plátano, cacao, arroz, ají y yuca entre otros).</t>
  </si>
  <si>
    <t>Asesor HSE</t>
  </si>
  <si>
    <t>Construcción Sede Operativa Norte Cerro Suba CODENSA, Localidad 11 Suba, Bogotá DC</t>
  </si>
  <si>
    <t>Asesor HSE;</t>
  </si>
  <si>
    <t>Obra Parque Chuniza - Fámaco, Localidad 5 de Usme,</t>
  </si>
  <si>
    <t>Consultor y Asesor  HSE</t>
  </si>
  <si>
    <t>Revisión, evaluación y corrección diseños ECOPETROL. Coordinador campo levantamiento topográfico y elaboración plan manejo ambiental y plan contingencia para estudio y diseño variantes Poliducto Puerto Salgar - Cartago (8") La Aguadita - Padua, Tolima y Cartago - Yumbo (10") Zarzal, Valle.</t>
  </si>
  <si>
    <t>Residente Ambiental - HSE</t>
  </si>
  <si>
    <t>Interventor obras construcción primaria y urbanismo secundario ciudadela El Recreo 1 Etapa, Localidad 7 Bosa; movimientos tierra, rellenos, pavimentos, redes acueducto y alcantarillado aguas negras y lluvias, redes servicios, canalizaciones, pozos inspección y cámaras, vías externas e internas vehiculares y peatonales, andenes y sardineles y materos para arborización.</t>
  </si>
  <si>
    <t>Ingeniero Agrónomo</t>
  </si>
  <si>
    <t xml:space="preserve">Impartir talleres, actividades campo cívicas y lúdicas y jornadas teórico - prácticas Proyecto Educación Ambiental Diseño y Ejecución Programa Promoción Comunitaria Recuperación y Conservación Quebrada Limas Localidad 19 Ciudad Bolívar; Bogotá D.C. </t>
  </si>
  <si>
    <t>Cumplimiento plan manejo ambiental construcción estaciones bombeo Sebastopol y Santa Rosa, Santander, sector 1 U.T. – CMD y construcción línea (tramos I, II y III) y estación terminal Tocancipá, sector 2 U.T. DMC. Poliducto Oriente. ECOPETROL.</t>
  </si>
  <si>
    <t>Interventor - Asesor Ambiental</t>
  </si>
  <si>
    <t>Interventoría HSE Plan Restauración Cantera El Pilar, Chipaque, Cundinamarca. Apoyo elaboración y seguimiento propuestas declaraciones efecto y manejo ambiental, estudios impacto y planes manejo sectores petrolero, energético, minero e industrial.</t>
  </si>
  <si>
    <t>Cumplimiento plan manejo ambiental construcción línea y centros operacionales, sector 1 (troncal y conversión)  Gasoducto Centro Oriente, ECOPETROL - UT sector 1 (Barrancabermeja-Neiva) y 18 ramales y casetas derivadoras.</t>
  </si>
  <si>
    <t>Interventoria construcción acueducto gravedad Villavicencio, adecuación planta tratamiento existente, negociación y liquidación servidumbres línea conducción; reestructuración de Empresas Públicas Municipales y  manejo y recuperación cuenca alta Río Guatiquía (Quebrada Honda).</t>
  </si>
  <si>
    <t>Director Regional Llanos Orientales</t>
  </si>
  <si>
    <t>Coordinación y control actividades administrativas y técnicas programas y proyectos ambientales, forestales, recurso hídrico, microcuencas, control y vigilancia, Parques Nacionales Naturales: Macarena y Tuparro, Departamentos del Meta, Vichada, Guaviare, Guainía y Vaupés.</t>
  </si>
  <si>
    <t>Subgerente Técnico</t>
  </si>
  <si>
    <t>Capacitación,  actualización y adiestramiento a municipios de Cundinamarca y Meta, formulación proyectos, descentralización administrativa y aspectos financieros, productivos y ambientales. Planificacion y elaboración, ejecución y evaluación proyectos desarrollo institucional, productivos y presupuestal.</t>
  </si>
  <si>
    <t>Coordinador Técnico  Delegado (E) Huila</t>
  </si>
  <si>
    <t>Planificación, coordinación e implementación interinstitucional, con municipios y comunidades, programas y proyectos productivos de ejecución técnica y presupuestal en reforma agraria, irrigación, agricultura, ganadería, piscicultura, cultivos promisorios, recursos naturales, asistencia técnica, crédito, comercialización e investigación.</t>
  </si>
  <si>
    <t>TONY MANUEL MUÑOZ PALLARES</t>
  </si>
  <si>
    <t>MAESTRIA EN GESTION AMBIENTAL PARA EL DESARROLLO SOSTENIBLE</t>
  </si>
  <si>
    <t>Planeacion Municipal</t>
  </si>
  <si>
    <t>Reforestacion y recuperacion de la quebrada San Pedro</t>
  </si>
  <si>
    <t>Subcontrato para la formulacion del Inventario Forestal y Empraderizacion de taludes de la via perimetral de la Sabana chuzaca - soacha - mosquera.</t>
  </si>
  <si>
    <t xml:space="preserve">Linea de Transmision a 34 kV y Subestacion Electrica Zanja Honda, en el municipio de Coyaima - Departamento del Tolima </t>
  </si>
  <si>
    <t>Ejecucion del Plan de Manejo Ambiental en la Construccion de la Carretera Bogota - Villavicencio - Variante Caqueza.</t>
  </si>
  <si>
    <t>Estudio de Impacto Ambiental de la Central Generadora y Subestacion Opon</t>
  </si>
  <si>
    <t xml:space="preserve">Estudio de Impacto Ambiental de la linea de transmicion electrica a 230 kV </t>
  </si>
  <si>
    <t>Plan de Manejo Ambiental para el diseño, construccion y montaje de la linea de transmision Gorgonzola - El Salto</t>
  </si>
  <si>
    <t>Estudio de Impacto Ambiental para el diseño, construccion y montaje de la linea de 115 kV, entre la futura Subestacion Chicala y la actual linea 115 kV Colegio - Salitre</t>
  </si>
  <si>
    <t>Plan de Manejo Ambiental para el diseño, construccion y montaje de la linea de transmision electrica San Fason - Verguas</t>
  </si>
  <si>
    <t>Plan de Manejo para la Construccion de la carretera Bogota - Villavicencio (Variante Pipiral)</t>
  </si>
  <si>
    <t>Estudio de Impacto Ambiental para la construccion de la Via Cartagena - Turbo, subsector No.1, Cartagena - Tolu.</t>
  </si>
  <si>
    <t>Evaluacion del Plan de Manejo Ambiental para la rehabilitacion de la carretera Santa Martha - Paraguachon. Sector (Santa Martha - Rio Piedras)</t>
  </si>
  <si>
    <t>Evaluacion del Plan de Manejo Ambiental para la rehabilitacion de la carretera Santa Martha - Paraguachon. Sector (Rio Piedras - Rio Palomino)</t>
  </si>
  <si>
    <t>Complementacion del Plan de Manejo Ambiental para la rehabilitacion de la carretera Santa Martha - Paraguachon. Sector (Rio Piedras - Rio Palomino)</t>
  </si>
  <si>
    <t>Plan de Manejo Ambiental, explotacion fuentes de Material Aluvial y de Cantera, para la construccion de la Presa Zanja Honda en el Municipio de Coyaima</t>
  </si>
  <si>
    <t xml:space="preserve">Planes de Manejo Ambiental de los proyectos Peñas Blancas, Hato Laguna, Santa Teresa, Santa Teresa y Laureal. Ubicados en los Municipios de Paipa, Aquitania, Tuta, Chita y formulacion de los Planes de Manejo Ambiental, de los proyectos Buenavista, La Capilla, Caracoli, Horqueton y Bochica. Para la construccion de Distritos de Riego en Pequeña Escala </t>
  </si>
  <si>
    <t>Interventoria Ambiental en la Construccion de la carretera Bogota - Villavicencio en la Variante Caqueza</t>
  </si>
  <si>
    <t>Estudio de Impacto Ambiental Proyecto Hidroelectrico Porce III</t>
  </si>
  <si>
    <t>Seminario de Capacitacion Ambiental para la Construccion de la Central Generadora y Subestacion Opon - Nueva Malena</t>
  </si>
  <si>
    <t>Seminario de Capacitacion Ambiental para la Construccion de la linea de transmicion Electrica Opon - Subestacion Cimitarra</t>
  </si>
  <si>
    <t>Selección de corredores de ruta para la localizacion de la linea a 230 kV La Paz - Cesar - Subestacion CORELCA.</t>
  </si>
  <si>
    <t>Selección de corredores de ruta para la localizacion de la linea a 230 kV Mariquita - Subestacion San Felipe</t>
  </si>
  <si>
    <t>Selección de sitios para la localizacion de una Planta de turbogas en Villavicencio</t>
  </si>
  <si>
    <t>Estudio de Impacto Ambiental de la linea de transmicion electrica a 230 kV El Copey - Cesar - Ocaña</t>
  </si>
  <si>
    <t>Elaboracion de la propuesta tecnica, economica para el estudio del Impacto Ambiental de la construccion y Montaje de una linea a 230 kV, de la subestacion norte y balsillas</t>
  </si>
  <si>
    <t>Analisis comparativo de alternativas ambientales por impactos potenciales de la variante sector Chipaque - Via Villavicencio</t>
  </si>
  <si>
    <t>Diagnostico Ambiental para la localizacion del Muelle Maritimo, el terminal Petrolero y el Primer Sector de la linea del Litoral Pacifico</t>
  </si>
  <si>
    <t xml:space="preserve">Estudio de Impacto Ambiental para la linea de transmicion a 500 kV San Carlos - San Marcos </t>
  </si>
  <si>
    <t>Estudio de Impacto Ambiental y Plan de Manejo de la Microcentral Hidroelectrica de Mitu</t>
  </si>
  <si>
    <t>Estudio de Impacto Ambiental para el Proyecto de Conversion del Oleoducto La Belleza - Vasconia.</t>
  </si>
  <si>
    <t>Interventoria Ambiental en la Construccion de la Linea a 230 kV Bucaramanga - Ocaña - Cucuta.</t>
  </si>
  <si>
    <t>Coordinador Unidad de Monitoreo Ambiental de la linea a 230 kV Bucaramanga - Ocaña - Cucuta</t>
  </si>
  <si>
    <t>Alcaldia Municipal de Chiriguana</t>
  </si>
  <si>
    <t>INVIAS - TLSA</t>
  </si>
  <si>
    <t>INAT - TLSA</t>
  </si>
  <si>
    <t>TERMOSANTANDER - CONSULTORIA COLOMBIANA</t>
  </si>
  <si>
    <t>E.E.B. - CONSULTORIA COLOMBIANA</t>
  </si>
  <si>
    <t>INVIAS - CONSULTORIA COLOMBIANA</t>
  </si>
  <si>
    <t>INVIAS - CONSORCIO CONSECAR</t>
  </si>
  <si>
    <t>E.P.P.M  - INGETEC</t>
  </si>
  <si>
    <t>ISAGEN - CONSULTORIA COLOMBIANA</t>
  </si>
  <si>
    <t>ECOPETROL - CONSULTORIA COLOMBIANA</t>
  </si>
  <si>
    <t>ICEL - CONSULTORIA COLOMBIANA</t>
  </si>
  <si>
    <t>Secretario de Planeacion Municipal</t>
  </si>
  <si>
    <t>Secretario de Gobierno</t>
  </si>
  <si>
    <t>98</t>
  </si>
  <si>
    <t>96</t>
  </si>
  <si>
    <t>YVONNE VALCARCERL BOTERO</t>
  </si>
  <si>
    <t>2572758 - 6917988</t>
  </si>
  <si>
    <t xml:space="preserve">BIOLOGIA </t>
  </si>
  <si>
    <t>MASTER EN ECOAUDITORIAS Y PLANIFICACION EMPRESARIAL DE MEDIO AMBIENTE</t>
  </si>
  <si>
    <t>ESTUDIOS ECOLOGICOS LTDA</t>
  </si>
  <si>
    <t>ACI LTDA</t>
  </si>
  <si>
    <t>CONSORCIO ACI LTDA - SEDIC S.A.</t>
  </si>
  <si>
    <t>Gómez Cajiao y Asociados</t>
  </si>
  <si>
    <t>Sodeic Ltda</t>
  </si>
  <si>
    <t>Ponce de León y Asociados</t>
  </si>
  <si>
    <t>Consorcio SESAC - Ponce de León Asociados (INV)</t>
  </si>
  <si>
    <t>Consorcio SESAC LTDA - LA VIALIDAD (INV)</t>
  </si>
  <si>
    <t>Consorcio PIV Ingeniería Ltda - Asetécnica S.A. (INV)</t>
  </si>
  <si>
    <t>Gómez Cajiao y Asociados (INV)</t>
  </si>
  <si>
    <t>PIV Ingenieria</t>
  </si>
  <si>
    <t>Consorcio CPT LTDA - INTERSA Ltda (INV)</t>
  </si>
  <si>
    <t>Consorcio INGETEC S.A. - BATEMAN INGENIERIA LTDA - PIV INGENIERIA LTDA (INV).</t>
  </si>
  <si>
    <t>CONALVIAS (INV)</t>
  </si>
  <si>
    <t>Pablo Emilio Bocarejo Ingenieros Consultores (IDU)</t>
  </si>
  <si>
    <t>INVIAS</t>
  </si>
  <si>
    <t>Estudio de Imapcto Ambiental de la Carretera Puerto Gaitán - Puerto Carreño.</t>
  </si>
  <si>
    <t>Estudio de Imapcto Ambiental de la Carretera Río Baudó Nuquí.</t>
  </si>
  <si>
    <t>Estudio de Impacto Ambiental para la Carretera Río Pató - Río Baudó.</t>
  </si>
  <si>
    <t>Estudio de Impacto Ambiental para la Carretera Popayán - Inzá</t>
  </si>
  <si>
    <t>Estudio de Impacto Ambiental para el Túnel del Boquerón</t>
  </si>
  <si>
    <t>Estudio de Impacto Ambiental para la Carretera Tolú - Puerto Rey</t>
  </si>
  <si>
    <t>Estudio de Impacto Ambiental para la carretera Quibdó - El Siete.</t>
  </si>
  <si>
    <t>Estudio de Impacto Ambiental para el mejoramiento y construcción de la carretera La Dorada - San Alberto.</t>
  </si>
  <si>
    <t>Estudio Ambiental (componente biótico) para la ampliación y pavimentación de la Carretera Tunja- Ramiriqui - Miraflores.</t>
  </si>
  <si>
    <t>Estudio Ambiental (componente biótico) para la ampliación y pavimentación de la Carretera Barbosa - Oiba.</t>
  </si>
  <si>
    <t>Estudio Ambiental para la carretera La Dorada - San Alberto, sector Puerto Salgar - Caño Alegre</t>
  </si>
  <si>
    <t>Interventoría Ambiental para la Rehabilitación de la carretera Girardot - Neiva</t>
  </si>
  <si>
    <t>Documento de evaluación y manejo ambiental (DEMA) para la rehabilitación y ampliación de la Carretera El Carmen de Bolívar - Zmabrano.</t>
  </si>
  <si>
    <t>Estudios de Impacto Ambiental para los Estudios de Fase II Avanzada, de la Carretera Virginia - Irra. Componente Biótico.</t>
  </si>
  <si>
    <t>Estudio de Impacto Ambiental para la Carretera Bosa - Granada - Girardot; Sector Avenida 68 -  Chusacá.</t>
  </si>
  <si>
    <t>Implementación del Plan de Manejo Ambiental para la construcción de la Ampliación de la Calle 53 entre carreras 7 a 13 y Avenida Caracas a Carrera 17 y para la construcción de la Ampliación de la Avenida Comuneros a Calle 6 entre Avenida Caracas y Carrera 10.</t>
  </si>
  <si>
    <t>Estudio de Impacto Ambiental y plan de Manejo para la ampliación de la Avenida Tunjuelito.</t>
  </si>
  <si>
    <t>Estudio de Impacto Ambiental para el Proyecto Solución al problema de deslizamiento en el K54+100 de la Carretera Guateque - El Secreto</t>
  </si>
  <si>
    <t>Estudio de Impacto  Ambiental para los estudios y diseños de pavimentos y accesos a barrios en la Localidad de Rafael Uribe.</t>
  </si>
  <si>
    <t>Estudio de Impacto  Ambiental para los estudios y diseños de pavimentos y accesos a barrios en las Localidades de Engativá, Kennedy y Fontibón.</t>
  </si>
  <si>
    <t>Estudio de Impacto ambiental para la rehabilitación y mantenimiento de 15 Km de la carretera Barranco de Loba - Norosí</t>
  </si>
  <si>
    <t>Interventoría  para la Construcción de la Avenida Ciudad de Villavicencio desde la Avenida Primero de Mayo hasta la Autopista Sur e Interventoría  para el diseño y construcción del viaducto sobre el Río Tunjuelito, en Bogotá D.C.</t>
  </si>
  <si>
    <t>GLORIA APONTE GARCIA</t>
  </si>
  <si>
    <t>2491208  3480910</t>
  </si>
  <si>
    <t>ARQUITECTURA</t>
  </si>
  <si>
    <t>MASTER OF ARTS IN LANDSCAPE DESING</t>
  </si>
  <si>
    <t>IDU-265/02</t>
  </si>
  <si>
    <t>IDU-147/02</t>
  </si>
  <si>
    <t>1992494</t>
  </si>
  <si>
    <t>307-00</t>
  </si>
  <si>
    <t>206-99</t>
  </si>
  <si>
    <t>156-98</t>
  </si>
  <si>
    <t>PNUD Col 96023</t>
  </si>
  <si>
    <t>140-98</t>
  </si>
  <si>
    <t>465-98</t>
  </si>
  <si>
    <t>07-98</t>
  </si>
  <si>
    <t>31-98</t>
  </si>
  <si>
    <t>136-97</t>
  </si>
  <si>
    <t>422-97</t>
  </si>
  <si>
    <t>71-97</t>
  </si>
  <si>
    <t>113-96</t>
  </si>
  <si>
    <t>21948-96</t>
  </si>
  <si>
    <t>17029-95</t>
  </si>
  <si>
    <t>OS-016168</t>
  </si>
  <si>
    <t>OS-014694</t>
  </si>
  <si>
    <t>OS-012734</t>
  </si>
  <si>
    <t>588-87</t>
  </si>
  <si>
    <t>07- 87</t>
  </si>
  <si>
    <t>Interventoría a Estudios y Diseños para la Estación Intermedia Banderas del Sistema Transmilenio</t>
  </si>
  <si>
    <t>Interventoría a Estudios y Diseños de la Troncal NQS Del sistema Transmilenio desde la Calle 92 hasta límites con Soacha</t>
  </si>
  <si>
    <t>Plan Maestro y diseños detallados para el Parque Entre Nubes en el sector de la cuchilla de Juan Rey y la Hondonada de San Cristóbal</t>
  </si>
  <si>
    <t>Revisión al Manual de Lineamientos para arborización urbana en Bogotá</t>
  </si>
  <si>
    <t>Diseño paisajístico y ejecución del mismo para el conjunto residencial Yerbamora</t>
  </si>
  <si>
    <t>Componente urbano-paisajístico para la Adecuación vial de la Av.del Ferrocarril del Sur</t>
  </si>
  <si>
    <t>Componente urbano-paisajístico para la Adecuación vial y accesos a barrios Localidad de Suba</t>
  </si>
  <si>
    <t>Componente paisajístico para la recuperación La Cantera de La Aurora. Autopista a V/cencio con Transv. 3H</t>
  </si>
  <si>
    <t>Asesoría urbano-paisajística para el diseño de la ampliación de la Avenida Circunvalar</t>
  </si>
  <si>
    <t>Plan Maestro Paisajístico para el predio Santa Bárbara - Usaquén (en U.T. con Roswell Garavito y Pablo Gamboa)</t>
  </si>
  <si>
    <t>Segundo puesto, concurso arquitectónico: Parque Embalse de Tominé (En U.T. con Roswell Garavito)</t>
  </si>
  <si>
    <t>Adecuación paisajística para el terminal del Oleoducto Central en Coveñas</t>
  </si>
  <si>
    <t>Conceptualización, diseño y manejo del espacio público para el Distrito Capital de Santa Fe de Bogotá</t>
  </si>
  <si>
    <t>Diagnóstico y diseño paisajístico de cuatro parques en la Localidad de Fontibón</t>
  </si>
  <si>
    <t>Plan Maestro Paisajístico para el Parque Ecológico Embalse de San Rafael. La Calera (en unión U.T. Con Roswell Garavito y Pablo Gamboa)</t>
  </si>
  <si>
    <t>Evaluación y diseño paisajístico para la restauración del Hospital San Vicente de Paul.</t>
  </si>
  <si>
    <t>Diseño paisajístico para la recuperación de una zona de riesgo en el barrrio Soratama.</t>
  </si>
  <si>
    <t>Diagnóstico del estado de 40 parques y diseño paisajístico de cinco de ellos en la Localidad de Engativá</t>
  </si>
  <si>
    <t>Diseño paisajístico y ejecución de jardines del Centro Empresarial Santa Bárbara</t>
  </si>
  <si>
    <t>Diseño paisajístico para la restauración del convento del Santo Ecce Homo</t>
  </si>
  <si>
    <t>Diseño paisajístico para la recuperación de la Ronda del Río Fucha</t>
  </si>
  <si>
    <t>Adecuación morfológica y paisajística para antiguas lagunas de desechos. Segunda etapa. Zipaquirá - Cundinamarca</t>
  </si>
  <si>
    <t>Plan Maestro Paisajístico para Sindamanoy Etapa H-1</t>
  </si>
  <si>
    <t>Estudio de impacto Ambiental para la rehabilitación de la carretera Bucaramanga - San Alberto</t>
  </si>
  <si>
    <t>Estudio de impacto Ambiental para la rehabilitación del anillo vial de Bucaramanga</t>
  </si>
  <si>
    <t>Diseño paisajístico de la nueva base de B.P. en Yopal</t>
  </si>
  <si>
    <t>Primer puesto, concurso arquitectóncio y de méritos, Plan Maestro Parque Embalse de San Rafael</t>
  </si>
  <si>
    <t>Plan de Manejo Ambiental para la Avenida Luis Carlos Galán</t>
  </si>
  <si>
    <t>Diseño y ejecuciónde Jardines  del Centro Comercial Salitre Plaza</t>
  </si>
  <si>
    <t>Estudio de impacto Ambiental para la rehabilitación de la vía Buaramanga - La Fortuna</t>
  </si>
  <si>
    <t>Estudio de impacto Ambiental para la rehabilitación de la vía Buaramanga - San Gil</t>
  </si>
  <si>
    <t>Plan de Manejo Ambiental para accesos a barrios de bajos ingresos en las localidades de Bosa y Usme</t>
  </si>
  <si>
    <t>Diseño paisajístico preliminar para el CPF Fase 3, El Morro. Casanare</t>
  </si>
  <si>
    <t>Estudio para la selección de 100 parques ganadores del concurso "Regálale un parque a tus hijos"</t>
  </si>
  <si>
    <t>"Impacto Ambiental del proceso de urbanización en la laguna de Tibabuyes o Juan Amarillo</t>
  </si>
  <si>
    <t>Estudio de impacto Ambiental para la rehabilitación del ferrocarril del Atlántico, tramo Grecia-Gamarra</t>
  </si>
  <si>
    <t>Diseño paisajístico de la Capilla de Yanaconas en Popayán</t>
  </si>
  <si>
    <t>Adecuación morfológica y paisajística para antiguas lagunas de desechos. Primera etapa. Zipaquirá - Cundinamarca</t>
  </si>
  <si>
    <t>Estudio de Impacto Ambiental para el Parque Industrial Mosquera</t>
  </si>
  <si>
    <t>Estudio de impacto Ambiental, adecuación carretera La Mata - San Roque</t>
  </si>
  <si>
    <t>Estudio de impacto Ambiental, adecuación carretera Armenia - La Línea</t>
  </si>
  <si>
    <t>Diseño Paisajístico para la Fiscalía General de la Nación</t>
  </si>
  <si>
    <t>Ejecución de Arborización parque No.1 Urbanización Salamanca y Calatayud. Suba</t>
  </si>
  <si>
    <t>Plan de Manejo de Vegetación Conjunto habitacional Alameda de San Antonio</t>
  </si>
  <si>
    <t>Plan de Manejo de Vegetación Conjunto Puerta de Hierro</t>
  </si>
  <si>
    <t>Diseño Paisajístico Urbanización Salamanca y Calatayud. Suba</t>
  </si>
  <si>
    <t>Diseño Paisajístico Conjunto Cerros de Santa Bárbara Alta</t>
  </si>
  <si>
    <t xml:space="preserve">Componente Urbano-paisajístico del EIA para la Parcelación Aposentos </t>
  </si>
  <si>
    <t>Componente Paisajístico para el Estudio de Impacto Ambiental, carretera Chusacá-Mosquera-Briceño</t>
  </si>
  <si>
    <t>Esquema básico de desarrollo Condominio Los Frutales</t>
  </si>
  <si>
    <t>Diseño Paisajístico Condominio Quintas de Serrezuela</t>
  </si>
  <si>
    <t>Diseño Paisajístico Urbanización Refugio de la Colina. Localidad de Suba</t>
  </si>
  <si>
    <t>Definición del área de influencia Capilla de Siecha.  Guasca-Cundinamarca</t>
  </si>
  <si>
    <t>Diseño Paisajístico Serrezuela Country Club. Mosquera-C/marca</t>
  </si>
  <si>
    <t>Componente Paisajístico del estudio de Impacto Ambiental para Serrezuela Country Club - Mosquera</t>
  </si>
  <si>
    <t>Diseño Paisajístico Urbanización El Velero</t>
  </si>
  <si>
    <t>Esquema básico de desarrollo Parcelación Hacienda El Salitre</t>
  </si>
  <si>
    <t>Diseño Paisajístico y Arquitectónico de exteriores del Hotel Chinauta Resort</t>
  </si>
  <si>
    <t>Asesoría Forestal para el Plan de Ordenamiento Físico del sistema orográfico y borde oriental de Santa Fe de Bogotá</t>
  </si>
  <si>
    <t>Estudio para el manejo de la arborización en el tramo Calle 49 - Calle 68 del proyecto Troncal Caracas</t>
  </si>
  <si>
    <t>Estudio Paisajístico para la Agrupación Taguay</t>
  </si>
  <si>
    <t>Estudio Paisajístico y de repoblación Forestal. Urbanización Salamanca y Calatayud. Suba</t>
  </si>
  <si>
    <t>Estudio de Impacto Ambiental Parcelación La Nacional</t>
  </si>
  <si>
    <t>Plan de Manejo Paisajístico de la Quebrada El Chicó, Plan de Manejo de la vegetación, bloqueo, traslado y mantenimiento para el Conjunto Torres del Museo</t>
  </si>
  <si>
    <t>Estudio Ambiental Paisajístico Industria de Flores Florval</t>
  </si>
  <si>
    <t>Diseño Paisajístico Industria de Flores Acuarela - Guaymaral</t>
  </si>
  <si>
    <t>Realización anteproyecto, planos definitivos y detallles  para la Granja El Alcaraván</t>
  </si>
  <si>
    <t>Proyecto paisajístico parque de las Flores en Arauquita - Arauca</t>
  </si>
  <si>
    <t>Ejecución de proyectos demostrativos para el Plan de arborización y reforestación para el área de Ciudad Bolívar</t>
  </si>
  <si>
    <t>Evaluación y diagnóstico de la vegetación del Conjunto Residencial Arboreto</t>
  </si>
  <si>
    <t>Plan de Manejo de la Arborización y ejecución de obras</t>
  </si>
  <si>
    <t>Diseño paisajístico para 3 parques. Arauquita-Arauca</t>
  </si>
  <si>
    <t>Asesoría Paisajística y Forestal para el Plan de Arborización y reforestación para el área de Ciudad Bolívar</t>
  </si>
  <si>
    <t>Arborización de zonas verdes de la Urbanización El Moral</t>
  </si>
  <si>
    <t>Desarrollo del componente paisajístico para el Plan de Arborización y Reforestación en la Zona de Ciudad Bolívar DAPD</t>
  </si>
  <si>
    <t>Ejecución de obras de paisajismo. Edificio Bavaria</t>
  </si>
  <si>
    <t>Esquema paisajístico para el proyecto de ordenamiento espacial de la planta de Techo nueva sede</t>
  </si>
  <si>
    <t>Diseño para la adecuación paisajística de la Avenida 7a. entre carrera 7a.y carrera 3a. este hasta la plaza del barrio Egipto</t>
  </si>
  <si>
    <t>Asesoría Paisajística para el conjunto vacional Los Ocobos del municipio de Fusagasugá.</t>
  </si>
  <si>
    <t>Diseño paisajístico para el parque forestal Juan Pablo II. Chiquinquirá</t>
  </si>
  <si>
    <r>
      <t>IC Ingenieros (IDU)</t>
    </r>
    <r>
      <rPr>
        <sz val="12"/>
        <rFont val="Arial"/>
        <family val="2"/>
      </rPr>
      <t>*</t>
    </r>
  </si>
  <si>
    <r>
      <t>TECNOCONSULTA</t>
    </r>
    <r>
      <rPr>
        <sz val="12"/>
        <rFont val="Arial"/>
        <family val="2"/>
      </rPr>
      <t>*</t>
    </r>
  </si>
  <si>
    <t>PNUD -DAMA</t>
  </si>
  <si>
    <r>
      <t>Jardín Botánico de Bogotá</t>
    </r>
    <r>
      <rPr>
        <sz val="12"/>
        <rFont val="Arial"/>
        <family val="2"/>
      </rPr>
      <t>*</t>
    </r>
  </si>
  <si>
    <t>DISEÑO URBANO</t>
  </si>
  <si>
    <r>
      <t>TECNOCONSULTA LTDA (IDU)</t>
    </r>
    <r>
      <rPr>
        <b/>
        <sz val="12"/>
        <rFont val="Arial"/>
        <family val="2"/>
      </rPr>
      <t>*</t>
    </r>
  </si>
  <si>
    <t>IFCAYA LTDA.</t>
  </si>
  <si>
    <t>E.A.A.B.*</t>
  </si>
  <si>
    <t>E.E.E.B. - SOCIEDAD COLOMBIANA DE ARQUITECTOS*</t>
  </si>
  <si>
    <t>OCENSA S.A.*</t>
  </si>
  <si>
    <t>D.A.P.D.*</t>
  </si>
  <si>
    <t>D.A.M.A.</t>
  </si>
  <si>
    <t>E.A.A.B.</t>
  </si>
  <si>
    <t>GUSTAVO MURILLO S.   INVIAS</t>
  </si>
  <si>
    <t>TECNOCONSULTA LTDA (IDU)</t>
  </si>
  <si>
    <t>PROSANTANA</t>
  </si>
  <si>
    <t>REFISAL S.A.</t>
  </si>
  <si>
    <t>PEDRO GOMEZ &amp; CIA.</t>
  </si>
  <si>
    <t>CPN AMBIENTAL LTDA.</t>
  </si>
  <si>
    <t>B.P. EXPLORATION COMPANY LTD.</t>
  </si>
  <si>
    <t>E.E.E.B. - SOCIEDAD COLOMBIANA DE ARQUITECTOS</t>
  </si>
  <si>
    <t>I.D.U.</t>
  </si>
  <si>
    <t>CONOSCA S.A.</t>
  </si>
  <si>
    <t>U.T. VARGAS WANDERLEY ASOC. LTDA. Y TECTUS LTDA.</t>
  </si>
  <si>
    <t>FUNDACION AVP PARA EL DESARROLLO SOCIAL</t>
  </si>
  <si>
    <t>SIAL - TNK</t>
  </si>
  <si>
    <t>CONCONCRETO - CONTEXTO URBANO</t>
  </si>
  <si>
    <t>MEGACORP S.A.</t>
  </si>
  <si>
    <t>CONSTRUCTORA B.R.M.</t>
  </si>
  <si>
    <t>FORJAR INVERSIONES</t>
  </si>
  <si>
    <t>ENVIROTEC LTDA.</t>
  </si>
  <si>
    <t>CONSULTORES CIVILES E HIDRAULICOS C.H. LTDA.</t>
  </si>
  <si>
    <t>ALVARO PINZON</t>
  </si>
  <si>
    <t>JUAN B. GOMEZ</t>
  </si>
  <si>
    <t>OCAN LTDA.</t>
  </si>
  <si>
    <t>COLCULTURA</t>
  </si>
  <si>
    <t>BIENES Y RECREACION</t>
  </si>
  <si>
    <t>COMAGRO</t>
  </si>
  <si>
    <t>COLOMBIAN HOTELS</t>
  </si>
  <si>
    <t>UNIVERSIDAD DE LOS ANDES</t>
  </si>
  <si>
    <t>INPRO LTDA.</t>
  </si>
  <si>
    <t>AGRUPACION TAGUAY</t>
  </si>
  <si>
    <t>JIVAR LTDA.</t>
  </si>
  <si>
    <t>PROMOTORA CONVIVIENDA</t>
  </si>
  <si>
    <t>FLORVAL LTDA.</t>
  </si>
  <si>
    <t>FLORES ACUARELA</t>
  </si>
  <si>
    <t xml:space="preserve">OCCIDENTAL DE COLOMBIA </t>
  </si>
  <si>
    <t>INTEGRACION INMOBILIARIA</t>
  </si>
  <si>
    <t>SAN ANDRES GOLF CLUB</t>
  </si>
  <si>
    <t>INVERSIONES RESIDENCIALES LTDA.</t>
  </si>
  <si>
    <t>CONCONCRETO S.A.</t>
  </si>
  <si>
    <t>IDROTEC</t>
  </si>
  <si>
    <t>CORPORACION BARRIO LA CANDELARIA</t>
  </si>
  <si>
    <t>TALLER DE ARQUITECTURA PAISAJISTA</t>
  </si>
  <si>
    <t>C.A.R.                                         PIDELTA S.A.</t>
  </si>
  <si>
    <t>Asesor Urbano paisajista</t>
  </si>
  <si>
    <t xml:space="preserve"> Diseñador                               Urbano-Paisajísta</t>
  </si>
  <si>
    <t xml:space="preserve"> Director área                              Urbano-Paisajísta</t>
  </si>
  <si>
    <t xml:space="preserve"> Director</t>
  </si>
  <si>
    <t xml:space="preserve"> Asesor                                     Urbano-Paisajísta</t>
  </si>
  <si>
    <t xml:space="preserve"> Asesor</t>
  </si>
  <si>
    <t xml:space="preserve"> Director                     Urbano-Paisajísta</t>
  </si>
  <si>
    <t>NELLY BEATRIZ HERNANDEZ MORA</t>
  </si>
  <si>
    <t>310 867 90 14  -295 85 06</t>
  </si>
  <si>
    <t>TECNOLOGO DELINEANTE DE ARQUITECRUTA E INGENIERIA</t>
  </si>
  <si>
    <t>ESPE. INFORMATICA EDUCATIVA</t>
  </si>
  <si>
    <t>ESP. GESTION AMBIENTAL</t>
  </si>
  <si>
    <t xml:space="preserve">Arquitecta de Diseño de la Estación Intermedia de Alimentación, Avenida Primero de Mayo en el proyecto: "Estudios y diseños a precio global fijo sin reajustes, de la Troncal Carrera 10ª de Avenida Villavicencio (Calle 34A Sur) a Carrera 7ª de Calle 28 a Calle 34, en Bogotá D.C." Contrato de Consultoría IDU 129 de 2005. 
Área de diseño 7.150 m².
</t>
  </si>
  <si>
    <t>Arquitecta Especialista de Urbanismo para el proyecto "Aforos, Estudio de Tránsito y Estudio de Factibilidad Técnica para la Troncal Carrera 7ª (Calle 26 - Calle 170) y Carrera 10ª (Avenida Villavicencio - Calle 26), en Bogotá D.C. y Calle 72 desde la Avenida Caracas hasta la Carrera 7ª" Contrato de Consultoría IDU 188 de 2004. Area de diseño: 23 kms.</t>
  </si>
  <si>
    <t>Arquitecta Especialista de Diseño de Espacio Público en la etapa de pre-construcción y construcción del proyecto: "(i) La adecuación del tramo comprendido entre la Avenida Ciudad de Villavicencio y el Límite con Soacha (Cundinamarca), perteneciente a la Troncal Transmilenio NQS y (ii) la Construcción de la Estación Cabecera y el Patio (Garaje) y Mantenimiento de la Estación de Cabecera de la Troncal NQS"  Contrato de Consultoría IDU 001 de 2004. Area de diseño: 3 kms.</t>
  </si>
  <si>
    <t>Arquitecta Coordinadora de Diseño de Espacio Público para el proyecto: "Estudios y Diseños de la Troncal Norte Quito Sur, desde la Avenida de los Libertadores hasta el límite del Distrito con Soacha, en Bogotá D. C."  Contrato de Consultoría IDU 147 de 2001. Area de diseño: 20 kms.</t>
  </si>
  <si>
    <t>Arquitecta de Diseño de Espacio Público para el proyecto: "Ajuste a los diseños para la Adecuación de la Troncal Avenida Américas al Sistema Transmilenio, en Bogotá D. C."  Contrato de Consultoría IDU 405 de 2001. Area de diseño: 6 kms.</t>
  </si>
  <si>
    <t>Arquitecta de Diseño de Espacio Público para el proyecto: "Estudios y Diseños de las Avenidas de La Guacamaya, Ciudad de Villavicencio, Caracas y Darío Echandía, en Bogotá D. C."  Contrato de Consultoría IDU 334 de 2001. Area de diseño: 8 kms.</t>
  </si>
  <si>
    <t>Arquitecta de Diseño de Espacio Público para el proyecto: "Asesoría para la Estructuración Financiera, Legal y Técnica del Proyecto Avenida Longitudinal de Occidente (ALO). Estructuración Técnica, de la Ciudad de Bogotá D. C."  Contrato de Consultoría IDU     de 2000. Area de diseño: 50 kms.</t>
  </si>
  <si>
    <t>Arquitecta de Diseño de Espacio Público para el proyecto: "Plan Maestro de Desarrollo Urbano para la Ciudad de Villavicencio. 600 hectáreas comprendidas entre el Anillo Vial y el Río Ocoa". Area de diseño: 600 Has.</t>
  </si>
  <si>
    <t>CONSORCIO
TRONCAL 10
(La Vialidad - Civiltec)</t>
  </si>
  <si>
    <t>CONSORCIO
DIN - SEDIC</t>
  </si>
  <si>
    <t>CONSORCIO AUTOSUR
(Conciviles - Cóndor)</t>
  </si>
  <si>
    <t>CONSORCIO NQS
(Silva Fajardo - Silva Carreño - Sedic)</t>
  </si>
  <si>
    <t>CONSORCIO NQS
(Arquitecto Urbanista Mauricio Villamarín)</t>
  </si>
  <si>
    <t>INGETEC S. A.
(Aruitqcto Urbanista Mauricio Villamarín)</t>
  </si>
  <si>
    <t>PONCE DE LEÓN - ESTUDIOS TÉCNICOS
(Arquitecta Urbanista Paricia Cañón)</t>
  </si>
  <si>
    <t>INGETEC S. A.
(Arquitecta Urbanista Martha Patricia Chaves)</t>
  </si>
  <si>
    <t>PROMOCÓN INGENIERÍA INTEGRAL
(Arquitecto Urbanista Mauricio Villamarín)</t>
  </si>
  <si>
    <t>Arquitecta de Diseño</t>
  </si>
  <si>
    <t>Especialista en Diseño Urbano</t>
  </si>
  <si>
    <t>Coordinadora en Diseño Urbano</t>
  </si>
  <si>
    <t>Arquitecta de Diseño Urbano</t>
  </si>
  <si>
    <t>WALTER FAUSTO BERNAL LEGUIZAMON</t>
  </si>
  <si>
    <t>2362389/3174156238-2671691</t>
  </si>
  <si>
    <t>shogun0564@hotmail.com</t>
  </si>
  <si>
    <r>
      <rPr>
        <sz val="7"/>
        <color theme="1"/>
        <rFont val="Times New Roman"/>
        <family val="1"/>
      </rPr>
      <t xml:space="preserve"> </t>
    </r>
    <r>
      <rPr>
        <sz val="11"/>
        <color theme="1"/>
        <rFont val="Stylus BT"/>
        <family val="2"/>
      </rPr>
      <t xml:space="preserve">GUTIERREZ DIAZ Y CIA S. EN C. </t>
    </r>
  </si>
  <si>
    <t xml:space="preserve">Arquitectos e Ingenieros </t>
  </si>
  <si>
    <t>Residente de Interventoria Acabados y Urbanismo                     Area 45.000 M2 y Presupuesto de 8.828.243.668 ºº</t>
  </si>
  <si>
    <t>CONSORCIO G Y T</t>
  </si>
  <si>
    <t>Residente de Interventoria Técnica, Administrativa.                          Area 3.200 M2 y Presupuesto de 2.763.527.565 ºº</t>
  </si>
  <si>
    <t xml:space="preserve">Arquitecto </t>
  </si>
  <si>
    <t>COOPERATIVA COINSER</t>
  </si>
  <si>
    <t>Coordinador Apoyo técnico y administrativo</t>
  </si>
  <si>
    <t>OFICINA - ARQUIMURAL</t>
  </si>
  <si>
    <t xml:space="preserve">SENA – FENALCO </t>
  </si>
  <si>
    <t>Arquitecto asesor</t>
  </si>
  <si>
    <t xml:space="preserve">MUNICIPIO DE MEDELLÍN SECRETARIA DE SERVICIOS ADMINISTRATIVOS </t>
  </si>
  <si>
    <t>Dept. de Sostenimiento</t>
  </si>
  <si>
    <t>Interventoria</t>
  </si>
  <si>
    <t>ATEC Corporacion Tecnologica de Colombia</t>
  </si>
  <si>
    <t>Delineantes de Arquitectura</t>
  </si>
  <si>
    <t>Profesor de Catedra  Geometria Grafica I</t>
  </si>
  <si>
    <t>Digitalizador</t>
  </si>
  <si>
    <t>Auxiliar de Ingenieria</t>
  </si>
  <si>
    <t xml:space="preserve"> CVL Ltda. Ingenieros Civiles.</t>
  </si>
  <si>
    <t xml:space="preserve"> C.C.A. Ltda. Consultores Catastrales de Antioqui</t>
  </si>
  <si>
    <t>ANA MARIA MARTINEZ</t>
  </si>
  <si>
    <t xml:space="preserve">ANA MARÍA DEL PILAR MARTÍNEZ OTÁLORA </t>
  </si>
  <si>
    <t>22272-64-5449314-3133363884</t>
  </si>
  <si>
    <t>Revisión de Diseños Estructurales de Fosa para la Subestación Betania</t>
  </si>
  <si>
    <t>Diseño estructural de La Casa de Campo Las Margaritas, Vereda El Hato, La Calera</t>
  </si>
  <si>
    <t>Diseño Estructural de La Subetación Eléctrica, Santa María, Boyacá</t>
  </si>
  <si>
    <t>Diseño Estructural de La Subetación Eléctrica, Chiquiquirá, Boyacá</t>
  </si>
  <si>
    <t>Diseño Estructural de La Subetación Eléctrica, Tunja Sur, Boyacá</t>
  </si>
  <si>
    <t>Diseño Estructural, Hidráulico,Sanitario y Construcción de la Ampliación de una casa, Barrio El Recuerdo, Bogotá</t>
  </si>
  <si>
    <t>Diseño Estructural de La Subestación Eléctrica, Duitama, Boyacá</t>
  </si>
  <si>
    <t>Diseño Estructural e Hidráulico de La Subestación Eléctrica, Sogamoso, Boyacá</t>
  </si>
  <si>
    <t>Diseño Estructural e Hidráulico de La Subestación Eléctrica, Puerto Boyacá</t>
  </si>
  <si>
    <t>Diseño Estructural para la Amplición de Laboratorios Daphnia</t>
  </si>
  <si>
    <t>Diseño y Remodelación Apto 202, Barrio El Recuerdo</t>
  </si>
  <si>
    <t>Residencia de obra para el andén de Bavaria entre las porterías 1 y 2</t>
  </si>
  <si>
    <t>Diseño Estructural edificio Palermo 5115</t>
  </si>
  <si>
    <t>Cantidades de Obra para la Av. Ciudad de Cali, Tramo 1</t>
  </si>
  <si>
    <t>Colaboración con algunos procesos para la Gestión del aseguramiento de la Calidad ISO 9001</t>
  </si>
  <si>
    <t>Estudio de Suelos, Estructural, Hidráulico, Sanitario, Gas, Eléctrico y Presupuesto de la Casa de la Cultura José Manuel Salamanca para optar el título de Ingeniera Civil</t>
  </si>
  <si>
    <t>Ing. Germán Bulla</t>
  </si>
  <si>
    <t>Arq. José Eusebio Otálora para Empresa Energía de Boyacá.</t>
  </si>
  <si>
    <t>Héctor Martínez Salamanca</t>
  </si>
  <si>
    <t>Biólogo Fernando Orozco</t>
  </si>
  <si>
    <t>AMTEL LTDA</t>
  </si>
  <si>
    <t>Arq. Rafael Eduardo Acostamadiedo</t>
  </si>
  <si>
    <t>Doble A S.A.</t>
  </si>
  <si>
    <t>P.S.I.  S.A.</t>
  </si>
  <si>
    <t>Alcaldía de Guayatá</t>
  </si>
  <si>
    <t>Ingeniero auxiliar de diseño Estructural</t>
  </si>
  <si>
    <t>Ingeniero  Estructural</t>
  </si>
  <si>
    <t>Ingeniero Estructural</t>
  </si>
  <si>
    <t>Ingeniero Estructural y Residente</t>
  </si>
  <si>
    <t>Ingeniero Resiente</t>
  </si>
  <si>
    <t>Ingeniera Auxiliar</t>
  </si>
  <si>
    <t>Auxiliar de Ingeniería</t>
  </si>
  <si>
    <t>OSCAR MIGUEL PRADA ARDILA</t>
  </si>
  <si>
    <t>Tel. Fijo: 696 17 34
Celular: 314-45 36 292 / 301- 77 16 507</t>
  </si>
  <si>
    <t>oscarprada1990@gmail.com</t>
  </si>
  <si>
    <t>DIPLOMADO EN TECNOLOGIA DE TRANSPORTE</t>
  </si>
  <si>
    <t>E.D Ingeotecnia S.A.S.</t>
  </si>
  <si>
    <t>Ingeniero Civil Auxiliar</t>
  </si>
  <si>
    <t>Labor: Interventoría de obras civiles de mantenimiento geotécnico, y diseño de
obras de estabilidad de taludes y estudios de suelos.</t>
  </si>
  <si>
    <t>LUIS WILSON RODRIGUEZ PAEZ</t>
  </si>
  <si>
    <t>Auxiliar de ingenieria</t>
  </si>
  <si>
    <t>Ing. Hermes García B.</t>
  </si>
  <si>
    <t>Excavación Carrera 13 A</t>
  </si>
  <si>
    <t>Construcción Alcantarillado de Aguas Lluvias</t>
  </si>
  <si>
    <t>Construcción Puente Canoas L = 39 mts</t>
  </si>
  <si>
    <t>Construcción Red de Alcantarillado</t>
  </si>
  <si>
    <t xml:space="preserve">Mejoramiento Carretera El Pin – La Victoria
San Gabriel (Cund.)
</t>
  </si>
  <si>
    <t xml:space="preserve">Construcción Red de Alcantarillado y 
       Parqueaderos Ed. Disciplinas Agrícolas
       I.C.A. – Tibaitatá. Mosquera (Cund.)
</t>
  </si>
  <si>
    <t xml:space="preserve">Elaboración de Licitaciones, Coordinación
PRESUPUESTOS     de maquinaria, Personal,  Materiales para
       Obras y auditoria general construcciones.
</t>
  </si>
  <si>
    <t xml:space="preserve">Recuperación y Mantenimiento con Asfalto 
   Calles 16 y 17  Entre Carreras 50 y 68D. 
   Santafé de Bogotá.
</t>
  </si>
  <si>
    <t xml:space="preserve">Construcción y Pavimentación Cra. 68 D entre
        Calle 13 y Calle  22. Santafé de Bogotá.
</t>
  </si>
  <si>
    <t>Ing. Luis Carlos Hani Abugatas</t>
  </si>
  <si>
    <t>Pavimentación calles 12 y 13, Cra 109ª  Engativá   Santafé de Bogotá D.C.</t>
  </si>
  <si>
    <t>Construcción Carretera Bituima – Viani. Bituima  (Cund.)</t>
  </si>
  <si>
    <t xml:space="preserve">Construcción cerramiento perimetral y
         Accesos Parque Simón Bolívar.
</t>
  </si>
  <si>
    <t>Ingeniero Residente</t>
  </si>
  <si>
    <t>Ing. Agustín Castiblanco Forero</t>
  </si>
  <si>
    <t>Arq. Orlando Torres Sanabria</t>
  </si>
  <si>
    <t xml:space="preserve">Mejoramiento y Rehabilitación Carretera
         San Miguel de Sema – Quebrada el Charco
         San Miguel de Sema (Boy)
</t>
  </si>
  <si>
    <t>Mejoramiento y Rehabilitación de la Carretera Transversal Puerto Boyacá – Tunja – Ramiriquí – Zetaquira – Miraflores – Páez; Tramo Páez –    Miraflores – Zetaquira.</t>
  </si>
  <si>
    <t>ALIVA STUM DE COLOMBIA</t>
  </si>
  <si>
    <t>Alcaldía de Páez</t>
  </si>
  <si>
    <t>Construcción Red de acueducto urbano         K1 + 144 – K2 + 156 .</t>
  </si>
  <si>
    <t xml:space="preserve">Obras de Arte para la recuperación y              
                                           Mantenimiento carretera Chuguacal –Bituima
          Cundinamarca S.O.P.C.
</t>
  </si>
  <si>
    <t xml:space="preserve">Construcción Casa bocatoma del
   Acueducto municipal. 
</t>
  </si>
  <si>
    <t xml:space="preserve">Construcción pañete, estuco y pintura.
   Hospital.
</t>
  </si>
  <si>
    <t xml:space="preserve">Diseño de bocatomas de acueductos 
   Veredales.
</t>
  </si>
  <si>
    <t xml:space="preserve">Dirección y coordinación para la 
   Construcción del acueducto Ururía – 
   Canales. 
</t>
  </si>
  <si>
    <t xml:space="preserve">Participación como asesor en la 
   Elaboración del esquema de ordenamiento  
   Territorial del municipio. 
</t>
  </si>
  <si>
    <t xml:space="preserve">Coordinación para el mantenimiento de 
   Vías rurales del Municipio. 
</t>
  </si>
  <si>
    <t>Secretario de Planeacion</t>
  </si>
  <si>
    <t>Jefe de planeacion</t>
  </si>
  <si>
    <t xml:space="preserve"> Alcaldía de Campo Hermoso.</t>
  </si>
  <si>
    <t xml:space="preserve">      Alcaldía de San Miguel de Sema.</t>
  </si>
  <si>
    <t xml:space="preserve">     Alcaldía de Simijaca.</t>
  </si>
  <si>
    <t xml:space="preserve"> Alcaldía de San Pablo de Borbur - Boyacá</t>
  </si>
  <si>
    <t xml:space="preserve">Con funciones de jefe de personal, control 
  Interno, interventor de obras municipales, 
  Encargado de educación municipal,     
  Miembro de la junta directiva del centro de 
  Salud del MunicipioInterventoria a recursos públicos por Valor de                                                   $2.900´000.000 
</t>
  </si>
  <si>
    <t xml:space="preserve">Interventor de obras municipales, coordinador  de maquinaria, Encargado del Banco Municipal de Proyectos, calificador de  los procesos de mayor cuantía Municipales, miembro de la junta directiva del centro de Salud del Municipio.
Interventoria a Recursos Públicos por  Valor de $5.800´000.000
</t>
  </si>
  <si>
    <t xml:space="preserve">Interventor de obras municipales, coordinador  de maquinaria, Encargado del Banco Municipal de Proyectos, calificador de  los procesos de mayor cuantía Municipales, Interventoria a proyectos de inversión por valor de $1.200´000.000 </t>
  </si>
  <si>
    <t xml:space="preserve">Interventor de los Contratos de Construcción y Mantenimiento de los edificios Públicos, Infraestructura Educativa, Biblioteca Pública, Auditorio e Infraestructura Vial.
Encargado del Mantenimiento y Programación de  la Maquinaria y equipo para la recolección y disposición de residuos sólidos y red vial Municipal.
Supervisor de los convenios que desarrolla la Administración Municipal con entidades como INVIAS, Gobernación de Boyacá y Fedesmeraldas.
</t>
  </si>
  <si>
    <t>MONICA MARIA HERNANDEZ ARAQUE</t>
  </si>
  <si>
    <t>4832753 – (300) 2149833</t>
  </si>
  <si>
    <t>monaraque@gmail.com
monaraque@hotmail.com</t>
  </si>
  <si>
    <t>LIC. BIOLOGIA</t>
  </si>
  <si>
    <t>ESP. SISTEMAS DE INFORMACION GEOGRAFICA</t>
  </si>
  <si>
    <t>Consorcio DIN-SEDIC.</t>
  </si>
  <si>
    <t>2688-2006</t>
  </si>
  <si>
    <t>73 LEVANTAMIENTOS DE VEGETACIÓN DENTRO DEL CONTRATO 2688 DE 2006: “ELABORACIÓN DE LOS ESTUDIOS DE ACTUALIZACIÓN Y COMPLEMENTACIÓN A NIVEL FASE III, DE LA VARIANTE SAN FRANCISCO – MOCOA, DEPARTAMENTO DEL PUTUMAYO”</t>
  </si>
  <si>
    <t>Ricardo Reyes</t>
  </si>
  <si>
    <t>24 LEVANTAMIENTOS DE VEGETACIÓN DENTRO DEL CONTRATO 2688 DE 2006: “ELABORACIÓN DE LOS ESTUDIOS DE ACTUALIZACIÓN Y COMPLEMENTACIÓN A NIVEL FASE III, DE LA VARIANTE SAN FRANCISCO – MOCOA, DEPARTAMENTO DEL PUTUMAYO”</t>
  </si>
  <si>
    <t>Unión temporal Multiprocesos-Igsi.</t>
  </si>
  <si>
    <t>FORTALECIMIENTO SOCIAL DE LAS ORGANIZACIONES DE BASE EN FUNCIÓN DE LA CONSERVACIÓN DEL ECOSISTEMA CORRESPONDIENTE A LOS PÁRAMOS DE GUERRERO, RABANAL Y NACIMIENTO DEL RÍO BOGOTÁ.</t>
  </si>
  <si>
    <t>Coordinador</t>
  </si>
  <si>
    <t>Centro de Cooperación al Indígena – CECOIN</t>
  </si>
  <si>
    <t>COORDINADORA OPERATIVA DEL PROGRAMA DE TITULACIÓN DE TIERRAS PARA COMUNIDADES INDÍGENAS DE LOS DEPARTAMENTOS DEL PUTUMAYO, VALLE, HUILA Y CAUCA.</t>
  </si>
  <si>
    <t>Coodinador</t>
  </si>
  <si>
    <t>Coorporacion Manaba</t>
  </si>
  <si>
    <t>Rehabilitación, manejo y reintroducción de dos ejemplares de Oso de anteojos Tremarctos ornatus (Cuvier, 1825), en el PNN El Cocuy</t>
  </si>
  <si>
    <t>Investigador</t>
  </si>
  <si>
    <t>Instituto de Ciencias Naturales – Universidad Nacional de Colombia</t>
  </si>
  <si>
    <t>Trabajos a nivel taxonómico y florístico en el Herbario Nacional Colombiano</t>
  </si>
  <si>
    <t>Conservación Internacional Colombia</t>
  </si>
  <si>
    <t>COMPONENTE VEGETAL DEL PROYECTO PILOTO PARA LA CONSERVACIÓN DEL PÁRAMO DE GUERRERO (CUNDINAMARCA)</t>
  </si>
  <si>
    <t>FIDEL ERNESTO POVEDA GOMEZ</t>
  </si>
  <si>
    <t>6331110/ 3002149733</t>
  </si>
  <si>
    <t>MAESTRIA EN BIOLOGIA</t>
  </si>
  <si>
    <t>Especialista</t>
  </si>
  <si>
    <t>Mónica Hernández</t>
  </si>
  <si>
    <t>Elaboración de estudios de actualización y complementación a nivel fase III de la variante de San Francisco-Mocoa, Departamento de Putumayo</t>
  </si>
  <si>
    <t>Corporación Corredor Ecológico</t>
  </si>
  <si>
    <t xml:space="preserve">Diagnóstico biológico preliminar de las “poblaciones” de Jatropha curcas L. en algunos sectores de Jipijapa (Manabí, Ecuador). </t>
  </si>
  <si>
    <t>Asebiol</t>
  </si>
  <si>
    <t xml:space="preserve">Limnología del Embalse de Betania (Huila). </t>
  </si>
  <si>
    <t>Cogua (Cundinamarca)</t>
  </si>
  <si>
    <t xml:space="preserve">Estrategias de regeneración para ampliar fragmentos de Bosque Altoandino Reserva Forestal Municipal De Cogua (RFMC). </t>
  </si>
  <si>
    <t>Banco de semillas germinable en tres bosques altoandinos, Reserva Forestal Municipal De Cogua (RFMC).</t>
  </si>
  <si>
    <t>Efecto de borde sobre el banco de semillas germinable en un fragmento de bosque alto andino (Reserva Forestal Municipal Cogua, Cundinamarca)</t>
  </si>
  <si>
    <t>IGL Investigaciones Geotécnicas Ltda</t>
  </si>
  <si>
    <t>Levantamiento de información de flora y fauna para el Plan de Manejo Ambiental del nuevo proyecto Vivero</t>
  </si>
  <si>
    <t>Corporacion Manaba</t>
  </si>
  <si>
    <t>2-02-24100-351-2003 EAAB</t>
  </si>
  <si>
    <t>Programa de investigación aplicada y de educación ambiental en fauna para el área del Sistema Chingaza e implementación del proyecto piloto</t>
  </si>
  <si>
    <t xml:space="preserve">Rehabilitación, manejo y reintroducción de dos ejemplares de Tremarctos ornatus (Cuvier, 1825), en el PNN El Cocuy. </t>
  </si>
  <si>
    <t>Autoecología de oso andino Tremarctos ornatus.</t>
  </si>
  <si>
    <t>Corporación Autónoma Regional del Guavio – Fundación para la Investigación, Conservación y Protección del Oso Andino “Wii</t>
  </si>
  <si>
    <t xml:space="preserve">Identificación y Caracterización de los Hábitats Naturales del Oso Andino y Análisis de la Relación Oso – Hombre en la Ecorregión Estratégica Central de la Cordillera Oriental en Jurisdicción de CORPOGUAVIO. </t>
  </si>
  <si>
    <t>Asesor</t>
  </si>
  <si>
    <t>Plan de Ordenamiento Territorial del Municipio de Tocancipá.</t>
  </si>
  <si>
    <t xml:space="preserve">Autoecología de Espeletia arbelaezii y Espeletiopsis petiolata (Espeletiinae) en la cuenca del Lagunillas (El Cocuy, Boyacá). </t>
  </si>
  <si>
    <t xml:space="preserve">Programa Manaba sobre oso andino. </t>
  </si>
  <si>
    <t xml:space="preserve">Capacidad de carga del hábitat del oso andino en la cuenca del Playonero (PNN El Cocuy, Arauca). </t>
  </si>
  <si>
    <t>Alcaldia se Sesquile</t>
  </si>
  <si>
    <t>Plan Básico de Ordenamiento Territorial del Municipio de Sesquilé.</t>
  </si>
  <si>
    <t>075</t>
  </si>
  <si>
    <t>Programa para el uso eficiente y ahorro del agua. Empresa de Acueducto y Alcantarillado de Madrid</t>
  </si>
  <si>
    <t>Programa para el uso eficiente y ahorro del agua. Empresa de Acueducto Alcantarillado y Aseo de Funza</t>
  </si>
  <si>
    <t>Universidad Nacional</t>
  </si>
  <si>
    <t>Universidad Distrital</t>
  </si>
  <si>
    <t xml:space="preserve">uiropterocoria y quiropterofilia de Stenocereus sp. y Pilosocereus sp. (Cactaceae) en el valle del Patía. </t>
  </si>
  <si>
    <t xml:space="preserve">Producción primaria neta de Espeletiopsis uribei y Espeletia killipii en Chingaza (Cundinamarca). </t>
  </si>
  <si>
    <t xml:space="preserve">Aislamiento térmico de Espeletiopsis uribei y Espeletia killipii en Chingaza (Cundinamarca). </t>
  </si>
  <si>
    <t>\\SERVIDOR\Licitaciones\DOCUMENTOS GENERALES\HOJAS DE VIDA\BIÓLOGOS\HV biólogo Fidel Ernesto Poveda.doc</t>
  </si>
  <si>
    <t>JAIME ALBERTO RAMOS PAREDES</t>
  </si>
  <si>
    <t>(310) 613 07 64</t>
  </si>
  <si>
    <t>bienestarsocial@yahoo.es</t>
  </si>
  <si>
    <t>COMUNICACIÓN  SOCIAL</t>
  </si>
  <si>
    <t>ESP. ADMINISTRACION Y GERENCIA DE SISTEMAS DE GESTIN DE CALIDAD</t>
  </si>
  <si>
    <t>SEQ CONSULTORES LTDA.</t>
  </si>
  <si>
    <t>Ladrillera Santafé S.A.</t>
  </si>
  <si>
    <t>Empresa Nacional de Telecomunicaciones – TELECOM</t>
  </si>
  <si>
    <t>Consultor en Sistemas de Gestión</t>
  </si>
  <si>
    <t>Profesional de Mercadeo</t>
  </si>
  <si>
    <t>Bienestar Social</t>
  </si>
  <si>
    <t>Asistente del Director de Larga Distancia Departamental</t>
  </si>
  <si>
    <t>Profesional especializado en Administración y Gerencia de los Sistemas de Calidad; y en Seguridad Industrial y Riesgos Profesionales, cuyas funciones están encaminadas primordialmente a la creación de Programas de Consultoria, Asistencia Técnica, Auditorias y de Capacitación en las áreas de Seguridad y Salud Ocupacional y Administración de la Calidad; con el objetivo de desarrollar en los clientes de la organización, enfoques de gestión preventivos y de calidad acordes con las realidades del mundo moderno.</t>
  </si>
  <si>
    <t>Profesional en el área de Mercadeo.  Dentro de mis funciones se realizaba el estudio de mercadeo de la Ladrillera Santafé, actualización de la base de datos de los clientes; además brindaba soporte a las actividades programadas por la Vicepresidencia de Mercadeo.</t>
  </si>
  <si>
    <t>Coordinador del área de Bienestar Social.  Dentro de mis funciones realizaba las afiliaciones a la seguridad social de las personas que ingresaban a laborar con la compañía y las actividades de bienestar social; además brindaba soporte a los programas desarrollados por el Depto. de Recursos Humanos.</t>
  </si>
  <si>
    <t>Responsable del control y reporte de las estadísticas de las diferentes llamadas que ejecutaban las operadoras regionales del departamento del Huila.</t>
  </si>
  <si>
    <t>Auditor</t>
  </si>
  <si>
    <t>Servicios Asociados Ltda. - Neiva</t>
  </si>
  <si>
    <t>Mamut de Colombia S.A. – Bogotá D.C.</t>
  </si>
  <si>
    <t>Halliburton Latín América S.A. – Neiva y Bogotá D.C.</t>
  </si>
  <si>
    <t>Sidauto S.A. – Bogotá D.C.</t>
  </si>
  <si>
    <t>TUSM – Buses Blancos S.A. – Bogotá D.C.</t>
  </si>
  <si>
    <t>Ciudad Limpia S.A. – Bogotá D.C.</t>
  </si>
  <si>
    <t>Concrescol S.A.  – Bogotá D.C.</t>
  </si>
  <si>
    <t>SGS Colombia S.A. – Bogotá D.C.</t>
  </si>
  <si>
    <t>Socovig Ltda – Bogotá D.C.</t>
  </si>
  <si>
    <t>Colmaquinas S.A – Cali</t>
  </si>
  <si>
    <t>Inspeq Ltda – Bogotá D.C.</t>
  </si>
  <si>
    <t>Sistemas de Gestión de la Calidad</t>
  </si>
  <si>
    <t>Sistemas de Gestión de la Integral</t>
  </si>
  <si>
    <t>Sistemas de Gestión de seguridad, salud ocupacional y ambiente para contratistas - RUC</t>
  </si>
  <si>
    <t>VICTOR AUGUSTO MORENO REINA</t>
  </si>
  <si>
    <t xml:space="preserve">320 2 41 39 27 – 7 31 36 15 - 7 17 98 89 </t>
  </si>
  <si>
    <t>vamr77@yahoo.com</t>
  </si>
  <si>
    <t>INGENIERIA INDUSTRIAL</t>
  </si>
  <si>
    <t xml:space="preserve">DIPLOMADO EN SISTEMAS INTEGRADOS SGS </t>
  </si>
  <si>
    <t>COORDINADOR DE CALIDAD</t>
  </si>
  <si>
    <t>INDUSTRIAS EXPORENSO S.A.</t>
  </si>
  <si>
    <t xml:space="preserve">• Establecer y documentar los procesos y procedimientos del Sistema de Gestión de Calidad.
• Realizar el control de los documentos y registros del Sistema de Gestión de Calidad. 
• Establecer las Acciones Correctivas y Preventivas en cada uno de los procesos, programar, ejecutar y verificar su eficacia.
• Planear, programar, verificar  la ejecución de las Auditorias Internas.
• Coordinar y asesorar en la elaboración de los indicadores de cada uno de los procesos, además de realizar el seguimiento.
• Coordinar la realización de los Comités de Calidad.
• Elaborar los informes para la Revisión por la Dirección.
• Planear, programar y ejecutar la verificación de los Instrumentos de Medición.
• Realizar el seguimiento a la evaluación de los proveedores y a la evaluación del personal.
• Realizar el análisis y Control estadístico de los Reclamos y Reprocesos.
• Asegurar que las muestras de los muebles sean elaboradas de acuerdo con las especificaciones del cliente.
• Realizar el seguimiento a las actividades de mantenimiento correctivo y preventivo.
• Elaborar, hacer seguimiento y análisis de muestras experimentales.
• Control de calidad en el área de enchapes.
• Apoyar al Jefe de Planta
</t>
  </si>
  <si>
    <t>MINISTERIO DE TRANSPORTE</t>
  </si>
  <si>
    <t xml:space="preserve">• Realización del Manual de Funciones y Competencias Laborales para el Ministerio de Transporte                                                                                                             • Levantamiento de la documentación del Sistema de Gestión de la Calidad.                                     </t>
  </si>
  <si>
    <t>COORDINADOR LOGISTICO</t>
  </si>
  <si>
    <t>ASEO GLOBAL</t>
  </si>
  <si>
    <t xml:space="preserve">Programación y control de actividades a realizar.
• Diseño de procedimientos.
• Gestión del recurso humano de contrato. 
• Personal a cargo: 124 personas.
• Gestión y control de inventarios de insumos del contrato.
</t>
  </si>
  <si>
    <t>UNIVERSIDAD DISTRITAL FRANCISCO JOSÉ DE CALDAS.</t>
  </si>
  <si>
    <t xml:space="preserve">• Coordinar la disposición de los elementos, equipos, salones y salas de computo necesarios para profesores y alumnos en la realización de las clases.
• Brindar la orientación  necesaria con respecto a la materia y la  organización de sus actividades a profesores y alumnos.
• Recepción y revisión de documentos y trámites referentes a la materia.
</t>
  </si>
  <si>
    <t>CLAUDIA LILIANA SILVA PEREZ</t>
  </si>
  <si>
    <t>404 6126 - 247 3095 - 310 337 9896</t>
  </si>
  <si>
    <t>claudiasilva_1114@yahoo.es</t>
  </si>
  <si>
    <t>INGENIERIA CATASTRAL Y GEODESIA</t>
  </si>
  <si>
    <t>ESP. EVALUACION DE IMPACTO AMBIENTAL DE PROYECTOS</t>
  </si>
  <si>
    <t>ESP. EN SISTMAS DE INFORMACION GEOGRAFICA</t>
  </si>
  <si>
    <t>Supervisor</t>
  </si>
  <si>
    <t>UNIDAD ADMINISTRATIVA ESPECIAL DE CATASTRO DISTRITAL</t>
  </si>
  <si>
    <t>485-06</t>
  </si>
  <si>
    <t>Profesional IV, Supervisión Depuración SHD – Registro, adelantar las actividades de aclaración y determinación del estado real de los predios que presentan inconsistencias entre la base de datos predial y la oficina de Notariado y Registro en aspectos jurídicos.</t>
  </si>
  <si>
    <t>JUAN CARLOS VASQUEZ PORRAS</t>
  </si>
  <si>
    <t>Ingeniera catastral</t>
  </si>
  <si>
    <t xml:space="preserve">Digitalización de los sectores rurales que comprenden la localidad de Sumapaz, estructuración de la base de datos en ARC/INFO, migración en ARGIS y diligenciamiento del metadato correspondiente de acuerdo al manual de digitalización rural del DACD suministrado por la UNION TEMPORAL ACTUALIZACION RURAL 2006. </t>
  </si>
  <si>
    <t xml:space="preserve">Digitalización de quince mil (15000) predios correspondientes a sectores urbanos provenientes del proceso de  actualización 2007, estructuración de la base de datos en ARC/INFO, migración en ARGIS y diligenciamiento del metadato correspondiente de acuerdo al manual de digitalización del DACD suministrado por Enviromental Ingenieros LTDA. </t>
  </si>
  <si>
    <t>GOMEZ, CAJIAO Y ASOCIADOS S.A</t>
  </si>
  <si>
    <t xml:space="preserve"> Levantamiento predial para el Contrato No. 1-02-25500-551-2003, Consultoría para realizar los diseños para la construcción del tramo final del Interceptor Tunjuelo Bajo Izquierdo, sector Avenida Ciudad de Cali.
 Levantamiento predial para la ejecución de los diseños para construcción del sistema de Acueducto El Zuque y el diseño de las juntas mecánicas flexibles jmf de las líneas silencio - vitelma y vitelma – columnas.
 Levantamiento predial para el Contrato No. 1-02-25500-551-2003, Consultoría para realizar los diseños para la construcción del tramo final del Interceptor Tunjuelo Bajo Izquierdo, comprendido entre el pozo N. 57 y la estación elevadora del Tunjuelo y el Pondaje de amortiguación.
</t>
  </si>
  <si>
    <t>MAURICIO MARTINEZ CONSULTOR.</t>
  </si>
  <si>
    <t> Levantamiento predial para el Contrato de Consultaría No. 2-02-25500-560-2004, Proyecto Interceptor Tunjuelo Medio II Etapa.</t>
  </si>
  <si>
    <t> Levantamiento predial para el Contrato de Consultaría No. 2-02-25500-560-2004, Proyecto Realce de Carillones del Río tunjuelo, Interceptor Tunjuelo Bajo.</t>
  </si>
  <si>
    <t>GEOMAP</t>
  </si>
  <si>
    <t>Cartografo</t>
  </si>
  <si>
    <t>Labores de digitalización, estructuración y actualización cartográica, así como manejo de Bases de Datos SQL Server, dentro del rpoyecto “Actualización Cartográfica y Codificación en zonas donde Gas Natural ESP S.A. requiere cartografía de sus nuevos clientes”.</t>
  </si>
  <si>
    <t>DEPARTAMENTO ADMINISTRATIVO DE CATASTRO DISTRITAL</t>
  </si>
  <si>
    <t xml:space="preserve">Profesional de Radicaciones Reconocimiento Predial </t>
  </si>
  <si>
    <t>Depurador</t>
  </si>
  <si>
    <t>134-05</t>
  </si>
  <si>
    <t>217-04</t>
  </si>
  <si>
    <t>Recibir, tramitar y resolver las solicitudes radicadas por los usuarios, pertenecientes a los sectores que se encuentran en proceso de Actualización, tales como Desenglobes, Englobes, Certificación de Cabida y linderos, Cambios de Nombres, Rectificaciones de Áreas Construida y de Terreno y en general todos los trámites necesarios para la actualización tanto física como jurídica de un predio.</t>
  </si>
  <si>
    <t>Elaborar los trabajos conducentes a efectuar la aclaración y determinación del estado real de los predios marcados como sobrantes y/o conservados indefinidos.  Para ello es necesario consultar en entidades como Superintendencia de Notaria y Registro, IDU, Caja de Vivienda Popular, DADEP, DAPD, Secretaria de Hacienda Distrital, y demás entidades que puedan aclarar la ubicación y utilización de los predios trabajados.</t>
  </si>
  <si>
    <t>INSTITUTO GEOGRAFICO AGUSTIN CODAZZI</t>
  </si>
  <si>
    <t>10087500-2004</t>
  </si>
  <si>
    <t>Efectuar el dibujo en oficina del material producto de la revisión de la información catastral de la Conservación y Actualización llevada a cabo por la Dirección territorial de Cundinamarca en los municipios de Villapinzón, Cucunubá, Chocontá, Tausa, Nemocón, Suesca, Cogua, Zipaquirá, Gachancipá, Sesquilé, Tabio, Tenjo, Tocancipá, Guatavita, Cajicá, Sopo, Chía, Guasca, Subachoque, El Rosal, Facatativá, Madrid, La Calera, Mosquera, Bojacá, San Antonio del Tequendama, Granada y Sibaté, para su posterior digitalización.</t>
  </si>
  <si>
    <t>578-03</t>
  </si>
  <si>
    <t>EDIFICIO MIRAMAR</t>
  </si>
  <si>
    <t>Administradora</t>
  </si>
  <si>
    <t xml:space="preserve">Servicios administrativos del edificio y representación Legal del mismo. Coordinar y supervisar los servicios de Mantenimiento (Instalaciones y Equipos), Aseo y Vigilancia. Gestionar y velar por el mantenimiento y reparación de maquinaria, equipo y sistemas eléctricos y mecánicos.  Planear y manejar el presupuesto de mantenimiento y operación de las instalaciones.  Planear, organizar y dirigir servicios administrativos como limpieza, mantenimiento, parqueo, protección y seguridad de las instalaciones.  Preparar los informes y estadísticas relacionadas con las áreas que estén bajo mi responsabilidad.  Abril 2002 - Marzo 22 de 2004.  </t>
  </si>
  <si>
    <t>ACTIVIDAD INDEPENDIENTE</t>
  </si>
  <si>
    <t xml:space="preserve">PERITO </t>
  </si>
  <si>
    <t>INGETEC S.A.</t>
  </si>
  <si>
    <t> Participación en la elaboración de propuestas para la realización de Estudios y/o Interventorías de diferentes proyectos del estado.  La participación incluía la selección de profesionales, elaboración de procedimientos específicos de las actividades a realizar, presupuestos por actividades y general del proyecto.</t>
  </si>
  <si>
    <t xml:space="preserve"> Carretera Barrancabermeja - Bucaramanga, Estudio y Diseños Definitivos Ampliación a Cuatro Carriles, sector Girón – Aeropuerto – Trazado Definitivo  Elaboración de Prediación del Proyecto. Elaboración del presupuesto de obra. Participación en la elaboración del Estudio de Impacto Ambiental.  </t>
  </si>
  <si>
    <t xml:space="preserve"> Estudios de Complementación y Actualización de la Factibilidad Técnica, Económica y Ambiental del Proyecto Hidroeléctrico Porce III.  Participación en el análisis de precios unitarios referenciales para elaboración de presupuesto.  </t>
  </si>
  <si>
    <t xml:space="preserve"> Estudios y Diseños Definitivos Carretera Santafé de Bogotá - Villavicencio, Sector El Antojo - Puente Real.  Elaboración de Prediación del Proyecto, supervisión de trabajos de campo.  Análisis de Precios Unitarios para elaboración de presupuestos, participación en la elaboración del Estudio de Impacto Ambiental.  </t>
  </si>
  <si>
    <t> Proyecto de Seguridad Coveñas - ECOPETROL.    Participación en el análisis de precios unitarios para elaboración de presupuesto</t>
  </si>
  <si>
    <t xml:space="preserve"> Estudios de Factibilidad y Diseños Definitivos para la Ampliación del Acueducto Metropolitano de Bucaramanga.  Elaboración del Estudio de Factibilidad predial, supervisión de comisiones topográficas en campo. Participación en el Estudio de Evaluación Económica del proyecto y en el Estudio de Impacto Ambiental. Elaboración del estudio definitivo de Prediación General del Proyecto. Elaboración de precios unitarios referenciales para el presupuesto del proyecto. </t>
  </si>
  <si>
    <t> Estudios de Rehabilitación y Construcción en Proyectos de Concesión de la Carretera Bosa - Granada - Fusagasuga - Girardot. Análisis de Precios Unitarios para elaboración de presupuestos.  Elaboración Estudio de Afectaciones de Predios y Mejoras, supervisión de trabajos de campo. Participación en la elaboración del Estudio de Evaluación Económica y Financiera del Proyecto de Concesión y en el Estudio de Impacto Ambiental.</t>
  </si>
  <si>
    <t xml:space="preserve"> Estudios y Diseños (Fase III) del Proyecto Vial Bucaramanga - Alto El Escorial - Cúcuta, para el sector Alto El Escorial - Cúcuta. Elaboración de Estudio de Valorización Predial. Análisis de Precios Unitarios para elaboración de presupuestos. Participación en la elaboración del estudio de Evaluación Económica para decisión de alternativas. </t>
  </si>
  <si>
    <t xml:space="preserve">Supervisión de la ejecución planeada, controlada, sistemática y oportuna de la Interventoría de la construcción del Proyecto Hidroeléctrico Miel I. Servicios administrativos del proyecto.  Revisión de la facturación al cliente, control de ingresos del personal, control interno de facturación, programación semestral de recursos, programación mensual de horarios por turnos, supervisión de la administración de campo del proyecto. </t>
  </si>
  <si>
    <t xml:space="preserve"> Estudios de Rehabilitación y Construcción en Proyectos de Concesión de la Carretera Bosa - Granada - Fusagasuga - Girardot. Fotointerpretación y restitución del corredor de vía para la elaboración del Estudio de Impacto Ambiental. Diciembre 1995 - Febrero 1996.
 Carretera Barrancabermeja - Bucaramanga, Estudio y Diseños Definitivos Ampliación a Cuatro Carriles, sector Girón - Aeropuerto.  Fotointerpretación y restitución del corredor de vía, para la elaboración del Estudio de Impacto Ambiental. Diciembre 1995 - Febrero 1996
</t>
  </si>
  <si>
    <t>ANDRES PACIFICO GUARIN LOPEZ</t>
  </si>
  <si>
    <t>Teléfono : 2528938
Celular: 300-5679552 / 315-3606462</t>
  </si>
  <si>
    <t>andresguarinlo@yahoo.es</t>
  </si>
  <si>
    <t xml:space="preserve">URBASER S.A. ESP. </t>
  </si>
  <si>
    <t>Coordinador Soporte SIG.</t>
  </si>
  <si>
    <t>Coordinar la formación del Catastro de Usuarios de la empresa, desarrollando procesos  que optimicen la identificación de nuevos usuarios a partir del Sistema de Información Geográfica, Liderar el grupo de aforadores y el supervisor comercial para las asignación diaria de tareas a desarrollar, además de ser el representante de la empresa ante el comité permanente de estratificación, y realizar los cambios pertinentes en la base de datos de la empresa.</t>
  </si>
  <si>
    <t>Consorcio GEOSIGMA LTDA – GESTION DEL AGUA</t>
  </si>
  <si>
    <t>Coordinar la entrega de material de trabajo para la realización de cada uno de los proyectos desarrollados, realizar la revisión de la normalización y depuración de las Bases de Datos en el proceso de empalme entre la cartografía y la base de datos plana, realizar la entrega y finalización del contrato con Aguas de la Sabana S.A. ESP. , entregando a cabalidad los productos contratados dentro del Catastro de Usuarios con la respectiva georreferenciación de la base de datos.</t>
  </si>
  <si>
    <t>Ingeniero Soporte SIG.</t>
  </si>
  <si>
    <t>Realizar las tareas propias del coordinador del operativo de campo durante el mes de Junio de 2005  en el proceso de actualización del Catastro de Usuarios del sector de Comercial de Yopal para la empresa Aseo Urbano. Normalizar y depurar la Base de Datos en la cual se incorporaron los nuevos usuarios que se detectaron en el operativo de campo.</t>
  </si>
  <si>
    <t>Supervisor de Campo.</t>
  </si>
  <si>
    <t>Realizar las tareas propias de un supervisor del operativo de campo durante el proceso de actualización del Catastro de Usuarios de la Empresa Aguas de la Sabana S.A. en los Municipios de Sincelejo y Corozal Sucre. Normalizar y depurar la Base de Datos en la cual se incorporaron los nuevos usuarios que se detectaron en el operativo de campo.</t>
  </si>
  <si>
    <t>NOVOTEKNI S.A</t>
  </si>
  <si>
    <t>Creación y diligenciamiento de Conceptos Catastrales para predios que tienen servidumbre con ECOPETROL S.A., para la actualización de la base de datos de dicha institución.</t>
  </si>
  <si>
    <t>CESAR AUGUSTO ANGARITA MORENO</t>
  </si>
  <si>
    <t>Teléfono 7588213 Cel. 316-4688700</t>
  </si>
  <si>
    <t>trxk@hotmail.com - Trx@starmedia.com</t>
  </si>
  <si>
    <t>TECNICO EN DISEÑO INDUSTRIAL</t>
  </si>
  <si>
    <t xml:space="preserve">
INGENIEROS CONSULTORES
</t>
  </si>
  <si>
    <t xml:space="preserve">Digitalización de planos  estructurales                                           para diferentes entidades.
</t>
  </si>
  <si>
    <t>Dibujante</t>
  </si>
  <si>
    <t>FURSYS DE COLOMBIA</t>
  </si>
  <si>
    <t>Diseño y Digitalización de planos de oficina abierta para entidades corporativas. Autocad 3D</t>
  </si>
  <si>
    <t>STONE AGE 
FABRICATION</t>
  </si>
  <si>
    <t>Digitalización y diseño de planos en Auto-CAD 3D 2000 para proyectos comerciales en mármol y granito.</t>
  </si>
  <si>
    <t>KRAVET</t>
  </si>
  <si>
    <t>Diseño de Show Room. Control, chequeo y clasificación de mercancías para decoración de interiores.</t>
  </si>
  <si>
    <t xml:space="preserve">BENTLEY’S
LUGGAGE &amp; GIFTS
</t>
  </si>
  <si>
    <t>Vendedor</t>
  </si>
  <si>
    <t>Ayudante de almacén y Representante de ventas.</t>
  </si>
  <si>
    <t>Profesor</t>
  </si>
  <si>
    <t>CORUNIVERSITEC</t>
  </si>
  <si>
    <t>Profesor de Auto-CAD en las facultades de Diseño Industrial e Ingeniería Industrial.</t>
  </si>
  <si>
    <t>Diseño y Digitalización de Paneles, Superficies y sillas de oficina abierta para  entidades corporativas.</t>
  </si>
  <si>
    <t>ILR</t>
  </si>
  <si>
    <t>Diseño y Digitalización de paneles, superficies y sillas oficina abierta para  entidades corporativas. Realización base de datos en Auto-CAD 3D de todos los productos patrocinados por esta organización.</t>
  </si>
  <si>
    <t xml:space="preserve">Coordinador </t>
  </si>
  <si>
    <t>Jefe de Talleres y Medios Audiovisuales</t>
  </si>
  <si>
    <t>ADRIANA ELIZABETH FERNANDEZ MUÑOZ</t>
  </si>
  <si>
    <t xml:space="preserve">ladryfer@hotmail.com </t>
  </si>
  <si>
    <t>DELINEANTE DE ARQUITECTURA E INGENIERIA</t>
  </si>
  <si>
    <t>Alcaldía Municipal de San Pablo Nariño</t>
  </si>
  <si>
    <t xml:space="preserve">Dibujante asistido por computadora como apoyo en La oficina de Planeacion y Obras publicas </t>
  </si>
  <si>
    <t>Centrales Electricas de Nariño – Zona Norte en San Pablo Nariño</t>
  </si>
  <si>
    <t xml:space="preserve">Apoyo de la Gerencia General  y en la recuperación y actualización de planos de la Hidroeléctrica del Río Mayos </t>
  </si>
  <si>
    <t xml:space="preserve">Sr. Hernando Landinez </t>
  </si>
  <si>
    <t>Elaboración de planos de corte, planos de diseño y presupuesto de materiales para de muebles integrales, cocinas, closet, bibliotecas, etc</t>
  </si>
  <si>
    <t>BLANCA INES SORACA REYES</t>
  </si>
  <si>
    <t>311 - 5125785</t>
  </si>
  <si>
    <t>blancaisoraca@gmail.com</t>
  </si>
  <si>
    <t>INGENIERIA EN TRANSPORTES Y VIAS</t>
  </si>
  <si>
    <t>ESP. INGENIERIA DE ESTRUCTURAS</t>
  </si>
  <si>
    <t xml:space="preserve">MUNICIPIO DE TOCA </t>
  </si>
  <si>
    <t>Director de obra e interventoria</t>
  </si>
  <si>
    <t xml:space="preserve"> EMCOOP LTDA</t>
  </si>
  <si>
    <t xml:space="preserve">SEPI LTDA
</t>
  </si>
  <si>
    <t>CONSORCIO SALCEDO REYES INGENIEROS  CONSORCIADOS</t>
  </si>
  <si>
    <t>Residente de obra e interventoria</t>
  </si>
  <si>
    <t xml:space="preserve">CONSORCIO INTERVIAL BOYACA </t>
  </si>
  <si>
    <t xml:space="preserve">CONSORCIO GUAYACAN </t>
  </si>
  <si>
    <t xml:space="preserve">CONSORCIO DINPEREZ </t>
  </si>
  <si>
    <t>JAIME PARRA P. Y CIA LTDA.</t>
  </si>
  <si>
    <t>SERVICIOS DE INGENIERIA CIVIL SERVINCI S.A..</t>
  </si>
  <si>
    <t>PAVIMENTOS TECNICOS</t>
  </si>
  <si>
    <t>1032 de 2015</t>
  </si>
  <si>
    <t>1031 de 2015</t>
  </si>
  <si>
    <t>063 De 2015</t>
  </si>
  <si>
    <t>001-2010</t>
  </si>
  <si>
    <t>Interventoría Técnica, Administrativa, Financiera y Ambiental para el mejoramiento y mantenimiento de la Carretera Código 40CNB vía Puente Real – Cáqueza – El Tablón del PR 28 + 0800 al PR 40 + 0400, Departamento de Cundinamarca.</t>
  </si>
  <si>
    <t>Interventoría Técnica, Administrativa, Financiera Y Ambiental Para El Mejoramiento Y Mantenimiento De La Carretera Código 40CN01   Vía El Portal – El Antojo del PR 0 + 0000 Al PR 11 + 0150, Departamento De Cundinamarca.</t>
  </si>
  <si>
    <t xml:space="preserve">Interventoría Técnica, Administrativa  Y Financiera al Contrato de Obra cuyo 
objeto es Mejoramiento De 170 Ml De Vías urbanas mediante la Pavimentación en 
concreto rígido y  la sustitución de los Alcantarillados Sanitario Y Pluvial en el Municipio 
De Toca, Boyacá 
</t>
  </si>
  <si>
    <t>Mantenimiento y Mejoramiento de la Vía Centro – Morca – La Ramada –El Portillo, Municipio de Sogamoso, Departamento de Boyacá</t>
  </si>
  <si>
    <t>Pavimentación del Paso Regional que comunica a los Municipios de Páez y Campohermoso con la Inspección de Vista Hermosa en el Municipio de Campohermoso.</t>
  </si>
  <si>
    <t>Interventoria técnica, Administrativa, Financiera y Ambiental de los proyectos de mejoramiento de Vias Rurales Municipales en el Departamento de Boyacá Grupo 14, Municipios d Iza, Pesca y Firavitoba</t>
  </si>
  <si>
    <t>Interventoría Vial  para el Desarrollo Lago de Tota con una longitud de 60 km, Departamento de Boyacá</t>
  </si>
  <si>
    <t xml:space="preserve">Interventoría técnica, administrativa, ambiental para el Mantenimiento de Vías Programa Caminos de Prosperidad, Departamento de Boyacá, Módulo 3. </t>
  </si>
  <si>
    <t xml:space="preserve">Interventoría técnica, administrativa, ambiental y de control presupuestal para los proyectos de mejoramiento y mantenimiento de la red Terciaria Nacional.  </t>
  </si>
  <si>
    <t xml:space="preserve">Construcción y Mantenimiento de Obras Civiles para la vía de acceso del prospecto denominado Mapora,  Municipio de Trinidad, Departamento de Casanare. </t>
  </si>
  <si>
    <t xml:space="preserve">Construcción de Obras Civiles y su vía de Acceso para los pozos Baquiano y Chirinola para CEPCOLSA, Municipio de Maní, Departamento de Casanare </t>
  </si>
  <si>
    <t xml:space="preserve">Interventoría técnica. Administrativa, financiera y de gestión integral al contrato de obra pública No. 001 de 2010 cuyo objeto es el mejoramiento de la vía tuta – San Antonio del Municipio de Tuta en el Departamento de Boyacá.. </t>
  </si>
  <si>
    <t>Interventoria para el mantenimiento de la red vial Departamental y Municipal dentro de su jurisdicción mediante la construcción de 12 alcantarillas y suministro, extendida y compactación de 800 m3 de material de afirmado en la vía Labranzagrande – alto del Oso.</t>
  </si>
  <si>
    <t xml:space="preserve">Interventoría Técnica, Administrativa, Financiera y Ambiental de los Proyectos de mejoramiento de Vías Rurales Municipales en el Departamento de Boyacá, Grupo 13, Municipio de Pisba – Paya y Labranzagrande, Dirección territorial Boyacá. </t>
  </si>
  <si>
    <t xml:space="preserve">Interventoria técnica, administrativa, financiera y ambiental para atender la emergencia de la Vía Cane – Llano Grande, Codigo 52493 Municipio de Villa de Leyva, Departamento de Boyacá. </t>
  </si>
  <si>
    <t xml:space="preserve">Pavimentación Vias Urbanas de la Ciudad de Tunja. </t>
  </si>
  <si>
    <t>Contratista de Interventoria</t>
  </si>
  <si>
    <t>MUNICIPIO DE CAMPOHERMOSO</t>
  </si>
  <si>
    <t>MUNICIPIO DE TUTA</t>
  </si>
  <si>
    <t>MUNICIPIO DE LABRANZAGRANDE</t>
  </si>
  <si>
    <t>1032-2015</t>
  </si>
  <si>
    <t>1031-2015</t>
  </si>
  <si>
    <t>063/2015</t>
  </si>
  <si>
    <t>002-2013</t>
  </si>
  <si>
    <t>001-2013</t>
  </si>
  <si>
    <t>010-2010</t>
  </si>
  <si>
    <t>2483-2008</t>
  </si>
  <si>
    <t>1787-2008</t>
  </si>
  <si>
    <t>1700-2009</t>
  </si>
  <si>
    <t>1643-2009</t>
  </si>
  <si>
    <t>1397-2004</t>
  </si>
  <si>
    <t>120-2002</t>
  </si>
  <si>
    <t>096-2002</t>
  </si>
  <si>
    <t>Interventoría Técnica, Administrativa, Financiera Y Ambiental Para El 
Mejoramiento Y Mantenimiento De La Carretera Código 40CN01   Vía El Portal – El Antojo 
Del PR 0 + 0000 Al PR 11 + 0150, Departamento De Cundinamarca.</t>
  </si>
  <si>
    <t>Interventoría Técnica, Administrativa, Financiera y Ambiental para el 
mejoramiento y mantenimiento de la Carretera Código 40CNB vía Puente Real – Cáqueza 
– El Tablón del PR 28 + 0800 al PR 40 + 0400, Departamento de Cundinamarca.</t>
  </si>
  <si>
    <t>Interventoría Técnica para la Construcción De Pavimento Rígido en la Vía 
Cementerio – Vía El Colegio y salida a Campohermoso  en la Inspección de los Cedros del Municipio de Campohermoso, Departamento De Boyaca.</t>
  </si>
  <si>
    <t xml:space="preserve">Interventoría Técnica, Administrativa  Y Financiera al Contrato de Obra cuyo 
objeto es Mejoramiento De 170 Ml De Vías urbanas mediante la Pavimentación en 
concreto rígido y  la sustitución de los Alcantarillados Sanitario Y Pluvial en el Municipio 
De Toca, Boyacá </t>
  </si>
  <si>
    <t xml:space="preserve">Interventoría Técnica para el Mejoramiento y Pavimentación de la carrera 4 la 
carrera 2 entre calles 2 y 3 y la calle 3 entre carreras 2 y 4 de la Inspección de 
Vistahermosa Municipio de Campohermoso, Departamento de Boyacá. </t>
  </si>
  <si>
    <t xml:space="preserve">Interventoria Técnica, Administrativa, Financiera de Gestión Integral al Contrato 
de Obra Pública resultante de la Licitación Publica 001/2010, cuyo objeto es el 
Mejoramiento de la Vía Tuta – San Antonio Del Municipio De Tuta En El Departamento De 
Boyaca.
</t>
  </si>
  <si>
    <t xml:space="preserve">Interventoría para el Mantenimiento de la Red Vial Departamental y Municipal 
dentro de su jurisdicción mediante la construcción de 12 alcantarillas y suministro, 
extendida y compactación de 800 m3 de material de afirmado en la Vía Labranzagrande – 
Alto Del Oso, Departamento De Boyacá.
</t>
  </si>
  <si>
    <t>Interventoría Técnica, Administrativa, Financiera y Ambiental de los proyectos de mejoramiento de vías rurales Municipales en el Departamento De Boyacá, Grupo 14  Municipios Iza, Pesca Y Firavitoba.</t>
  </si>
  <si>
    <t xml:space="preserve">Interventoría Técnica, Administrativa, Financiera Y Ambiental Para Atender La 
Emergencia De La Vía Cane – Llano Grande Codigo 52493 Municipio De Villa De Leyva,  
Departamento De Boyacá.
</t>
  </si>
  <si>
    <t xml:space="preserve">Interventoría  para el Mejoramiento y  Mantenimiento de la Carretera Sogamoso 
– El Crucero Sector PR 0 + 000 al PR 4 + 0000, Ruta 6211, Dirección Territorial Boyacá 
</t>
  </si>
  <si>
    <t xml:space="preserve">Interventoria Técnica, Administrativa, Financiera Y Ambiental  de los proyectos de 
Mejoramiento de Vías Rurales Municipales en el Departamento de Boyacá, Grupo 13 
Municipios De Pisba, Paya, Labranzagrande  Territorial Boyacá. 
</t>
  </si>
  <si>
    <t xml:space="preserve">Interventoría  para el Mejoramiento y Mantenimiento De La Carretera Tolu –
Toluviejo, Ruta 9004. 
</t>
  </si>
  <si>
    <t xml:space="preserve">Interventoría Técnica, Administrativa para la Rehabilitación Y Conservación Del 
Puente Charte De La Carretera Monterrey – Yopal, Ruta 6512. 
</t>
  </si>
  <si>
    <t xml:space="preserve">Interventoría Técnica, Administrativa para la rehabilitación y  conservación del 
Puente Charte de la Carretera Monterrey – Yopal, Ruta 6512. 
</t>
  </si>
  <si>
    <t>Contratista de Obra</t>
  </si>
  <si>
    <t xml:space="preserve">MUNICIPIO DE TINJACA </t>
  </si>
  <si>
    <t>GOBERNACION DE BOYACA</t>
  </si>
  <si>
    <t>MUNICIPIO DE VENTAQUEMADA</t>
  </si>
  <si>
    <t>MUNICIPIO DE TUNJA</t>
  </si>
  <si>
    <t>MUNICIPIO DE CHISCAS</t>
  </si>
  <si>
    <t>MUNICIPIO DE SOCOTA</t>
  </si>
  <si>
    <t>MUNICIPIO DE SAN JOSE DE PARE</t>
  </si>
  <si>
    <t>3410-2008</t>
  </si>
  <si>
    <t>03-2006</t>
  </si>
  <si>
    <t>0251-2006</t>
  </si>
  <si>
    <t>01-2006</t>
  </si>
  <si>
    <t>003-2005</t>
  </si>
  <si>
    <t>0295-2005</t>
  </si>
  <si>
    <t>001-2015</t>
  </si>
  <si>
    <t>0261-2002</t>
  </si>
  <si>
    <t>144-2002</t>
  </si>
  <si>
    <t>050-2002</t>
  </si>
  <si>
    <t>002-2002</t>
  </si>
  <si>
    <t>017-2001</t>
  </si>
  <si>
    <t>036-2000</t>
  </si>
  <si>
    <t>012-1999</t>
  </si>
  <si>
    <t>0526-1997</t>
  </si>
  <si>
    <t xml:space="preserve">MEJORAMIENTO DE VIAS EN JURISDICCION DEL MUNICIPIO DE SANTA SOFIA, 
DEPARTAMENTO DE BOYACA SEGÚN EL PROGRAMA DE INVERSION RURAL DE 2008,
VIAS VEREDA SALITRILLOS, HORNILLAS Y PUENTECITOS.
</t>
  </si>
  <si>
    <t xml:space="preserve">REMODELACION ALCANTARILLADO URBANO CALLE 5ª ENTE CARRERAS 3ª Y 4ª 
DEL MUNICIPIO DE TINJACA. 
</t>
  </si>
  <si>
    <t xml:space="preserve">TERMINACION DE RESTAURANTE ECOLA DE LA ESCUELA NUEVA, VEREDA 
BOJIRQUE, MUNICIPIO DE VENTAQUEMADA </t>
  </si>
  <si>
    <t xml:space="preserve">ADECUACION, MANTENIMIENTO Y MEJORAMIENTO DE UN INMUEBLE DE
PROPIEDAD DEL DEPARTAMENTO PARA EL FUNCIONAMIENTO DEL HOGAR DE PASO
GOBERNACION DE BOYACA. </t>
  </si>
  <si>
    <t xml:space="preserve">CONSTRUCCION COLECTOR PRINCIPAL  DE ALCANTARILLADO DESDE EL POZO DE 
INSPECCION UBICADO EN LA CALLE 2 CON CARRERA 3 HASTA EL EMISARIO FINAL DEL 
MUNICIPIO DE TINJACA, DEPARTAMENTO DE BOYACA 
</t>
  </si>
  <si>
    <t xml:space="preserve">Terminación de la Construcción Centro de Bienestar Del Ancianato Municipio de 
Ventaquemada,  Departamento De Boyaca.
</t>
  </si>
  <si>
    <t xml:space="preserve">Remodelación Colectores de Alcantarillado de la Carrera 3 y 4 entre Calle 4 y 5 del 
Municipio de Tinjaca, Departamento de Boyacá 
</t>
  </si>
  <si>
    <t>Mantenimiento de la Vía Socotá  – Los Pinos</t>
  </si>
  <si>
    <t>Construcción Salón Comedor y Mantenimiento General ITET Castro Martínez.</t>
  </si>
  <si>
    <t xml:space="preserve">Recuperación De La Banca Mediante La Construcción De Muros En Gaviones Y 
Obras Complementarias En El Pro 25 + 0500 y Construcción De Filtros En El PR 1 + 0930 de 
la Carretera Guateque Aguaclara Sector Guateque – El Secreto, Ruta 56, Tramo 5608 
</t>
  </si>
  <si>
    <t>Pavimentación  Vías Barrios Bello horizonte y la Concepción.</t>
  </si>
  <si>
    <t xml:space="preserve">Ampliación Acueducto Rural Aposentos Llanos de Tabaco, El Limón,
Departamento de Boyacá.
</t>
  </si>
  <si>
    <t>Mantenimiento de la Escuela Hato Cochia.</t>
  </si>
  <si>
    <t>Ampliación Alcantarillado Urbano (Departamento de Boyacá).</t>
  </si>
  <si>
    <t>Construcción Polideportivo Municipio de Socotá.</t>
  </si>
  <si>
    <t xml:space="preserve">Construcción Placa de piso Cancha Barrio Jorge Eliecer Gaitán, Municipio de 
Sogamoso.
</t>
  </si>
  <si>
    <t>Gerente general</t>
  </si>
  <si>
    <t>Tesorero</t>
  </si>
  <si>
    <t xml:space="preserve">COOTRANSTAURAMENA LTDA. </t>
  </si>
  <si>
    <t>ASOCIACION COLOMBIANA DE INGENIEROS EN TRANSPORTES Y VIAS – A.C.I.T</t>
  </si>
  <si>
    <t>CARLOS ARTURO REINA CAMACHO</t>
  </si>
  <si>
    <t xml:space="preserve">ESP. VIAS </t>
  </si>
  <si>
    <t>ESP. ADMINISTRACIÓN Y GERENCIA DE SISTEMAS DE CALIDAD</t>
  </si>
  <si>
    <t>Carlos Arturo Reina Camacho</t>
  </si>
  <si>
    <t>DAPR -FIP</t>
  </si>
  <si>
    <t>F.N.C.V.</t>
  </si>
  <si>
    <t>I.C.T.-REGIONAL QUINDIO</t>
  </si>
  <si>
    <t>Interventoría Técnica, Financiera  y Operativa en Etapa de Construccion  y Operación del Contrato de Concesion No. 001161 De 2001, 
Carretera Zipaquira  -  Palenque (Bucaramanga)</t>
  </si>
  <si>
    <t>Interventoría Tecnica Operativa y Financiera en als etapas de preconstrucción y de Rehabilitación y Cosntrucción del Contrato de  concesión No. 001161 de 2001 - Proyecto Zipaquirá Bucaramanga</t>
  </si>
  <si>
    <t>Interventoría grupos RISR sector vías Córdoba</t>
  </si>
  <si>
    <t>Interventoría Administrativa y Financieras Proyectos Financiados con recursos del Fondo Nacional de Regalias 2002 Grupo II.</t>
  </si>
  <si>
    <t xml:space="preserve">Interventoría Técnica, Administrativa, Finan-ciera y Ambiental para la Demolición del Puente Vehicular de la Calle 170 por Autopista Norte (Costado Sur), y Diseño y Cons-trucción del Nuevo Puente Vehicular de la Calle 170 por Autopista Norte (Costado Sur), en Bogotá D.C. </t>
  </si>
  <si>
    <t>Interventoría Técnica y Administrativa, Financiera y Ambiental para la Evaluación y Adecuación de la Avenida Villavicencio al Sistema Transmilenio en Bogota DC.</t>
  </si>
  <si>
    <t>Mejoramiento y Pavimentación del sector K40+00 a K46+143 del sector Velez - Landazuri</t>
  </si>
  <si>
    <t>Interventoría Técnica y Administrativa de la construcción de la segunda etapa puente concreto reforzado sobre el caño Chofli con carrera 5 y vias urbanas ubicadas en la cra 7 entre calle 18 y 19 y cll 18 entre 7 y 8 en el Muncipio de San Pablo</t>
  </si>
  <si>
    <t>Interventoría Construcción Gaviones, muros, cunetas, conformación clazada y afirmadoen la via Mumbu - Santa Cecilia</t>
  </si>
  <si>
    <t>Mantenimiento Ruta 45 Sector Rio Ermitaño Pto Araujo K45+60</t>
  </si>
  <si>
    <t>Interventoría Mantenimiento Variante Calarcá</t>
  </si>
  <si>
    <t>Rehabilitación Via Cartago - Alcalá Rehabiliatción via Club Campestre - El camino K0-K3</t>
  </si>
  <si>
    <t>Interventoria Tecnica Administrativa para la rehabilitacion de la Avenida 30 de agosto</t>
  </si>
  <si>
    <t>Interventoria Tecnica Administrativa para el Diseño, construccion, mejoramiento, mantenimiento y pavimentacion de la Via Cambao-Puerto Bogota, Municipio de Guaduas</t>
  </si>
  <si>
    <t>Programa de Reparacion y Mantenimiento de la Malla Vial de Santafe de Bogotá</t>
  </si>
  <si>
    <t>Analisis y Estudios de Preinversion para el mejoramiento de la Via El Doncello - Rionegro</t>
  </si>
  <si>
    <t>Estudios Estructurales de Drenaje y Diseño Geometrico de Vias Grupo 15</t>
  </si>
  <si>
    <t>Estudios Estructurales de Drenaje y Diseño Geometrico de Vias Grupo 36</t>
  </si>
  <si>
    <t>Interventoria en Vias ubicadas en los Municipios de Libano, Lerida, Ibague, Ampliacion de Puentes.</t>
  </si>
  <si>
    <t>Consultoria Interventoria de vias en el Depto del Meta y Guaviare (FNCV), vi a Ventaquemada - Tunja (INVIAS), vía Cruz del Viso - Ma La Baja (INVIAS), VIAS DEL Depto del Tolima (SOP Tolima), El Encano-Santiago (INVIAS), vías en Bogotá (SOP), Puerto Arturo-San Joseé del Guaviare (INVIAS), Paujil - Cartagena del Chairá (Depto del Casanare), Doncello - Rionegro (Contrato 142/96), Estudios en Bogotá (Contratos 1-153 y 1-154)</t>
  </si>
  <si>
    <t>Consultoria, Asesoria e Interventoria Tecnica y Administrativa de las Obras necesarias para la Rehabilitacion de la Carretera Chusaca-El Triunfo-El Portillo, sector Chusaca - El Triunfo de 42 km de longitud</t>
  </si>
  <si>
    <t>Interventorias para los Contratos con la Secretaria de Obras Publicas de Santafe de Bogota para la Rehabilitacion y Mantenimiento de diferentes vias en Bogotá</t>
  </si>
  <si>
    <t>Jefe Oficina Subdirección y Oficina de Planeación, Asesor Ministro</t>
  </si>
  <si>
    <t>Director Regional Quindio</t>
  </si>
  <si>
    <t>Interventoria para la rehabilitación, mejoramiento y repavimentacion del sector Puerto Valdivia - Caucasia Planeta rica, con una longitud de 170 Km, de la Carretera Medellin-Cartagena</t>
  </si>
  <si>
    <t>Interventor Jefe de Plan - Diorección del Diseño y Construcción de Vías de Acceso e Internas, Movimiento de Tierras y Construcción Viviendas</t>
  </si>
  <si>
    <t>DIRECTOR DE INTERVENTORIA</t>
  </si>
  <si>
    <t>ASESOR DEL DIRECTOR DE PROYECTO</t>
  </si>
  <si>
    <t>ASESOR</t>
  </si>
  <si>
    <t>SUBDIRECTOR TECNICO DE INTERVENTORIA</t>
  </si>
  <si>
    <t>DIRECTOR ESTUDIOS</t>
  </si>
  <si>
    <t>DIRECTOR INTERVENTORIA</t>
  </si>
  <si>
    <t>DIRECTOR DE INTERVENTORIA Y DIRECTOR DE ESTUDIOS</t>
  </si>
  <si>
    <t>INGENIERO CATEGORIA 3</t>
  </si>
  <si>
    <t>JEFE OFICINA SUBDIRECCIÓN SUPERVISION Y OFICINA DE PLANEACION, ASESOR MINISTRO</t>
  </si>
  <si>
    <t>DIRECTOR REGIONAL QUINDIO</t>
  </si>
  <si>
    <t>INGENIERO INTERVENTOR</t>
  </si>
  <si>
    <t>INTERVENTOR - JEFE DE PLAN</t>
  </si>
  <si>
    <t>INCO</t>
  </si>
  <si>
    <t>SECAB - FONADE</t>
  </si>
  <si>
    <t>PNUD</t>
  </si>
  <si>
    <t>Consorcio Ingenieria Colombiana</t>
  </si>
  <si>
    <t>Uricochea Calderón y Cia</t>
  </si>
  <si>
    <t>Rubiel Soto</t>
  </si>
  <si>
    <t>Latinco S.A</t>
  </si>
  <si>
    <t>AREA METROPOLITANA DE OCCIDENTE</t>
  </si>
  <si>
    <t>GOBERNACION DE CUNDINAMARCA</t>
  </si>
  <si>
    <t>DEPARTAMENTO DEL CAQUETA</t>
  </si>
  <si>
    <t>SOP BOGOTÁ</t>
  </si>
  <si>
    <t>DEPTO TOLIMA</t>
  </si>
  <si>
    <t>VARIOS (INV, SOP, FNCV)</t>
  </si>
  <si>
    <t>MOPT-INV</t>
  </si>
  <si>
    <t>Participación</t>
  </si>
  <si>
    <t>FABIO MENDOZA TOLOZA</t>
  </si>
  <si>
    <t xml:space="preserve">INGENIERIA CIVIL </t>
  </si>
  <si>
    <t xml:space="preserve">ESPECIALISTA EN VIAS </t>
  </si>
  <si>
    <t xml:space="preserve">MAGISTER EN TRANSPORTE </t>
  </si>
  <si>
    <t>FALLA CHAMORRO</t>
  </si>
  <si>
    <t>CONSORCIO DIN LTDA-FABIO MENDOZA</t>
  </si>
  <si>
    <t>CONSORCIO CONSERVIALES</t>
  </si>
  <si>
    <t>CONSULTOR INDEPENDIENTE</t>
  </si>
  <si>
    <t>CONSORCIO MENDOZA PAVIA</t>
  </si>
  <si>
    <t>CONSORCIO GARCIA FAJARDO MENDOZA</t>
  </si>
  <si>
    <t>CITEC</t>
  </si>
  <si>
    <t>CITEC LTDA</t>
  </si>
  <si>
    <t>CONSULTORÍA COLOMBIANA</t>
  </si>
  <si>
    <t>PNUD - PLANEACION NAL</t>
  </si>
  <si>
    <t>INST. DE DESARROLLO URBANO - IDU</t>
  </si>
  <si>
    <t>CRA LTDA PARA EL INST. DE DESARROLLO URBANO - IDU</t>
  </si>
  <si>
    <t>CONSORCIO CRA - SESAC PARA LA GOBERNACIÓN DE CUNDINAMARCA</t>
  </si>
  <si>
    <t>FONDO NAL. DE CAMINOS VECNIALES</t>
  </si>
  <si>
    <t>CONSTRUCTORA MENDOZA-SALAZAR LTDA.</t>
  </si>
  <si>
    <t>SOP-GRUPO 4</t>
  </si>
  <si>
    <t>SOP-GRUPO 1</t>
  </si>
  <si>
    <t>INV - ING. J. RODRIGUEZ PARA EL INVIAS</t>
  </si>
  <si>
    <t>MOPT</t>
  </si>
  <si>
    <t>SOP-FOSOP</t>
  </si>
  <si>
    <t>FINDETER</t>
  </si>
  <si>
    <t>ESSO COLOMBIA</t>
  </si>
  <si>
    <t>DATT</t>
  </si>
  <si>
    <t>CITEC - DAAC</t>
  </si>
  <si>
    <t>INALDA PARA ELMOPT</t>
  </si>
  <si>
    <t>PIDELTA PARA EL MOPT</t>
  </si>
  <si>
    <t>INESAS LTDA PARA EL MOPT</t>
  </si>
  <si>
    <t>INALDA PARA EL  MOPT</t>
  </si>
  <si>
    <t>CIPOCAR LTDA PARA EL INCORA</t>
  </si>
  <si>
    <t>DAV NEIVA-CONSULT. COLOMB.</t>
  </si>
  <si>
    <t>CENABASTOS-R. MANRIQUE Y ASOC.-CONSULT. COLOMBIANA</t>
  </si>
  <si>
    <t>C.V.C.-J. BERÓN-CONS. COL.</t>
  </si>
  <si>
    <t>INESCO LTDA PARA ISA</t>
  </si>
  <si>
    <t>MINIST. OBRAS</t>
  </si>
  <si>
    <t>DIRECTOR  GENERAL DE LOS CONTRATOS</t>
  </si>
  <si>
    <t>DIRECTOR DEL PROYECTO</t>
  </si>
  <si>
    <t>DIRECTOR DEL ESTUDIO</t>
  </si>
  <si>
    <t>DIRECTOR DE ESTUDIO DE TRÁNSITO</t>
  </si>
  <si>
    <t>DIRECTOR DE PROYECTO</t>
  </si>
  <si>
    <t xml:space="preserve">DIRECTOR DEL ESTUDIO </t>
  </si>
  <si>
    <t>ESPECIALISTA</t>
  </si>
  <si>
    <t>DIRECTOR ESPECIALISTA DISEÑO GEOMET. OBRAS URBANAS</t>
  </si>
  <si>
    <t>ASESOR EST. TRÁNSITO.DEMAN DA TRANSPORTE.</t>
  </si>
  <si>
    <t>ESP. TRÁNSITO Y EVALUACIÓN ECONÓMICA.</t>
  </si>
  <si>
    <t>DIRECTOR INGENIERÍA DEL PROYECTO</t>
  </si>
  <si>
    <t>DIRECTOR TRAZADOS 18 KM</t>
  </si>
  <si>
    <t>DIRECTOR TRAZADOS 120 KM</t>
  </si>
  <si>
    <t>ESTUDIO DE CORREDORES DEL TRANSMILENIO A SOACHA</t>
  </si>
  <si>
    <t>DISEÑOS E INTERVENTORIA DE CUATRO CONTRATOS   PARA LA REHABILITACION DE VIAS EN EL PROGRAMA BRIGADA EXHUECOS II GRUPOS 1,2,4 Y 6 DEL 2000 - 2001</t>
  </si>
  <si>
    <t>INTERVENTORIA DE LAS OBRAS DE AMPLIACION DE LOS PUENTES LA MARIA EN EL PR 0 + 350 Y EL SALADO PR 8 + 250 DE LA CARRETERA ARMENIA LA LINEA</t>
  </si>
  <si>
    <t>INTERVENTORIA PARA MANTENIMIENTO DE LA CARRETERA SAMPUES - SINCELEJO-PUERTA DE HIERRO-CARMEN DE BOLIVAR-CARRETO</t>
  </si>
  <si>
    <t>ESTUDIOS Y DISEÑOS DE PAVIMENTOS LOCALES Y ACCESOS A BARRIOS EN LA LOCALIDAD DE BOSA</t>
  </si>
  <si>
    <t>INTERVENTORIA DEL CONTRATO DE CONCESION, PROYECTO CHIA-MOSQUERA-GIRARDOT Y RAMAL A SOACHA  (CRA LTDA.)</t>
  </si>
  <si>
    <t>REVISION Y ACTUALIZACIÓN DEL MANUAL DE PROCEDIMIENTOS TÉCNICOS Y ADMINISTRATIVOS PARA LA CONSULTORIA, ASESORIA, INTERVENT. Y SUPERVISIÓN DE LOS PROYECTOS VIALES</t>
  </si>
  <si>
    <t>ESTUDIOS DE SUELOS  Y PAVIMENTOS VIAS DEL CONJUNTO RESIDENCIAL ALAMEDA</t>
  </si>
  <si>
    <t>ESTUDIO DE DEMANDA DE TRANSPORTE FERROVIARIO DE ARAUCA, CASANARE, META Y CAQUETÁ</t>
  </si>
  <si>
    <t>ESTUDIO DE MANTENIMIENTO VIAL PARA DIFERENTES VIAS DEL GRUPO 4</t>
  </si>
  <si>
    <t>ESTUDIO DE MANTENIMIENTO VIAL PARA DIFERENTES VIAS Y ACCESOS DEL GRUPO 1</t>
  </si>
  <si>
    <t>ESTUDIO VALORIZACIÓN VIA YOPAL-AGUAZUL-CORINTO</t>
  </si>
  <si>
    <t>CONSTRUCCIÓN  DE OBRAS DE MANTENIMIENTO VIAL K40-K50 CARRETERA SISGA -EL SECRETO Y ACCESO A SUTATENZA</t>
  </si>
  <si>
    <t>DISEÑO DE CINCO SISTEMAS DE PEQUEÑA IRRIGACIÓN EN MUNICIPIOS DE BOYACÁ</t>
  </si>
  <si>
    <t>DISEÑO Y CONSTRUCCION CARR. SUCRE - MAJAGUAL</t>
  </si>
  <si>
    <t>ESPECIFICACIONES VIALES DE CONSTRUCCIÓN Y MANTENIMIENTO VIAL</t>
  </si>
  <si>
    <t>ESTUDIO MANTENIMIENTO VIAL PARA CALLES 127 Y 134</t>
  </si>
  <si>
    <t>ESTUDIO Y DISEÑO PARA AMPLIACIÓN DEL PUENTE SOBRE RIO CAUCA, CAJIBÍO</t>
  </si>
  <si>
    <t>ESTUDIOS Y DISEÑOS SEGUNDA CALZADA LA CARO ZIPAQUIRÁ</t>
  </si>
  <si>
    <t>DISEÑO CARRETERA ESPRIELLA-MATAJE</t>
  </si>
  <si>
    <t>DISEÑO PUENTE QUEBRADA LA VERDE</t>
  </si>
  <si>
    <t>EVALUACIÓN TÉCNICA Y ECONÓMICA PROYECTOS VIALES</t>
  </si>
  <si>
    <t>DISEÑO VIAS, URBANISMO Y E INSTALACIONES ADMINISTRATIVAS CAMPO YAGUARÁ.</t>
  </si>
  <si>
    <t>DISEÑO 6 VIAS DE CIUDAD BOLIVAR</t>
  </si>
  <si>
    <t>ESTUDIOS Y DISEÑOS TRONCAL CARACAS</t>
  </si>
  <si>
    <t>ESTUDIO DE LOS COSTOS DE CONSTRUCCIÓN Y MANTENIMIENTO DE CAMINOS VECINALES. COMPONENTES NACIONAL Y EXTRANJERO</t>
  </si>
  <si>
    <t>DISEÑO GEOMETRICO ZANJÓN SECO PUEBLO RICO.CARRETERA APÍA SANTA CECILIA.</t>
  </si>
  <si>
    <t>DISEÑO GEOMETRICO EL BOSQUE APIA ZANJÓN SECO .CARRETERA APÍA SANTA CECILIA.</t>
  </si>
  <si>
    <t>ESTUDIO VALORIZACIÓN VIA MONTERÍA-TIERRA ALTA</t>
  </si>
  <si>
    <t>CARRETERA PAICOL-LA PLATA Y GARZÓN-PITAL</t>
  </si>
  <si>
    <t>ESTUDIO DISEÑOS ALTERNATIVOS CARRETERA TAME-RIO CARANAL</t>
  </si>
  <si>
    <t>INTERVENTORIA DE CONSTRUCCION DE LA CARRETERA CUMARAL  - RIO HUMEA</t>
  </si>
  <si>
    <t>ESTUDIO DEL ANILLO VIAL DE NEIVA</t>
  </si>
  <si>
    <t>ESTUDIOS Y DISEÑOS DE VIAS Y OBRAS DE URBANISMO PARA LA CENTRAL DE ABASTOS DE CÚCUTA</t>
  </si>
  <si>
    <t>DISEÑO VIAS RIO BRAVO</t>
  </si>
  <si>
    <t>DISEÑO CARRETERAS CENTRAL HIDROELECT. CAÑAFISTO.</t>
  </si>
  <si>
    <t>ESTUDIOS Y DISEÑOSCARRETERA SARDINATA-OCAÑA.</t>
  </si>
  <si>
    <t>GERARDO LINARES CACERES</t>
  </si>
  <si>
    <t>2872328 - 3382513</t>
  </si>
  <si>
    <t>MASTER OF SCIENCE</t>
  </si>
  <si>
    <t>Proyectos Viales (Incluyendo puentes vehiculares)</t>
  </si>
  <si>
    <t>Interventorias de Varios Proyectos Viales (Incluyendo puentes vehiculares)</t>
  </si>
  <si>
    <t>Conservación Oleoducto Cundinamarca</t>
  </si>
  <si>
    <t>Administración e Interventoría Vías (Incluyendo puentes vehiculares)</t>
  </si>
  <si>
    <t>Diseño e Interventoria de Vìas e Hidraúlica</t>
  </si>
  <si>
    <t>Administración e Interventoría Vías (Incluyendo puentes vehhiculares)</t>
  </si>
  <si>
    <t>Interventoría Técnica, Administrativa, Financiera y Ambiental para el Mantenimiento Estructural y Actualización Sismica de los Puentes Peatonales Ubicados en la Avenida Carrera 30 por Calle 57 (Campin) y la Avenida Calle 26 (Gobernación de Cundinamarca), y la Demolición de los Puentes Peatonales Ubicados en la Autopista Norte por Calles 116, 128 (Autonal), 129, 138 y 16, en Bogotá D.D</t>
  </si>
  <si>
    <t xml:space="preserve">Continuación de la Interventoría Técnica, Administrativa, Financiera y Ambiental para los Estudios, Diseño y Construcción y Suministro de materiales de accesos a Barrios Pavimentos Locales en la Localidad de Kennedy Bogotá D.C </t>
  </si>
  <si>
    <t>Interventoria tecnica, administrativa y financiera para la toma de información de campo para el programa de monitoreo, seguimiento y planeación del transito y el transporte de Bogotá D.C. Para el 2003</t>
  </si>
  <si>
    <t>Interventorìa Tecnica, administrativa, y financiera de las obras de rehabilitación de las vías de la UPZ 40 Ciudad Montes objeto del convenio No. 02 de 2003 suscrito con Idipron, por la modalidad de precio global fijo sin formula de reajuste</t>
  </si>
  <si>
    <t>Interventorìa Tecnica, administrativa, y financiera de las obras de rehabilitación de las vías de la UPZ 111- Puente Aranda objeto del convenio No. 06 de 2003</t>
  </si>
  <si>
    <t>Interventoría de la Obra Pública Técnica, Administrativa y Contable para el Desarrollo del proyecto de Rehabilitaciòn de las Vías internas de la zona Operativa del Terminal de transporte de Bogotá, específicamente en las vías internas V-6 y V-8 ubicadas en los lotes 62 y 64 respectivamente.</t>
  </si>
  <si>
    <t>Interventoría Técnica, Administrativa, Financiera y Ambiental para la Construcción del Box Coulvert sobre el ramal de la Quebrada de Limas K1+570 en la Localidad de Simón Bolívar, en Bogotá D.C</t>
  </si>
  <si>
    <t>Interventoria para el mantenimiento de la Carretera Planeta Rica - Monteria 2310</t>
  </si>
  <si>
    <t>Interventoria a las obras de mantenimiento de la Carretera Rumichaca-Pasto, Ruta 25, Tramo 2501</t>
  </si>
  <si>
    <t xml:space="preserve">Interventoria tecnica, administrativa, financiera y ambiental para el mantenimiento estructural y actualizacion sismica de los puentes vehiculares de la Autopista Norte por Calle 92 (Oriental y occidental antiguos), en Bogota D.C. </t>
  </si>
  <si>
    <t xml:space="preserve">Complementacion de los estudios del Puente sobre el Rio Nus de la Variante de Cisneros Ruta 62 Tramo 6205 </t>
  </si>
  <si>
    <t xml:space="preserve">Interventoria obras de construccion y pavimentacion del sector K4+194 al K4+400 de la variante Calarca - Armenia </t>
  </si>
  <si>
    <t>Estudios y Diseño de la Rehabilitación de la Vía a Guaimaral</t>
  </si>
  <si>
    <t>Interventoría Construcción de la Oreja Suroccidental de la Intersección puente Calle 170 por Autopista Norte</t>
  </si>
  <si>
    <t>Interventoría de las Vías Paralelas al Canal arzobizpo</t>
  </si>
  <si>
    <t>Interventoría Reparación Puente Calle 170 con Autopista y Calle 100 con Autopista</t>
  </si>
  <si>
    <t>Interventoría de la Construcción de los Puentes Peatonales sobre las Americas en las Carreras 66 y 74, Primero de Mayo  con Carrera 38 y en la Calle 100 en la Olímpica</t>
  </si>
  <si>
    <t>Estudio rectificación y rehabilitación Carretera Sogamoso - El Crucero (incluyen puentes vehiculares)</t>
  </si>
  <si>
    <t>Interventoría de  Construcción y Pavimentación acceso a Barrios Usme (Barrios Danubio Azul, etc)</t>
  </si>
  <si>
    <t>Estudios y Diseño para la Intersección Avenida Jorge Gaitán Cortés por Avenida General Santander y Conexión Avenida Quiroga</t>
  </si>
  <si>
    <t>Interventoría, de construcción y rehabilitación Vías Urbanas en Bogotá (Barrio Diana Turbay)</t>
  </si>
  <si>
    <t>Interventoría Terminación ampliación Avenida 27 Sur</t>
  </si>
  <si>
    <t>Interventoría, construcción y rehabilitación Vías Barrios Los Comuneros, Etc.</t>
  </si>
  <si>
    <t>Interventoría, construcción y rehabilitación de Vías urbanas</t>
  </si>
  <si>
    <t>Interventoría, Construcción y rehabilitación de Barrios Jazmin, Jardin Sur, Etc</t>
  </si>
  <si>
    <t>Diseño ampliación Calle 76 de Carrera 15 a Avenida Caracas, ampliación Calle 74 de Avenida Caracas a Carrera 17; Ampliación carril E. Avenida Caracas de Calle 70A Avenida Chile</t>
  </si>
  <si>
    <t>Diseño Intersección a desnivel (puente vehicular) Avenida Boyacá por Avenida La Esperanza</t>
  </si>
  <si>
    <t>Diseño de las Obras Viales del Plan Maestro del Transporte (incluye intersecciones a desnivel)</t>
  </si>
  <si>
    <t>Diseño Plan Vial, Intersección con pasos elevados (puentes) para Pereira</t>
  </si>
  <si>
    <t>Estudio Carretera Altamira - Florencia Sector Orrapihuasi - El Vergel</t>
  </si>
  <si>
    <t>Estudio de rectificación, ampliación y pavimentación carretera Yacopi - Guadualones, San Pedro de Jagua - Choapal</t>
  </si>
  <si>
    <t>Estudio de rectificación, ampliación y pavimentación carretera Yacopi - Guadualones, San Pedro de Jagua - Choapal (incluyen puentes vehiculares)</t>
  </si>
  <si>
    <t>Diseño Troncal Caracas Sector Calle 28 - Calle 68</t>
  </si>
  <si>
    <t>Diseño y Localización de la Vía de acceso al Relleno Sanitario de Doña Juana</t>
  </si>
  <si>
    <t>Trazado de la Carretera Guacamayo - Chucury - San Pablo - Santa Helena</t>
  </si>
  <si>
    <t>Trazado de la Carretera Mistrató - Mampay - Costa Rica - Chorroseco y Mampay - la Unión.</t>
  </si>
  <si>
    <t>Interventoría de la Construcción del Puente sobre el Río Man y Vías de Acceso</t>
  </si>
  <si>
    <t xml:space="preserve">Diseño de Intersecciones Viales con Pasos Elevados a Desnivel </t>
  </si>
  <si>
    <t>Interventoría de carretera Socha - Tame Sector Sácama la Cabuya (incluyen puentes vehiculares)</t>
  </si>
  <si>
    <t xml:space="preserve">Interventoría construcción Avenida Circunvalar Calle 53 a Calle 70A </t>
  </si>
  <si>
    <t>Estudio ampliación Calle 7 a Sector Carrera 7 a Egipto</t>
  </si>
  <si>
    <t xml:space="preserve">Estudio Avenida Agoberto Mejía Sector Corabastos Bosa </t>
  </si>
  <si>
    <t>Estudio del Puente Internacional sobre el Río San Miguel y de las Vías de Acceso al puente</t>
  </si>
  <si>
    <t>Estudio Carretera Pitalito - Mocoa (incluyen puentes vehiculares)</t>
  </si>
  <si>
    <t>Diseño intersección a desnivel (puente) Calle 26 Paseo Bolívar y Carrera 3</t>
  </si>
  <si>
    <t>Interventoría Coordinadora de la construcción de las  intersección viales con pasos elevados</t>
  </si>
  <si>
    <t>Diseño intersección a desnivel (puente) - Avenida Pepe Sierra por Autopista Norte</t>
  </si>
  <si>
    <t xml:space="preserve">Diseño intersección Calle 100 por Carrera 11, 15 y 19 </t>
  </si>
  <si>
    <t>Trazado ferrocarril Forjas - Palenque</t>
  </si>
  <si>
    <t>Estudio rehabilitación F.F.C.C Cundinamarca</t>
  </si>
  <si>
    <t>Estudio Fase II Carretera del Carare (incluyen puentes vehiculares)</t>
  </si>
  <si>
    <t>Diseño Calle 68 sector  Avenida Ciudad de Quito Avenida Boyacá</t>
  </si>
  <si>
    <t>Diseño ampliación Carrera 7 sector Calle 26 a Calle 68</t>
  </si>
  <si>
    <t>Estudio ampliación, rectificación y pavimentos Carretera el Sisga - Guateque</t>
  </si>
  <si>
    <t>Gorbernación de Cundinamarca</t>
  </si>
  <si>
    <t>Gobernación de Cundinamarca</t>
  </si>
  <si>
    <t>Corporación Autónoma Regional - CAR</t>
  </si>
  <si>
    <t>FONDATT  - DIN LTDA</t>
  </si>
  <si>
    <t>IDU (CONSORCIO DFL)</t>
  </si>
  <si>
    <t>IDU (CONSORCIO HC INGENIEROS)</t>
  </si>
  <si>
    <t>TERMINAL DE TRANSPORTE (CONSORCIO HC INGENIEROS)</t>
  </si>
  <si>
    <t>INVIAS -DIN LTDA</t>
  </si>
  <si>
    <t>INVIAS -Consorcio Rumichaca</t>
  </si>
  <si>
    <t>IDU - DIN LTDA</t>
  </si>
  <si>
    <t>I.D.U - Hidrotec</t>
  </si>
  <si>
    <t>Iván Rodriguez Barroso IRB</t>
  </si>
  <si>
    <t>I.D.U - Maldonado Ingeniería S.A.</t>
  </si>
  <si>
    <t>S.O.P - Cáceres Bolaños y Cia Ltda</t>
  </si>
  <si>
    <t>I.D.U - Cáceres Bolaños y Cia Ltda</t>
  </si>
  <si>
    <t>I.N.V. - Consorcio Salazar Ferro Ingenieros - PSI S.A.</t>
  </si>
  <si>
    <t>I.D.U. - Hidrotec</t>
  </si>
  <si>
    <t>S.T.T - Fondatt - Cáceres Bolaños y Cia Ltda</t>
  </si>
  <si>
    <t>M.O.P.T. Banco Mundial - Hidrotec</t>
  </si>
  <si>
    <t>Area Metropolitana de Pereira - Fonade - Hidrotec</t>
  </si>
  <si>
    <t xml:space="preserve">M.O.P.T - Hidrotec </t>
  </si>
  <si>
    <t>Gobernación de Cundinamarca - Hidrotec</t>
  </si>
  <si>
    <t>Alcaldía Mayor de Bogotá - Naciones Unidas - Hidrotec</t>
  </si>
  <si>
    <t>EDIS- Apron Ltda</t>
  </si>
  <si>
    <t>FONDO NACIONAL DE CAMINOS VECINALES - Aprón Ltda</t>
  </si>
  <si>
    <t>M.O.P.T - Apron Ltda</t>
  </si>
  <si>
    <t>I.D.U - Apron Ltda</t>
  </si>
  <si>
    <t>S.O.P - Apron Ltda</t>
  </si>
  <si>
    <t>FERROCARRILES NACIONALES - L.O.G. Ingenieros</t>
  </si>
  <si>
    <t>M.O.P.T. - Apron Ltda</t>
  </si>
  <si>
    <t>I.D.U - L.O.G. Ingenieros</t>
  </si>
  <si>
    <t>M.O.P.T. - L.O.G. Ingenieros</t>
  </si>
  <si>
    <t>Jefe de Diseños Viales</t>
  </si>
  <si>
    <t>Jefe de Interventorias del Plan Vial de Cundinamarca</t>
  </si>
  <si>
    <t>Gerente</t>
  </si>
  <si>
    <t>Secretario de Obras Públicas</t>
  </si>
  <si>
    <t>Subdirector Técnico</t>
  </si>
  <si>
    <t>Especialista en Vías</t>
  </si>
  <si>
    <t>OJ-312-1995</t>
  </si>
  <si>
    <t>928-2001</t>
  </si>
  <si>
    <t>552-2010</t>
  </si>
  <si>
    <t>1506 DE 2006</t>
  </si>
  <si>
    <t>OS-026--2002</t>
  </si>
  <si>
    <t>1279 DE 2006</t>
  </si>
  <si>
    <t>0563-2001</t>
  </si>
  <si>
    <t>68 DE 2003</t>
  </si>
  <si>
    <t>819-2002</t>
  </si>
  <si>
    <t>1314 DE 2005</t>
  </si>
  <si>
    <t>OJ-0599-1999</t>
  </si>
  <si>
    <t>589 DE 2003</t>
  </si>
  <si>
    <t>3400 DE 2005</t>
  </si>
  <si>
    <t>2459 DE 2005</t>
  </si>
  <si>
    <t>IDU 198 DE 2006</t>
  </si>
  <si>
    <t>504-2002</t>
  </si>
  <si>
    <t>IDU-UEL-4-168-00-99</t>
  </si>
  <si>
    <t>IDU-UEL-20-158 DE 2004</t>
  </si>
  <si>
    <t>473-2002</t>
  </si>
  <si>
    <t>047-2003</t>
  </si>
  <si>
    <t>No. 470</t>
  </si>
  <si>
    <t>No. 528</t>
  </si>
  <si>
    <t>No. 8000221-OH-2008</t>
  </si>
  <si>
    <t>No. 5000093-OH-2005</t>
  </si>
  <si>
    <t>No. 7000519-OH-2007</t>
  </si>
  <si>
    <t>No. 7000517-OH-2007</t>
  </si>
  <si>
    <t>No. 7000493-OH-2007</t>
  </si>
  <si>
    <t>No. 4000287-OH-2004</t>
  </si>
  <si>
    <t>No. 2006-CC-20-048</t>
  </si>
  <si>
    <t>No. 2071245</t>
  </si>
  <si>
    <t>No. 589-2008</t>
  </si>
  <si>
    <t>No. 1173-2011</t>
  </si>
  <si>
    <t>No. 2051943</t>
  </si>
  <si>
    <t>No. 0381 DE 2005</t>
  </si>
  <si>
    <t>No. 60-2003</t>
  </si>
  <si>
    <t>No. IDU 068 DE 2011</t>
  </si>
  <si>
    <t>CP-12-2011</t>
  </si>
  <si>
    <t>PSPJ N 1188 DE 2010</t>
  </si>
  <si>
    <t>No. CC-25-2009</t>
  </si>
  <si>
    <t>No. 098 DE 2008</t>
  </si>
  <si>
    <t>01/2008</t>
  </si>
  <si>
    <t>No. IDU 163 DE  2007</t>
  </si>
  <si>
    <t>No. IDU 176 DE 2007</t>
  </si>
  <si>
    <t>No. 133 DE 2007</t>
  </si>
  <si>
    <t>No. 1760 DE 2006</t>
  </si>
  <si>
    <t>No. 137 DE 2007</t>
  </si>
  <si>
    <t>No. IDU 040-2005</t>
  </si>
  <si>
    <t>No. 124-2004</t>
  </si>
  <si>
    <t>No. IDU-188-2004</t>
  </si>
  <si>
    <t>No. IDU-125 DE 2004</t>
  </si>
  <si>
    <t>No. 0894 DE 2002</t>
  </si>
  <si>
    <t>No. IDU 246 DE 2004</t>
  </si>
  <si>
    <t>No. RTOL-076-2002</t>
  </si>
  <si>
    <t>No. 303 DE 2003</t>
  </si>
  <si>
    <t>No. IDU-297 DE 2003</t>
  </si>
  <si>
    <t>No. 2040978</t>
  </si>
  <si>
    <t>No. IDU-314-2003</t>
  </si>
  <si>
    <t>No. 0934 de 2001</t>
  </si>
  <si>
    <t>avante 103-2010</t>
  </si>
  <si>
    <t>No. 095 DE 2003</t>
  </si>
  <si>
    <t>247-1997</t>
  </si>
  <si>
    <t>526-2000</t>
  </si>
  <si>
    <t>293-2000</t>
  </si>
  <si>
    <t>102-2007</t>
  </si>
  <si>
    <t>579-2001</t>
  </si>
  <si>
    <t>527-2000</t>
  </si>
  <si>
    <t>0956-1995</t>
  </si>
  <si>
    <t xml:space="preserve"> OJ-358-1997</t>
  </si>
  <si>
    <t>IDU 139 DE 2006</t>
  </si>
  <si>
    <t>108-1995</t>
  </si>
  <si>
    <t>139-1995</t>
  </si>
  <si>
    <t>605 DE 2008</t>
  </si>
  <si>
    <t>CC-26-2009</t>
  </si>
  <si>
    <t>096-2003</t>
  </si>
  <si>
    <t>003-2006</t>
  </si>
  <si>
    <t>IDU 208 DE 2003</t>
  </si>
  <si>
    <t>369 DE 2008</t>
  </si>
  <si>
    <t>7000514-OH-2007</t>
  </si>
  <si>
    <t>OJ-0261 DE 1996</t>
  </si>
  <si>
    <t>OJ-0260 DE 1996</t>
  </si>
  <si>
    <t>OS-091-95</t>
  </si>
  <si>
    <t>OS-01-95</t>
  </si>
  <si>
    <t>O956/95</t>
  </si>
  <si>
    <t>OS-SCV-042</t>
  </si>
  <si>
    <t>OJ-358-1997</t>
  </si>
  <si>
    <t>OJ-526-1996</t>
  </si>
  <si>
    <t>007-HS-CEMID</t>
  </si>
  <si>
    <t>089/98</t>
  </si>
  <si>
    <t>004/1998</t>
  </si>
  <si>
    <t>011-1998</t>
  </si>
  <si>
    <t>CD-04-98</t>
  </si>
  <si>
    <t>OT No. 42002-086-2000</t>
  </si>
  <si>
    <t>200064OK-2002</t>
  </si>
  <si>
    <t>ALPA 96</t>
  </si>
  <si>
    <t>ALPA 95</t>
  </si>
  <si>
    <t>IDU - 53-2006</t>
  </si>
  <si>
    <t>2688 de 2006</t>
  </si>
  <si>
    <t>009-2007</t>
  </si>
  <si>
    <t>360-2008</t>
  </si>
  <si>
    <t>1202-2011</t>
  </si>
  <si>
    <t>373-00-A-COFAC</t>
  </si>
  <si>
    <t>3894 DE 2013</t>
  </si>
  <si>
    <t>245 de 2014</t>
  </si>
  <si>
    <t>INSTITUTO NACIONAL DE VIAS</t>
  </si>
  <si>
    <t>AERONAÚTICA</t>
  </si>
  <si>
    <t>GOBERNACION DE ANTIOQUIA</t>
  </si>
  <si>
    <t>FONADE</t>
  </si>
  <si>
    <t>GOBERANCION DEL VALLE</t>
  </si>
  <si>
    <t>MINISTERIO DE TRANSPORTE INSTITUTO NACIONAL DE VIAS OFICINA DE PREVENCION Y ATENCION DE EMERGENCIAS</t>
  </si>
  <si>
    <t>FONDO FINANCIERO DE PROYECTOS DE DESARROLLO-FONADE</t>
  </si>
  <si>
    <t>GOBERNACION DE VILLAVICENCIO</t>
  </si>
  <si>
    <t xml:space="preserve">TERMINAL DE TRANSPORTES </t>
  </si>
  <si>
    <t>COMITÉ DE CAFETEROS</t>
  </si>
  <si>
    <t>OIM</t>
  </si>
  <si>
    <t>SECRETARIA DE MOVILIDAD</t>
  </si>
  <si>
    <t>AMCO</t>
  </si>
  <si>
    <t xml:space="preserve">IDU </t>
  </si>
  <si>
    <t>UNIDAD ADMINISTRATIVA ESPECIAL-SISTEMA ESTRATEGICO DE TRANSPORTE PÚBLICO</t>
  </si>
  <si>
    <t>ALCALDIA LOCAL DE TEUSAQUILLO</t>
  </si>
  <si>
    <t>DEPARTAMENTO DE CUNDINAMARCA</t>
  </si>
  <si>
    <t>INTERCONEXION ELECTRICA S.A. ESP</t>
  </si>
  <si>
    <t>INSTITUTO DE DESARROLLO URBANO IDU</t>
  </si>
  <si>
    <t>FIP</t>
  </si>
  <si>
    <t>MINSTERIO DE AMBIENTE Y DESARROLLO SOSTENIBLE</t>
  </si>
  <si>
    <t>COMITÉ DE CAFETEROS DE CUNDINAMARCA</t>
  </si>
  <si>
    <t>FONDE DE DESARROLLO LOCAL DE PUENTE ARANDA</t>
  </si>
  <si>
    <t>FONDE DE DESARROLLO LOCAL DE TUNJUELITO</t>
  </si>
  <si>
    <t>EMPRESA DE DESARROLLO URBANO-EDU</t>
  </si>
  <si>
    <t>AERONAUTICA CIVIL</t>
  </si>
  <si>
    <t>CORPORACIÓN EDUCATIVA MINUTO DE DIOS</t>
  </si>
  <si>
    <t>ALCALDIA DE VILLAVICENCIO</t>
  </si>
  <si>
    <t>MUNICIPIO DE SILVIA</t>
  </si>
  <si>
    <t>JORGE REYES SAN MIGUEL</t>
  </si>
  <si>
    <t>ECOPETROL</t>
  </si>
  <si>
    <t>ALCALDIA LOCAL DE PTE ARANDA</t>
  </si>
  <si>
    <t>ALCALDIA DE TUNJUELITO</t>
  </si>
  <si>
    <t>MINAMBIENTE</t>
  </si>
  <si>
    <t>FAC</t>
  </si>
  <si>
    <t>Interventoría para el mantenimiento de las carreteras Ibagué - Mariquita - Honda.</t>
  </si>
  <si>
    <t xml:space="preserve">Interventoria para el mejoramiento y la pavimentación de la carretera Fuente de Oro Puerto Lleras Cruce Puerto Rico Puerto Arturo San Jóse del Guaviare sector cruce de Puerto Rico Puerto Arturo K62+000 al K81+000 </t>
  </si>
  <si>
    <t>interventoria técnica, legal, administrativa y financiera para la reconstrucción, pavimentación y/o repavimentación de las vías incluidas dentro del programa de pavimentación de infraestructura vial de integración y desarrollo regional plan 2500 de la vía:  la apartada – ayapel,  con una longitud de 3,00 kilometros en el departamento de cordoba</t>
  </si>
  <si>
    <t>Interventoría de la construcción de obras para seguridad vial en la carretera Montería - Lorica (2103)</t>
  </si>
  <si>
    <t xml:space="preserve">Interventoría para la rehabilitación y conservación del puente Domenico Parma de la carretera Chinchiná – La Manuela , Ruta 29 Cl 03 </t>
  </si>
  <si>
    <t>Interventoría para el mantenimiento de la carretera barrancabermeja-Bucaramanga.</t>
  </si>
  <si>
    <t>Interventoria técnica, administrativa, financiera y ambiental para el mejoramiento de la vía sector salida al jardín mediante la construcción del puentelisa, municipio de andes. Departamento de antioquia</t>
  </si>
  <si>
    <t>Interventoría de las obras de Ampliación de los Puentes La María en el PR0+350 el Salado en el PR8+250 de la Carretera Armenia - La Línea</t>
  </si>
  <si>
    <t>Interventoría  del programa de pavimentación de infraestructura vial de integración y desarrollo grupo de tramo 2. En el departamento de Valle De Cauca. Etapa 1</t>
  </si>
  <si>
    <t xml:space="preserve"> Interventoría de los estudios y diseños, pavimentación y/o repavimentación de las vías incluidas dentro del programa de pavimentación de infraestructura vial de integración y desarrollo grupo 67 en el departamento de Nariño.</t>
  </si>
  <si>
    <t xml:space="preserve">Interventoría técnica, administrativa, financiera y socio ambiental para la construcción y/o rehabilitación de vías en varias Localidades en Bogotá D.C. Grupo 3: Localidad de Kennedy, en Bogotá D.C. </t>
  </si>
  <si>
    <t>Interventoria, tecnica, administrativa, financiera y ambiental a los estudios, diseños y construccion, de accesos a barrios y pavimentos locales y al suministro de material para vias grupo 2, segunda etapa</t>
  </si>
  <si>
    <t>Interventoría Técnica y Administrativa a Precio Global Fijo  de los Estudios, Diseños y Construcción a precios unitarios con reajuste de vias en la Localidad de San Cristobal.</t>
  </si>
  <si>
    <t>Consultoria e Interventoría Técnica, Administrativa, Financiera y Ambiental para la construcción y mantenimiento de obras de arte y estabilización de la red vial desde la “Ye” en Tunal Alto, Concepción, Nueva Granada hasta el puente de Sumapaz en la local</t>
  </si>
  <si>
    <t>Interventoria tecnica, administrativa, financiera y ambiental para la construcción y mantenimiento de la calle 72 (calle 71-A) entre carrera 5 y 4; peatonalización y mantenimiento de la calle 71 entre carreras 5 y 4; reconstrucción y mantenimiento de la Diagonal 70-A siguiendo por la Calle 71 entre Carreras 5 y Avenida Circunvalar en Bogotá</t>
  </si>
  <si>
    <t>Realizar a Precio Global fijo el Diseño y la Interventoría para la Rehabilitaciòn de Vías en el Programa Brigada Exhuecos II en las Localidades de Usaquén y Chapinero (GRUPO 1) COMPONENTE DE INTERVENTORIA 88,13%</t>
  </si>
  <si>
    <t>Realizar a Precio Global fijo el Diseño y la Interventoría para la Rehabilitaciòn de Vías en el Programa Brigada Exhuecos II en las Localidades de : Barrios Unidos, Teusaquillo y Antonio Nariño (GRUPO 4) COMPONENTE DE INTERVENTORIA 88,10%</t>
  </si>
  <si>
    <t>Realizar a Precio Global fijo el Diseño y la Interventoría para la Rehabilitaciòn de Vías en el Programa Brigada Exhuecos II en las Localidades de Usme, San Cristobal y Rafael Uribe (GRUPO 6) COMPONENTE DE INTERVENTORIA 72%</t>
  </si>
  <si>
    <t xml:space="preserve">Interventoria Técnica, Administrativa y Financiera de las obras de mantenimiento de la pista del aeropuerto vanguardia de Villavicencio </t>
  </si>
  <si>
    <t>Interventoría Técnica y Administrativa para el mantenimiento de la plataforma de carga del aeropuerto José María Córdoba de Rionegro</t>
  </si>
  <si>
    <t>Interventoria Tecnica Y Administrativa Para El Mantenimiento De La Pista Del Aeropuerto De La Chorrera</t>
  </si>
  <si>
    <t>Interventoria Tecnica Y Administrativa Para El Mantenimiento De Pista Y Zonas De Seguridad Del Aeropuerto De Juanchaco</t>
  </si>
  <si>
    <t>Interventoria Tecnica Y Administrativa Para El Mantenimiento De La Pista De San Jose Del Guaviare</t>
  </si>
  <si>
    <t>Interventoría Técnica y Administrativa para el mantenimiento de la pista de Guapi</t>
  </si>
  <si>
    <t>Interventoría técnica, administrativa, contable y ambiental del proyecto para el mejormiento y pavimentación de la troncal de La Paz, Tramo la Cruzada - Caucasia, sector Nuevo Oriente - Escarralao.</t>
  </si>
  <si>
    <t>Interventoría Técnica, Administrativa Y Financiera  De Los Proyectos De Mejoramiento De Vias Rurales Municipales De Dieciocho (18) Municipios Del Departamento De Chocó - Grupo A),</t>
  </si>
  <si>
    <t>Interventoria Técnica, administrativa, financiera y ambiental para el mejoramiento y rehabilitación de la vía Zarzal, Roldanillo ubicada en el norte del departamento del Valle del Cauca</t>
  </si>
  <si>
    <t>INTERVENTORIA ATENCION DE LAS OBRAS DE EMERGENCIA EN EL PUENTE CUATROBOCAS DE LA VÍA SAN ROQUE-BOSCONIA CODIGO 4516 Y EL PUENTE TUCUY EN LA VÍA SAN ROQUE - LA PAZ CODIGO 4901 EN EL DEPARTAMENTO DEL CESAR</t>
  </si>
  <si>
    <t xml:space="preserve">Interventoría técnica, administrativa, contable y ambiental, para los proyectos de la red vial secundaria, en el   municipio de Silvania (Cundinamarca) </t>
  </si>
  <si>
    <t>Interventoría técnica, administrativa, financiera y legal de la obra cuyo objeto es la construcción de un puente vehicular sobre el Río Ocoa en el municipio de Villavicencio</t>
  </si>
  <si>
    <t xml:space="preserve"> La Interventoria de obra publica tecnic, administrativa y contable para el desarrollo del proyecto de rehabilitacion de la vias internas de la zona operativa del terminal de transportes de Bogota, especificamente en las vias internas V-6 y V-8 ubicadas en los lotes 62 y 64 respectivamente.</t>
  </si>
  <si>
    <t>Interventoria Técnica, Adminsitartiva, Financiera,legal, social y Ambiental para el mantenimeinto y adecuación de los Andenes ubicados al Costado Oriental de la Avenida de los cerros entre la calle 59 y calle 67 Bogotá D.C. que no estan sujetos en su desarrollo y Consolidación a cargas urbanisticas y/o planes de Regularización en Bogotá D.C.</t>
  </si>
  <si>
    <t>LA INTERVENTORIA TÉCNICA, ADMINISTRATIVA Y FINANCIERA PARA LOS DISEÑOS Y EJECUCIÓN DEL MEJORAMIENTO Y/O MANTENIEMIENTO Y/O ADECUACION Y/O ONSTRUCCIÓN DE OBRAS EN LOS MUNICIPIOS DE MOSQUERA, ZIPAQUIRA, JERUSALEN Y VIOTA EN EL DEPARTAMENTO DE CUNDINAMARCA</t>
  </si>
  <si>
    <t>interventoría técnica, administrativa, contable yfinanciera para los siguientes proyectos de infraestructura escolar</t>
  </si>
  <si>
    <t>Construcción de cintas en concreto para las vias terciarias de la vereda Calandayma, municipio de Viota</t>
  </si>
  <si>
    <t>Actualización de la base de datos Georeferenciada de señalización y verificación de la señalización y otros dispositivos de regulación del tránsito, con base en las solicitudes allegadas a la Dirección de control y vigilancia</t>
  </si>
  <si>
    <t>Estudios y Diseños para la renovación urbanística y la rehabilitación estructural del puente Bernardo Arango Area Metropolitana del Centro Occidente (puente peatonal)</t>
  </si>
  <si>
    <t>Consultoria Para El Diagnóstico De Actualización Sísmica Y Reforzamiento Estructural De Puentes Vehiculares Y Peatonales (Fase I), en Bogotá D.C.</t>
  </si>
  <si>
    <t xml:space="preserve">Diagnóstico De Actualización Sísmica Y Reforzamiento Estructural De Los Puentes Vehiculares De La Calle 80 por Avda. Boyacá, Avda. 68 y Avda. NQS, y Diseño De La Adecuación De Acceso A Personas Con Movilidad Reducida Del Puente Peatonal Adosado Al Puente Vehicular De La Calle 80 por Avda. Boyacá, En Bogotá D.C </t>
  </si>
  <si>
    <t>Consultoria Para Realizar Estudios Y Diseños; Evaluación Y Diagnóstico; Y Actualización De Estudios Y Diseños, Para Accesos A Barrios Y Pavimentos Locales Grupo 2, En Bogotá D.C.</t>
  </si>
  <si>
    <t>Estudios y diseño  del puente sobre el Río La Miel Carretera Km12-San Miguel, municipio de la Dorada, Departamento de Caldas y Antioquia</t>
  </si>
  <si>
    <t>Realizar a precio global fijo sin reajuste la consultoría para: los estudios de factibilidad técnica y diagnostico estructural y funcional de diecisiete (17) puentes peatonales sin rampas y diseños para el mantenimiento estructural, actualización sísmica, adecuación y ampliación de cinco (5) puentes peatonales, o diseños de cruces a nivel semaforizados, en Bogotá D.C.</t>
  </si>
  <si>
    <t xml:space="preserve">Estudios y diseños para la rehabilitación de tramos rojos de las vías de la malla vial arterial principal y complementaria correspondiente al grupo 2 en Bogota D.C. </t>
  </si>
  <si>
    <t xml:space="preserve">Estudios y Diseños de la Avenida la Sirena (calle 153) de la Avenida Paseo de los Libertadores (Autopista Norte) a la Avenida Boyacá, en Bogotá d.c. </t>
  </si>
  <si>
    <t>Aforos, estudio de tránsito y estudio de factibilidad técnica para la troncal Carrera 7 (Calle 26 – Calle 170) y Carrera 10 (Avenida Villavicencio – calle 26</t>
  </si>
  <si>
    <t>Factibilidad de los Estudios y Diseños,  definitivos de la solución vial de la Autopista Norte entre las Calles 180 a 190 incluyendo la intersección de la Calle 183 por Autopista Norte, en Bogotá D.C</t>
  </si>
  <si>
    <t>Interventoría Técnica, Administrativa, Financiera y Ambiental para la construcción, rehabilitación y mantenimiento de accesos a barrios y pavimentos locales - programa pavimentos locales, grupo 3: localidades de Antonio Nariño, Barrios Unidos, Candelaria,</t>
  </si>
  <si>
    <t xml:space="preserve">Interventoria construccion obras estabilizacion del deslizamiento de Curalito de la Carretera Armenia - Ibague ruta 40 tramo 4003 </t>
  </si>
  <si>
    <t xml:space="preserve">Interventoría Técnica, Administrativa, Financiera y Ambiental para el Mantenimiento Estructural y Actualización Sismica de los Puentes Peatonales Ubicados en la Avenida Carrera 30 por Calle 57 (Campin) y la Avenida Calle 26 (Gobernación de Cundinamarca), </t>
  </si>
  <si>
    <t>Estudio y Diseño para la Construcción y Evaluación para la Rehabilitación de Accesos a Barrios y Pavimentos Locales, Programa de mejoramiento integral de Barrios en las Localidades de Ciudad Bolivar, Bosa y Rafael Uribe, en Bogotá D.C</t>
  </si>
  <si>
    <t>Consultoría para el desarrollo de los estudios técnicos y el trámite de licencias para la ejecución de las obras de rehabilitación, en los centros carcelarios de Arauca, Villavicencio, Granada, Valledupar, Manzanares, Espinal, y El Guamo</t>
  </si>
  <si>
    <t>Estudios y diseños del puente sobre el rio Magdalena en la carretera Barrancabermeja - Yondó</t>
  </si>
  <si>
    <t>contratar los servicios de consultoría para la elaboración de los estudios y diseños definitivos del corredor vial proyectado en la carrera 27 entre avenida panamericana – la milagrosa pedagógico – carrera 29 (gallinacera) – san albano avenida aranda de la ciudad de pasto.</t>
  </si>
  <si>
    <t>Construcción de muro de tennis en la Urbanización Rafael Nuñez III Etapa</t>
  </si>
  <si>
    <t>Estudios geológicos, geotécnicos de siete sitios inestables localizados en las abscisas K28+800, K26+800, K24+500, K24+050 a K24+400, K23+250, K21+400 a K21+500, K24+750 de la carretera Chusacá - El colegio - El Triunfo</t>
  </si>
  <si>
    <t>Construcción de las obras civiles y obras complementarias para el montaje del transformador de reserva de la subestación La Reforma localizada a 15Km de la ciudad de Villavicencio.</t>
  </si>
  <si>
    <t>Realizar a Precio Global fijo el Diseño y la Interventoría para la Rehabilitaciòn de Vías en el Programa Brigada Exhuecos II en las Localidades de Engativá y Suba (GRUPO 2) COMPONENTE DE INTERVENTORIA 90,94%</t>
  </si>
  <si>
    <t>Construcción a precios unitarios fijos no reajustables ni modificables de la cuarta etapa del hospital local Manuel Elkin Patarroyo en el Municipio de Santa Rosa del Sur Departamento de Bolivar</t>
  </si>
  <si>
    <t>Interventoría Simultánea Técnica, Administrativa, Financiera, Legal, Social Y Ambiental A Precio Global Fijo Sin Ajuste De:  La Consultoría Para La Revisión, Actualización, Ajustes Y Complementación de los Estudios Y Diseños de un (1) Puente Peatonal En El Kilometro Cinco (5) Vía La Calera En Bogotá D.C. y Desmonte Y Traslado De La Estructura Del Puente Peatonal De La Carrera 80 por Calle 37 Sur (Cafam Kennedy) y Construcción Con La Estructura Desmontada de un (1) Puente Peatonal En El Kilometro Cinco (5) Vía La Calera En Bogotá D.C;  y La Demolición Y Reconstrucción De La Superestructura Costado Sur Oriental Del Puente Peatonal Los Heroes Localizado En La Autopista Norte Por Calle 80 En Bogotá D.C.</t>
  </si>
  <si>
    <t>Interventoría para los estudios de los proyectos del programa vías para la paz financiados con recursos de la CAF-Zaragoza-Caucasia-Arenal-Buenavista-Morales-Puerto Bolivar, san Pablo-Cantagallo-Santa Rosa-Simiti-Cerro de Burgos, San juan de uraba-Arbolet</t>
  </si>
  <si>
    <t>Interventoria de los estudios de rehabilitacion de la carretera de la cordialidad</t>
  </si>
  <si>
    <t>(Estudios ) Construccion obras de emergencia-estudios de sitios criticos en la carretera bogota-sangil en el tramo bogota ubate , sector zipaquira-ubate k31+000, k52+000,k57+600,k59+000</t>
  </si>
  <si>
    <t xml:space="preserve">Interventoría simultanea a los Gripo A Estudios y Diseños para la construcción de la Carrera 59 (colindantes con el Colegio Abraham Lincoln) entre la Avenida San José del IDU del convenio de cooperación, "proyecto Julio Mario Santodomingo"en el parque zonal cultural San José de Bavaria en Bogotá; Grupo B: Estudios y Diseños para la construcción de la calle 170 entre Avenida Botacá Y la Carrera 59, y de la ampliación de la calzada sur de la Diagonal 170 (Avenida San José) entre la futura carrera 59 y la carrera 64 (colindantes con el hipermercado Carrefour) en Bogotá y grupo b: a los estudios y diseños Mejoramientos Geométricos y adecuaciones viales de algunas Intersecciones en la ciudad de Bogota grupo 2.      </t>
  </si>
  <si>
    <t>Interventoría conservación del sector Puerto Rico - Pororio, submuración del puente Rio Morichito, carretera Granada - S. José,. Interventoría de la construcción alcantarilla K14+400 Vía mesetas - S. Juan de Arama.</t>
  </si>
  <si>
    <t xml:space="preserve">Interventoría de la conservación sector Pto. Lleras-Pto. Rico, del K58+000 al K106+000 construcción y reparación de alcantarillas del K90+300-K90+800, construcción del box culvert de Caño diablo K169+400 carretera Granada - San José del Guaviare obras de </t>
  </si>
  <si>
    <t>Estudio para determinar el grado de amenaza, vulnerabilidad y riesgo generado por las quebradas la Yesca y la Aurora en el área de influencia del Macroproyecto la Yesca en el Municipio de Quibdó departamento de Chocó.</t>
  </si>
  <si>
    <t>Construcción de cintas en concreto para las vias terciarias de la vereda Liberia, municipio de Viota</t>
  </si>
  <si>
    <t>Ejecutar la interventoria tecnica. Administrativa y financiera al convenio interadministrativo No. 02 del 2003 suscrito con idipron el cual tiene por objeto la recuperacion y reparcheo vial de la upz 40-ciudad montes de la localidad de puente aranda</t>
  </si>
  <si>
    <t>Contratar la interventoría técnica, administrativa y financiera del convenio interadministrativo No. 08 de 2006 suscrito entre el Fondo De Desarrollo Local De Tunjuelito y el Instituto Distrital Para La Protección De La Niñez Y La Juventud</t>
  </si>
  <si>
    <t>Interventoría Técnica, Administrativa, Financiera y Ambiental para la Construcción del Box Coulvert sobre el ramal de la Quebrada de Limas K1+570 en la Localidad de Ciudad  Bolívar, en Bogotá D.C</t>
  </si>
  <si>
    <t>Interventoria técnica, Administrativa y fiananciera de la elaboración de los estudios, diseños urbanoarquitectonicos y de ingenieria definitivos para la prolongación de la loma de los parra hasta patio bonito, la prolongación de la doble calzada de la loma</t>
  </si>
  <si>
    <t>Interventoria Tecnica Y Administrativa Para El Mejoramiento De La Pista De La Uribe</t>
  </si>
  <si>
    <t>Interventoría para la reparación del puente sobre el rio Sevilla en la carretera Ye de Cienaga - Fundación</t>
  </si>
  <si>
    <t>Interventoría Técnica y Administrativa de los trabajos de reparación de los puentes Guillermo Gómez Ortiz y Luis Serrano Blanco de la vía Girón - Zapatoca - Galán - Berlín.</t>
  </si>
  <si>
    <t>Interventoría para la construcción del terraplen de acceso al puente Iraca y la rehabilitación de la vía Mesetas - San Juan de Arama.</t>
  </si>
  <si>
    <t>Interventoría de la conservación de la carretera Granada - San José en los sectores: Mantenimiento carretera afirmada, sector Fuente de Oro - Puerto Lleras, K15 - K60 Construcción Box coulvert de caño Diablo del K169+400  Conservación del sector Pororio -</t>
  </si>
  <si>
    <t>Interventoría de los Estudios de Rehabilitación de la Carretera de la Cordialidad</t>
  </si>
  <si>
    <t>Interventoría para la conservación y mantenimiento de la carretera Bucaramanga - Cuestaboba.</t>
  </si>
  <si>
    <t>Interventoría de la construcción de obras de emergencia para la conservación de los puentes La Unión, Tamaraná y La Canoa, de la carretera Pamplona - Saravena.</t>
  </si>
  <si>
    <t>Construccion del tanque de reserva de capacidad 1000 metros cubicos para el proyecto denominado PROYECTO-HIDROSANITARIO.</t>
  </si>
  <si>
    <t>Estudio, Diseño y Presupuesto para la Construcción del Puente sobre el Caño Buque para conectar las vías entre las urbanizaciones Carulú Villa humberto de la ciudad de Villavicencio</t>
  </si>
  <si>
    <t>Interventoría para la Reposición del Sistema de Alcantarillado y Disposición Final de las Aguas Servidas para el área Urbana del Municipio de Silvia Cauca</t>
  </si>
  <si>
    <t>Rediseño de las obras de reposición del Sistema de Alcantarillado para el área Urbana del Municipio de Silvia Cauca</t>
  </si>
  <si>
    <t>Estudio, diseño y presupuesto de la intersección vial villacentro - Acasias, Municipio de Villavicencio</t>
  </si>
  <si>
    <t>Asesoría e interventoría del mantenimiento civil de las líneas y estaciohnes de la gerencia Magdalena GMA Barrancabermeja.</t>
  </si>
  <si>
    <t>Interventoria de la etapa de mantenimiento de la conseción No. 0110-OP-95 Aeropuerto Internacional el Dorado - Bogotá D.C.</t>
  </si>
  <si>
    <t>Interventoría simultánea, administrativa, técnica, financiera, legal, ambiental y social a precio global fijo sin reajuste de la consultoría para las obras de vías, intersecciones, puentes peatonales y espacio público que conforman el Grupo E Y F, Zona C de los proyectos de valorización en Bogotá D.C.</t>
  </si>
  <si>
    <t>Elaboración de los estudios de actualización y complementación a nivel de FASE III, de la variante San Francisco – Mocoa, departamento del Putumayo.</t>
  </si>
  <si>
    <t>Interventoría Técnica, Administrativa Y Financiera Del Convenio Interadministrativo De Cofinanciación No. 003 de 2007 celebrado entre El Fondo De Desarrollo Local De Tunjuelito "FDLT" la Universidad Nacional De Colombia y La Secretaria Ejecutiva Del Convenio Andrés Bello "SECAB" que tiene por Objeto El Mantenimiento  Del Espacio Publico "Andenes" De La Localidad</t>
  </si>
  <si>
    <t>Estudio para determinar el grado de amenaza, vulnerabilidad y riesgo generado por el río Cravo Sur, en el área del Plan parcial de la Zona de expansión Nor Oriental, en el municipio de Yopal, departamento del Casanare.</t>
  </si>
  <si>
    <t>Interventoria Técnica, adminsitrativa y Financiera para el Suministro e Instalación de Señalización vertical Elevada en Bogotá D.C.</t>
  </si>
  <si>
    <t>INTERVENTORIA TÉCNICA, ADMINISTRATIVA, , AMBIENTAL Y DE CONTROL PRESUPUESTAL PARA LOS PROYECTOS DE MEJORAMIENTO Y MANTENIMIENTO DE LA RED TERCIARAI EN EL DEPARTAMENTO DE BOYACA</t>
  </si>
  <si>
    <t>INTERVENTORIA, TECNICA, ADMINISTRATIVA, CONTABLE, FINANCIERA Y JURIDICA DEL PROYECTO OBRA PUBLICA PARA EL MANTENIMIENTO, ADECUACION Y AMPLIACION DEL AERÓDROMO DEL CAMANDO AEREO DE MANTENIMIENTO-CAMAN(MADRID-CUNDINAMARCA)</t>
  </si>
  <si>
    <t>ESTUDIOS Y DISEÑOS DE OBRAS DE ESTABILIZACIÓN ENTRE LOS PR 49+0600 AL 50+0100 DE LA CARRETERA SANTA CECILIA-ASIA RUTA 5003. TERRITORIAL RISARALDA</t>
  </si>
  <si>
    <t xml:space="preserve">INTERVENTORÍA TÉCNICA, ADMINISTRATIVA, FINANCIERA Y AMBIENTAL PARA EL MEJORAMIENTO, MANTENIMIENTO Y CONSERVACIÓN DE VÍAS – CAMINOS DE PROSPERIDAD, EN EL DEPARTAMENTO DE SANTANDER </t>
  </si>
  <si>
    <t xml:space="preserve">DIRECTOR </t>
  </si>
  <si>
    <t>HERNANDO ANTONIO VILLOTA POSSO</t>
  </si>
  <si>
    <t>(571)2124300 / 3101756</t>
  </si>
  <si>
    <t>www.dinsa@dinsa.org</t>
  </si>
  <si>
    <t>MAESTRIA EN ESTRUCTURAS Y GEOTECNIA</t>
  </si>
  <si>
    <t>ESP. PREPARACIÓN Y EVALUACIÓN DE PROYECTOS</t>
  </si>
  <si>
    <t>IVAN ELKIN RODRIGUEZ VELANDIA</t>
  </si>
  <si>
    <t>2718164  - 313 461 31 75</t>
  </si>
  <si>
    <t>ivanelkinrv@gmail.com</t>
  </si>
  <si>
    <t>ESP. GERENCIA DE OBRA</t>
  </si>
  <si>
    <t>SEDIC S.A</t>
  </si>
  <si>
    <t>CONSORCIO: SEDIC – ARG</t>
  </si>
  <si>
    <t>CONSORCIO:ETSA SEDIC GCA</t>
  </si>
  <si>
    <t>CONSORCIO DIN – SEDIC</t>
  </si>
  <si>
    <t>H. LANCHEROS</t>
  </si>
  <si>
    <t>CONSORCIO AMBIENTAL</t>
  </si>
  <si>
    <t>ECOCIVIL LTDA</t>
  </si>
  <si>
    <t>SEDIC S.A.</t>
  </si>
  <si>
    <t>Director de Interventoria</t>
  </si>
  <si>
    <t>Director de Contrato</t>
  </si>
  <si>
    <t>Construccion de Contrato</t>
  </si>
  <si>
    <t>Director de Obra</t>
  </si>
  <si>
    <t>Ingeniero residente</t>
  </si>
  <si>
    <t>011-2013</t>
  </si>
  <si>
    <t>Prestación de servicios como Coordinador del Contrato de Consultoría Número 11 de 2013, suscrito con el IDU, y cuyo objeto es la “realización de los estudios de suelos y recomendaciones geotécnicas para la factibilidad técnica de obras a cargo del Instituto de Desarrollo Urbano en la ciudad de Bogotá D.C.”, adicionalmente prestar sus servicios a SEDIC S.A.  en todo lo correspondiente a la elaboración y presentación de propuestas en la Ciudad de Bogotá, y en general prestar sus servicios a SEDIC S.A. en las diferentes actividades que requiera en la Ciudad de Bogotá</t>
  </si>
  <si>
    <t>Director de los  Estudios, diseños y gestión predial de la etapa III del proyecto Transversal Montes de María sector Chinulito – Macayepo, en los departamentos de Sucre y Bolívar.</t>
  </si>
  <si>
    <t>Director de la Interventoría para construcción  de las obras civiles de la Central Hidroeléctrica, para el CONTRATO DE ASESORIA Y SUPERVISION PARA LAS OBRAS CIVILES DE CUCUANA EP-CO-439-2010, cuyo objeto es servicios de asesoría y supervisión técnica, administrativa y ambiental necesaria para la construcción de las obras civiles de la Central Hidroeléctrica Cucuana; cuyas características básicas son: potencia de 55 MW, número de turbinas: tres (3) tipo Pelton de eje horizontal cada una de 18,3 MW, 2 Puentes  de luz 30 y 24 m, concretos captaciones 882 m3, construcción vías nuevas de acceso L=15.2 km, mejoramiento de vías existentes L=80 km, túneles  L= 4470 m, tuberías de presión y casa de máquinas.</t>
  </si>
  <si>
    <t xml:space="preserve">Director de la Interventoría de construcción de obras del proyecto denominado “Sistema de Conducción Principal del Distrito de Riego del Triángulo del Tolima, derivación de Rio Saldaña al embalse de Zanja Honda: para la construcción de:
Vias pavimentadas en una longitud de 10,8 km y doble carril.
Obras de captación que comprenden presa vertedero, canal de limpia, escalera de peces y bocatoma. 
Túnel en herradura con diámetro interior de 6,50 m, revestido en concreto con una longitud de 1490 m.
Obras de conducción que comprenden sectores de Box Culvert vehicular con sección interior de 4 x 4 m y una longitud total de 3 400 m; tramos de Puente Box Vehicular apoyados sobre pilotes de 1,20 de diámetro y 12 m de profundidad, Box culvert con sección interior de 4 x 4 m y longitud total de 1100 m; canales revestidos con base de 3 m y taludes de 7,20 m  en una longitud de 3400 m; transiciones y estructuras de caída. 
Obras complementarias de botaderos, vías, puentes vehiculares, aliviaderos, equipos  mecánicos consistentes en compuertas radiales, tablones de cierre, sistemas monorriel, guías, reja metálica, compuertas deslizantes y equipos eléctricos. 
</t>
  </si>
  <si>
    <t>Director de la Interventoría de construcción de obras proyectos viales en el Departamento del Valle. Incluyendo obras de drenaje: 109 alcantarillas, 8000 m de filtros, 27 muros de contención, 15.000 m de cunetas, y 19 km de base, subbase y pavimento  En el sector La Virgen Restrepo, Pavas Restrepo, Vijes Restrepo y Vía Buenaventura.</t>
  </si>
  <si>
    <t>Coordinador de los estudios de factibilidad de la troncal de la carrera 10 entre calles 34 sur y calle 26 y de la carrera 7 entre calle 28 y calle 170, para el sistema de Transmilenio en Bogotá.</t>
  </si>
  <si>
    <t>Construcción  del  Sistema de Alcantarillado  Combinado y  estructuras  hidráulicas de caída y box culvert en  la Localidad de Santafé en Bogotá</t>
  </si>
  <si>
    <t>Construcción  Obras Hidráulicas: Sistema de Alcantarillado de Aguas Residuales y Planta de Tratamiento en el  Batallón Rooke  - Ibagué – Tolima</t>
  </si>
  <si>
    <t xml:space="preserve">Construcción de la conducción y tratamiento primario de aguas residuales del matadero Municipio de Tocancipá.
Construcción de Obras Civiles campo Guando Pereira
Construcción alcantarillado sector Villa Amparo. Municipio de Pereira.
Construcción de Obras Civiles Cupiagua
Construcción suministro instalación y montaje de la Estación de Bombeo de Aguas Negras de la ciudadela El Recreo en Bosa. Metrovivienda
Alcantarillado de Aguas Lluvias Estación de Bombeo Cisneros
</t>
  </si>
  <si>
    <t>Coordinador Interventoría técnica, administrativa y financiera. Coordinador en la ejecución del contrato de concesión.</t>
  </si>
  <si>
    <t>Asesor: Inspección física de las Centrales de San Carlos y Jaguas y del proyecto Miel , investigación sobre el estado de las obras civiles.</t>
  </si>
  <si>
    <t>Asesor: Consultoría sobre regulación de embalses en el departamento del Valle del Cauca, desarrollo a nivel de catálogo de las cuencas de los municipios de Andalucía, Buga y Bugalagrande, Estudios Hidrológicos.</t>
  </si>
  <si>
    <t xml:space="preserve">Asesoría especializada en el área hidráulica relacionada con los arcos de descarga y generación en las centrales hidroeléctricas, y en el área hidrológica, análisis de las series de los ríos del SIN, para la auditoria de las centrales. </t>
  </si>
  <si>
    <t>Asesor: Informe sobre el estado operacional y de los costos operativos de las Centrales San Carlos, Jaguas y Miel I, con base en una visita de Inspección de las Centrales.</t>
  </si>
  <si>
    <t>Interventoría técnica, administrativa y financiera. Coordinador en la ejecución del contrato de concesión.</t>
  </si>
  <si>
    <t>Director del Diseño definitivo Vial y Civil, para la construcción de la carretera. Especialista en el área Hidráulica de los estudios.</t>
  </si>
  <si>
    <t>Director Diseños viales para las líneas de un sistema de transporte ligero que alimente el metro y diseños urbanísticos y arquitectónicos de terminales estaciones y talleres de Metromet. Especialista en el área hidráulica de los diseños.</t>
  </si>
  <si>
    <t>Coordinador de los diseños de las obras civiles de captación y pozo de compuertas, de conducción (8500 m) y obras anexas, de la almenara, del pozo de presión y  del distribuidor.  Especialista en el área hidráulica de los estudios, dirección estudios hidráulicos, especificaciones e  informes.</t>
  </si>
  <si>
    <t>Asesor: Inspección de las Centrales Hidroeléctricas de la cadena del Río Bogotá, y de la Central Guavio de la Empresa de Energía de Bogotá. Preparación del informe sobre el estado de las obras civiles y de la hidrología de las centrales.</t>
  </si>
  <si>
    <t>Coordinador de los estudios de rehabilitación de la carretera actual, mas estudios y diseños de la nueva carretera. Especialista en el área hidráulica de los estudios de puentes y obras hidráulicas</t>
  </si>
  <si>
    <t>Director del Estudio fase ii y análisis de alternativa de construcción y operación de la carretera por concesión.. Especialista en el área hidráulica de los estudios.</t>
  </si>
  <si>
    <t>Director de los diseños viales de accesos a unas estaciones y diseño de sus redes de drenaje. Especialista en el área hidráulica de los estudios.</t>
  </si>
  <si>
    <t>Coordinador de los diseños para licitación de las obras de captación, conducción y descarga. Especialista en el área hidráulica de los estudios, Elaboración de esquemas, criterios de diseño,  elaboración de cálculos hidráulicos, planos para licitación, programación y elaboración de informes.</t>
  </si>
  <si>
    <t>Residente de Interventoría para construcción del edificio de oficinas, edificio de despachos y plataforma de cilindros.</t>
  </si>
  <si>
    <t>Director de los diseños detallados para construcción. Especialista en el área hidráulica de los estudios.  .Diseños, de las obras civiles; cálculos hidráulicos de las obras, ejecución de los trabajos topográficos y de investigación de suelos en el campo; presupuestos y elaboración de especificaciones</t>
  </si>
  <si>
    <t>Coordinador de los estudio y diseños para la adecuación de 500 Ha de riego. Especialista en el área hidráulica de los estudios.</t>
  </si>
  <si>
    <t>Estudio de capacidad instalada y elaboración de esquemas a nivel de factibilidad. Especialista en el área hidráulica de los estudios.</t>
  </si>
  <si>
    <t>Asesoría durante la construcción de obras para la actualización de la presa en las reparaciones del filtro, conducto de descarga de fondo, estructura de disipación y vertedero. Especialista Hidráulica.</t>
  </si>
  <si>
    <t>Coordinador de los estudios y diseños definitivos para construcción .y de los estudios de socavación del puente sobre el río San Alberto. Especialista en el área hidráulica de los estudios del puente.</t>
  </si>
  <si>
    <t>Coordinador de los estudios y diseños definitivos para construcción de las obras en el sector La Mata - Río Cauca con 14 puentes, 9 pontones y 16 alcantarillas.  En el sector Palotal - Río Cauca, 11 puentes 14 pontones y 14 alcantarillas. En el sector Caucasia - Ayapel 15 alcantarillas. incluidos los puentes sobre los ríos Magdalena y Cauca. Longitud total de la vía 230 km. Especialista en el área hidráulica de los estudios de los puentes y obras de drenaje.</t>
  </si>
  <si>
    <t>Director de los estudios para la rehabilitación de la vía, Especialista en el área hidráulica. Desarrollo de estudios hidrológicos e hidráulicos y diseños estructurales obras de contención, estructuras de disipación, obras de drenaje y revisión del sistema existente.</t>
  </si>
  <si>
    <t>Director del diseño de obras de infraestructura de la línea férrea: La Tribuna - Puerto Salgar 154  km.  Coordinación de los trabajos de campo, estudios hidrológicos e hidráulicos,  diseños elaboración de planos constructivos y cantidades de obra para las obras de infraestructura: alcantarillas en cajón, tuberías, estructuras de desagüe, puentes y pontones, muros de contención en concreto y bolsacreto, losas de protección con anclajes, muros guradabalasto y muros en gaviones. Especialista en el área hidráulica de los estudios de puentes y obras hidráulicas.</t>
  </si>
  <si>
    <t>Coordinador de los estudios y diseños definitivos para construcción de las obras en el sector Caucasia – Ayapel Especialista en el área hidráulica de los estudios de puentes y obras de drenaje.</t>
  </si>
  <si>
    <t>Coordinador de los estudios y diseños de Factibilidad Adicional para las obras de captación, conducción y descarga.. Especialista en el área hidráulica de los estudios de las obras.</t>
  </si>
  <si>
    <t>Coordinador de los estudios y diseños definitivos para construcción de las obras en el sector La Mata - Río Cauca con 14 puentes, 9 pontones y 16 alcantarillas.  En el sector Palotal - Río Cauca, 11 puentes 14 pontones y 14 alcantarillas. En el sector Caucasia - Ayapel 15 alcantarillas. incluidos los puentes sobre los ríos Magdalena y Cauca. Longitud total de la vía 230 km.. Especialista en el área hidráulica de los estudios de los puentes y obras de drenaje.</t>
  </si>
  <si>
    <t>Estudios para construcción: Coordinador de los diseños para construcción y  de la elaboración de los planos constructivos de las obras civiles y electromecánicas túneles de desviación, cámara de compuertas, vertederos estructuras de captación t túneles de  Conducción..  Diseños de las obras  viales  internas del proyecto. Elaboración de informes de diseño. Especialista en el área hidráulica de los estudios de puentes y obras hidráulicas</t>
  </si>
  <si>
    <t>Director de los Estudios para construcción de las vías del proyecto; Carretera Puente Cardal Presa, hasta el vertedero, ramal hasta el portal de salida de desviación, empalme de la colectora San Rafael presa y carretera Granja –Presa. Especialista en el área hidráulica para el diseño de la desviación y obras anexas</t>
  </si>
  <si>
    <t>Estudios para construcción: Jefe grupo de diseño  de las obras de desviación, estructuras de entrada, cámara de compuertas, túneles, estructuras de  salida, diseño de las vías de acceso. Especialista en el área Hidráulica de los estudios. Elaboración de informes y especificaciones técnicas.</t>
  </si>
  <si>
    <t>Estudio de factibilidad Técnica. Coordinador de los estudios de diseño de las obras civiles: estudio de alternativas y definición y diseño hidráulico de la alternativa recomendada.</t>
  </si>
  <si>
    <t>Estudios para licitación: Jefe del grupo de diseño: a cargo de los diseños hidráulicos del Túnel y obras de desviación, vertedero, captación y obras complementarias y de los diseños de las vías internas del proyecto.. Diseño hidráulico de puentes y obras de drenaje.</t>
  </si>
  <si>
    <t>Estudios hidráulicos  de las alternativas en la etapa de prefactibilidad Ingeniero de diseño en la elaboración de prediseños y esquemas de los proyectos y selección de alternativas.</t>
  </si>
  <si>
    <t>Estudios y diseños para licitación: Diseño de las vías internas del proyecto. Diseño hidráulico de las  obras de captación; vertedero, túnel de desviación y túnel de conducción.</t>
  </si>
  <si>
    <t>Estudios y diseños para licitación: Ingeniero de diseño  de las obras de desviación. Cálculo  estructural de dos estructuras de entrada, dos túneles de desviación, dos estructuras de salida y cámara de compuertas, para la desviación del río Magdalena..</t>
  </si>
  <si>
    <t>Programación de obra y construcción cimentación y estructura edificio.</t>
  </si>
  <si>
    <t>JORGE HERNAN GARCIA LEON</t>
  </si>
  <si>
    <t>3108625006 - 057 1 7112304</t>
  </si>
  <si>
    <t>jorhergar@yahoo.es
kceroingeneria@gmail.com</t>
  </si>
  <si>
    <t>ESP. DISEÑO Y CONSTRUCCION DE VIAS Y AEROPISTAS</t>
  </si>
  <si>
    <t>Estudios de Fase II, Diseño y Localización de la Carretera Barbosa-Vélez-Cimitarra-Puerto Berrío. APRON LTDA</t>
  </si>
  <si>
    <t>Diseño en Planta y Perfil con cantidades de obra Carretera Puerto López-Puerto Gaitán. MARIO DUQUE GÓMEZ</t>
  </si>
  <si>
    <t>ALCALDIA MAYOR DE BOGOTA</t>
  </si>
  <si>
    <t>Diseño de 13 intersecciones viales con pasos elevados en Bogotá. APRON LTDA.</t>
  </si>
  <si>
    <t>Diseño de anillo vial Oriental en Bogotá, Calle 26, Carrera 3ª y Paseo Bolívar. APRON LTDA.</t>
  </si>
  <si>
    <t>Diseño de la oreja y ampliación del puente de la intersección Avenida 26 por Carrera 10ª, en Bogotá. APRON LTDA.</t>
  </si>
  <si>
    <t>Ingeniero de Diseño en el Proyecto Puente internacional sobre el Río San Miguel y vías de acceso en la frontera Colombia-Ecuador. APRON LTDA:</t>
  </si>
  <si>
    <t>Ingeniero de Diseño de las intersecciones con pasos elevados en la Avenida Boyacá con la Calle 13 y en la Autopista Norte por la Avenida Pepe Sierra. APRON LTDA.</t>
  </si>
  <si>
    <t>ALCALDÍA MUNICIPAL</t>
  </si>
  <si>
    <t>Pavimentación en concreto rígido de 1.200ml de vía en el Municipio de Covarachía (Boyacá).</t>
  </si>
  <si>
    <t>FONDO NACIONAL DE CAMINOS VECINALES</t>
  </si>
  <si>
    <t>Ingeniero de Trazado de la Carretera Guacamayo – Chucurí – San Pablo – Santa Helena, 16Km de Carretera en el Departamento de Santander. APRON LTDA.</t>
  </si>
  <si>
    <t>Ingeniero de Trazado de la Carretera Mampay – La Unión, 15Km de vía en el Municipio de Mistrató (Risaralda). APRON LTDA.</t>
  </si>
  <si>
    <t>Ingeniero de Trazado de la Carretera Mampay – Chorroseco, 5.4 Km. de vía en el Municipio de Mistrató (Risaralda). APRON LTDA.</t>
  </si>
  <si>
    <t>Alcaldía Municipal Puerto Salgar</t>
  </si>
  <si>
    <t>Interventoría a los Estudios de Pre-factibilidad para la construcción de la Plaza de Mercado del Municipio JHG</t>
  </si>
  <si>
    <t>Alcaldía Municipal de Mariquita</t>
  </si>
  <si>
    <t>CORABASTOS</t>
  </si>
  <si>
    <t>Interventoría para los Estudios, Diseño y Construcción de la Bodega Popular en la Central Mayorista de Abastos de Bogotá D.C., incluyendo vía perimetral, redes de servicio, puestos minoristas, zonas de cargue y descargue, zona de fríos, zona de restaurante y cafetería y sanitarios públicos CACERES BOLAÑOS Y CIA LTDA</t>
  </si>
  <si>
    <t>Prediseño de la intersección de la Cll 127 por Carrera 15.C I C CONSULTORES DE INGENIERIA Y CIMENTACIONES S. A.</t>
  </si>
  <si>
    <t>Revisión estructural, actualización sísmica y diseño de las soluciones de cinco puentes vehiculares sobre canales en Bogotá D.C. Grupo 1 C I C CONSULTORES DE INGENIERIA Y CIMENTACIONES S. A.</t>
  </si>
  <si>
    <t>LUKOIL</t>
  </si>
  <si>
    <t>Estudios del estado actual, diseño y obras para la actualización del la capacidad de carga del puente de La Mesa sobre el Río Lengupá, Villa Nueva, Casanare C I C CONSULTORES DE INGENIERIA Y CIMENTACIONES S. A.</t>
  </si>
  <si>
    <t>Consorcio Obras de Ingeniería Líbano</t>
  </si>
  <si>
    <t>Diseño pavimento, estudios de transito, de suelos, hidrológico y diseño obras de 6 Km. de en las vías Líbano - Santa Teresa y Chaparral – Ataco Dpto. Tolima C I C CONSULTORES DE INGENIERIA Y CIMENTACIONES S. A.</t>
  </si>
  <si>
    <t>Urbansa S.A.</t>
  </si>
  <si>
    <t>Prediseño geométrico de rasante y secciones transversales de la Transversal de Suba, Predio El Tomillar C I C CONSULTORES DE INGENIERIA Y CIMENTACIONES S. A.</t>
  </si>
  <si>
    <t>Urbansa S. A.</t>
  </si>
  <si>
    <t>Plano rutas de acceso lote Urbanización El Tomillar C I C CONSULTORES DE INGENIERIA Y CIMENTACIONES S. A.</t>
  </si>
  <si>
    <t>Palermo Sociedad Portuaria</t>
  </si>
  <si>
    <t>Diseño del Puerto Multipropósito en el río Magdalena frente a Barranquilla . C I C CONSULTORES DE INGENIERIA Y CIMENTACIONES S. A.</t>
  </si>
  <si>
    <t>Constructora Colpatria S. A.</t>
  </si>
  <si>
    <t>Muelle Multipropósito Terminal de Contenedores de Buenaventura C I C CONSULTORES DE INGENIERIA Y CIMENTACIONES S. A.</t>
  </si>
  <si>
    <t>HOCOL S. A.</t>
  </si>
  <si>
    <t>Diseño de locaciones y vías de acceso a los pozos exploratorios SAMAN Norte en Zambrano(Bol.), GRANATE 1 en Nueva Granada (Magdalena), Huron 2 y Hurón 3 en Nunchía (Casanare) C I C CONSULTORES DE INGENIERIA Y CIMENTACIONES S. A.</t>
  </si>
  <si>
    <t>Maurel &amp; Prom</t>
  </si>
  <si>
    <t>Diseño de locaciones y vías de acceso a los pozos exploratorios Bachué en Iza(Boyacá.),SUAMOX en Iza(Boyacá), Sabanero 1, Sabanero 2, Sabanero SWy Palomeko en Puerto Gaitán (Meta) C I C CONSULTORES DE INGENIERIA Y CIMENTACIONES S. A.</t>
  </si>
  <si>
    <t>Canacol Energy</t>
  </si>
  <si>
    <t>Director del proyecto de estudios y diseños de 21.5 km Vía La Turupa Quebrada Seca en Yopal Casanare C I C CONSULTORES DE INGENIERIA Y CIMENTACIONES S. A.</t>
  </si>
  <si>
    <t>Coviandes</t>
  </si>
  <si>
    <t>Estudios y Diseños para el Túnel Falso del K64+200 de la carretera Bogotá – Villavicencio C I C CONSULTORES DE INGENIERIA Y CIMENTACIONES S. A.</t>
  </si>
  <si>
    <t>Noble Group</t>
  </si>
  <si>
    <t>Director del Diagnóstico de 180 km de vía entre San Mateo(Boyacá), Capitanejo, Málaga, San Andrés, Guaca y Los Curos en Santander para establecer la viabilidad de usar la vía para transporte de carbón a gran escala</t>
  </si>
  <si>
    <t>Emgesa</t>
  </si>
  <si>
    <t>Director de Estudios y Diseños para la pavimentación de la vía Santa María – Puente Guavio en una longitud de 18 kilómetros y la variante de Santa María en una longitud de 1.5 kilómetros, en el departamento de Boyacá C I C CONSULTORES DE INGENIERIA Y CIMENTACIONES S. A.</t>
  </si>
  <si>
    <t>URBANIZADORA</t>
  </si>
  <si>
    <t>Diseño de la Urbanización La Alegría de Bogotá, incluyendo urbanismo, acueducto y alcantarillado.</t>
  </si>
  <si>
    <t>Diseño Avenida Circunvalar desde el anillo vial oriental hasta la Avenida de Circunvalación con viaducto incluido diseño de desagües y redes de servicio. APRON LTDA.</t>
  </si>
  <si>
    <t>Ingeniero de Diseño. Diseño Avenida Agoberto Mejía, Sector Corabastos-Bosa, incluyendo diseño de alcantarillado y puente sobre el Río Tunjuelito. Registros de predios afectados. APRON LTDA</t>
  </si>
  <si>
    <t>SOP / IDU</t>
  </si>
  <si>
    <t>Ingeniero de Diseño del Proyecto Calle 100 con Carreras 11, 15 y 19 con pasos a desnivel, incluyendo diseño de alcantarillado de aguas lluvias. APRON LTDA.</t>
  </si>
  <si>
    <t>Ingeniero de Diseño. Diseño de ampliación de la Calle 7ª desde la Carrera 7ª hasta el intercambiador de tráfico de Egipto incluyendo diseño de redes de alcantarillado. APRON LTDA.</t>
  </si>
  <si>
    <t>Prediseño Geométrico de las intersecciones con pasos elevados de la Avenida Boyacá por Avenida La Esperanza e intersección Matatigres. CACERES BOLAÑOS Y CIA LTDA.</t>
  </si>
  <si>
    <t>BRITISH PETROLEUM</t>
  </si>
  <si>
    <t>Ingeniero Coordinador de Trabajos de campo para el diseño de cruces subfluviales del Oleoducto Vasconia-Coveñas. MALDONADO INGENIERIA S. A.</t>
  </si>
  <si>
    <t>S.O.P.</t>
  </si>
  <si>
    <t>Estudio para el mantenimiento de la Calle 116 y de la Calle 100 a la Autopista Norte. Evaluación y reubicación de drenajes. APRON LTDA</t>
  </si>
  <si>
    <t>S.T.T.</t>
  </si>
  <si>
    <t>Diseño geométrico de la ampliación de la Calle 74 de la Carrera 17 a la Avenida Caracas. Ampliación Calle 76 de Carrera 15 a Avenida Caracas. Ampliación Carril Oriental de la Troncal Caracas de la Calle 70ª a Avenida Chile. CACERES BOLAÑOS Y CIA LTDA.</t>
  </si>
  <si>
    <t>CEMENTOS BOYACA S.A.</t>
  </si>
  <si>
    <t>Diseño geométrico de la intersección vía Duitama-Sogamoso entrada a Nobsa y diseño de la entrada a la planta de Cementos Boyacá S.A. incluyendo evaluación y reubicación de redes de servicio. MALDONADO INGENIERIA S. A.</t>
  </si>
  <si>
    <t>Diseño geométrico total de:
Mejoras Avenida 28.
Mejoras intersecciones Calle 34 por Avenida 28.
Muela Carrera 24 por Calle 83.
Mejoras Calle 45 por Carrera 24
Avenida La Esperanza por Avenida Américas.
Pontón Calle 35 por Canal Boyacá
Mejoras Calle 45 por Carrera 24.
Avenida La Esperanza por Avenida Américas.
Pontón Calle 35 por Canal Boyacá
Transversal 85 por Calle 57
Tapón Carrera 85 A por Calle 57
Tapón Línea Férrea por Calle 153 a Calle 162.
Incluye: Señalización, redes de servicios, cantidades de obra y presupuesto, etc. MALDONADO INGENIERIA S. A.</t>
  </si>
  <si>
    <t>JUNTA DE ACCION COMUNAL</t>
  </si>
  <si>
    <t>Diseño y construcción de alcantarillado sanitario y de aguas lluvias para la Vereda La Unión en el Municipio de Sibaté. JORGE HERNAN GARCIA</t>
  </si>
  <si>
    <t>SECRETARIA DE SALUD DE CUNDINAMARCA</t>
  </si>
  <si>
    <t>Adecuación del sistema de agua potable y remodelación de sanitarios del Centro de Salud de Utica. JORGE HERNAN GARCIA</t>
  </si>
  <si>
    <t>D.A.P.D.</t>
  </si>
  <si>
    <t>Diseño urbanístico, levantamiento topográfico y diseño de acueducto y alcantarillado de la Urbanización La Castaña en Bogotá. JORGE HERNAN GARCIA</t>
  </si>
  <si>
    <t>MUNICIPIO DE PUERTO SALGAR</t>
  </si>
  <si>
    <t>Levantamientos topográficos, prediseños urbanístico, diseño de acueducto y alcantarillado en las Urbanizaciones La Consolata II y La Consolata III 160 soluciones de vivienda incluyendo zona de mercadeo en Puerto Salgar Cundinamarca. JORGE HERNAN GARCIA</t>
  </si>
  <si>
    <t>Diseño y construcción del colector para aguas lluvias en 36” y 2 36” en longitud, 1500m, Puerto Salgar. Cundinamarca. JORGE HERNAN GARCIA</t>
  </si>
  <si>
    <t>Diseño Canal de aguas lluvias longitud 200m Urbanización La Consolata II, Puerto Salgar. Cundinamarca. JORGE HERNAN GARCIA</t>
  </si>
  <si>
    <t>Construcción de 500m de alcantarillado y 16 pozos de inspección en Camino Libre, Puerto Salgar. Cundinamarca. JORGE HERNAN GARCIA</t>
  </si>
  <si>
    <t>SECRETARIA DE OBRAS PUBLICAS DE CUNDINAMARCA</t>
  </si>
  <si>
    <t>Ingeniero del Estudio Hidrológico de la Hoya del Río Apulo y del Diseño de las obras de protección de San Javier y San Javier y San Joaquín. Cundinamarca. APRON LTDA.</t>
  </si>
  <si>
    <t>Localización de los interceptores del Río Tunjuelito y de los Canales de Fontibón, levantamiento y registro de predios afectados por la construcción. APRON LTDA.</t>
  </si>
  <si>
    <t>MUNICIPIO DE MARIQUITA</t>
  </si>
  <si>
    <t>Construcción de obras de arte en la vía a la bocatoma del Acueducto Municipal de Mariquita (Tolima). JORGE HERNAN GARCIA</t>
  </si>
  <si>
    <t>ALCALDIA MUNICIPAL COVARACHIA</t>
  </si>
  <si>
    <t>Construcción de 7000m2 de vía en pavimento rígido. MUNICIPIO DE COVARACHIA (Boyacá)</t>
  </si>
  <si>
    <t>Reparaciones locativas adecuación de sistema hidráulico y remodelación baños en Centro de Salud de Utica. JORGE HERNAN GARCIA</t>
  </si>
  <si>
    <t>COOPINCODEMAR</t>
  </si>
  <si>
    <t>Construcción de mampostería y acabados en la Sede Social de la Calle 44 Sur con Carrera 33. JORGE HERNAN GARCIA</t>
  </si>
  <si>
    <t>IDEMA</t>
  </si>
  <si>
    <t>Reparación general de la cubierta del Almacén General del Instituto de Mercadeo Agropecuario en Bogotá D. C. JORGE HERNAN GARCIA</t>
  </si>
  <si>
    <t>F.A.C.</t>
  </si>
  <si>
    <t>Construcción de una Casa Fiscal en la base aérea GERMAN OLANO en Puerto Salgar. JORGE HERNAN GARCIA</t>
  </si>
  <si>
    <t>JORGE GONZALEZ</t>
  </si>
  <si>
    <t>Construcción de Estructura en concreto de cinco (5) pisos para Edificio Zarqui en Fontibón. JORGE HERNAN GARCIA</t>
  </si>
  <si>
    <t>S. K Energy</t>
  </si>
  <si>
    <t>Director de Obra del reforzamiento de Tres puentes sobre el rio Naguayá y Q. Terecay en Paratebueno Cundinamarca. C. I. C. CONSULTORES DE INGENIERIA Y CIMENTACIONES S. A..</t>
  </si>
  <si>
    <t>C.I.C.</t>
  </si>
  <si>
    <t>C.I.C</t>
  </si>
  <si>
    <t>Consorcio CPT-PSI</t>
  </si>
  <si>
    <t>CONSERVIALES</t>
  </si>
  <si>
    <t>CACERES BOLAÑOS Y CIA LTDA</t>
  </si>
  <si>
    <t>Maldonado Ingeniería</t>
  </si>
  <si>
    <t>APRON LTDA</t>
  </si>
  <si>
    <t xml:space="preserve">Interventoría para el mejoramiento y pavimentación de la vía Enciso Carcasí, sector uno ( Municipio de Enciso 4 Km) Sector dos ( Municipio de Carcasí 2,19 Km) Departamento de Santander </t>
  </si>
  <si>
    <t>Interventoria Legal, Tecnica, Administrativa, Financiera, Ambiental y Social para la Construcción de la Primera Fase de la Alameda perimetral de la Universidad Nacional, Ubicada en la Diagonal 53 entre la Transversal 38A  y la Avenida Carrera 30 (Costado Sur) en Bogota</t>
  </si>
  <si>
    <t>Inteventoria Técnica Administrativa y Financiera para la adecuación de una Vía en el comando Aereo de Combate No6, con una longitud de 400m, un ancho de vía de 6m, y un espesor de placa de 17cm, en Tres Esquinas  - Caquetá</t>
  </si>
  <si>
    <t>Interventoría a la construcción de las vías Tuluá San Rafael (19.4Km) y El Tablazo Fenicia (18.1) km en el Dpto. del Valle para el INV en desarrollo del Plan 2500</t>
  </si>
  <si>
    <t>Interventoría obra de mejoramiento y mantenimiento del tramo Mirolindo (K0+000) - K3+800 (Plaza jardín), del sector Mirolindo - El Salado, Ruta 43 Tramo 4305</t>
  </si>
  <si>
    <t>Interventoria para el mantenimiento de la carretera Pitalito - Garzón -Río Loro - Neiva, ruta 45-04 y 45-05</t>
  </si>
  <si>
    <t>Interventoria para el mantenimiento de la carretera Girardot - Bogotá Sector PR52+000 - PR111+290 Ruta 4005</t>
  </si>
  <si>
    <t>Interventoria para el Mantenimiento de la carretera Chusaca-Bosa</t>
  </si>
  <si>
    <t>Interventoria Tecnica y Administrativa al contrato de estudios, diseño y construcción de pavimentos locales y accesos a barrios en la Localidad de Engativa - Sector  El Muelle.</t>
  </si>
  <si>
    <t>Interventoría técnica, administrativa y financiera de los grupos I, II, III y IV de las obras civiles y de amoblamiento en la recuperación urbanística del centro de Pereira, incluyendo obras de infraestructura de servicios públicos.</t>
  </si>
  <si>
    <t>Interventoria del Mantenimiento de la Carretera Sampues - Sincelejo - Puerta de Hierro - Carmen de Bolivar - Carreto.</t>
  </si>
  <si>
    <t>Interventoria de construcción de vias en los barrios Ingles, Claret, Quiroga, Santa Lucia y San Jorge.</t>
  </si>
  <si>
    <t>Interventoria de construcción y pavimentacion de vias de acceso al Barrio Danubio Azul.</t>
  </si>
  <si>
    <t>Interventoria de construcción de las vias en los barrios El Camellon y Centenario.</t>
  </si>
  <si>
    <t>Interventoria de construcción de las vias en los barrios Diana Turbay Cra 5 de Dg 48Z Sur a Quebrada Chiguaza.</t>
  </si>
  <si>
    <t>Interventoria de construcción de las vias en los barrios Diana Turbay Cra 3 y 2 de Cll 48 a Cll 48R</t>
  </si>
  <si>
    <t xml:space="preserve">Interventoría  técnica, administrativa y diseño para las  obras en vías del plan de contratación  de obras públicas, para la construcción y recuperación  de la carrera 46 de calle 69 B  Sur a Diagonal 68G sur, Barrio Jerusalen ( Manuela Berlttrán ) localidad 19, Ciudad Bolívar. Contrato No. 671/94 celebrado entre el FOSOP y MALDONADO INGENIERIA S.A. </t>
  </si>
  <si>
    <t>Interventoría  técnica, administrativa y diseño para las  obras en vías del plan de contratación  de obras públicas, para la construcción y recuperación  de la carrera17 K  de Calle 68 B a Calle 65 Bis Sur ( Barrio Lucero Medio) localidad 19 Ciudad Bolívar . Contrato No. 672/94 celebrado entre el FOSOP y Maldonado Ingeniería</t>
  </si>
  <si>
    <t>Interventoria Técnica y administrativa para las obras en vías del Plan de Constratación de Obra Pública, para la recuipareación y mantenimiento de vías  en el Barrio Carvajal</t>
  </si>
  <si>
    <t>Interventoria construcción puente sobre el río Man y vias de acceso al puente.</t>
  </si>
  <si>
    <t>Construcción de la carretera Socha-Tame, sector Samacá (La Cabuya)</t>
  </si>
  <si>
    <t>Interventoria construcción de las obras de infraestructura en el relleno sanitario Doña Juana</t>
  </si>
  <si>
    <t>Construcción Avenida Circunvalar, sector Calle 53 Calle 70</t>
  </si>
  <si>
    <t>INTERVENTORIA TECNICA, ADMINISTRATIVA, FINANCIERA Y AMBIENTAL PARA EL MEJORAMIENTO, MANTENIMIENTO Y CONSERVACIÓN DE VIAS - CAMINOS DE PROSPERIDAD EN EL DEPARTAMENTO DE SUCRE - MODULO 7</t>
  </si>
  <si>
    <t>GOBERNACION DE SANTANDER</t>
  </si>
  <si>
    <t>FUERZA AEREA</t>
  </si>
  <si>
    <t>INV</t>
  </si>
  <si>
    <t>Area Metropolitana</t>
  </si>
  <si>
    <t>SOP</t>
  </si>
  <si>
    <t>FOSOP</t>
  </si>
  <si>
    <t>MOP</t>
  </si>
  <si>
    <t>EDIS</t>
  </si>
  <si>
    <t>Director de Interventoría</t>
  </si>
  <si>
    <t xml:space="preserve">Director Interventoría </t>
  </si>
  <si>
    <t>Residente de Interventoría</t>
  </si>
  <si>
    <t>Residente de Interventoria</t>
  </si>
  <si>
    <t>Director Interventoria</t>
  </si>
  <si>
    <t>NESTOR RAUL MONTOYA RUIZ</t>
  </si>
  <si>
    <t>ESP. PAVIMENTOS</t>
  </si>
  <si>
    <t>Interventoría Diseño Rehabilitación Vía Guaimaral</t>
  </si>
  <si>
    <t>Diseño Troncal Caracas Sector Calle 26 - Calle 68</t>
  </si>
  <si>
    <t>OSCAR JAVIER GARZON DIAZ</t>
  </si>
  <si>
    <t>cgr_ltda@yahoo.com</t>
  </si>
  <si>
    <t>6147590 - 2492813</t>
  </si>
  <si>
    <t>ESP. GERENCIA DE PROYECTOS DE INGENIERIA</t>
  </si>
  <si>
    <t>CONSORCIO VÍAS 2500 VCG-93</t>
  </si>
  <si>
    <t>CONSORCIO ANDES</t>
  </si>
  <si>
    <t>VQ INGENIERÍA LIMITADA</t>
  </si>
  <si>
    <t>CONSORCIO CGR-GJ</t>
  </si>
  <si>
    <t>CGR LTDA.</t>
  </si>
  <si>
    <t>CONSULTORÍA COLOMBIANA S.A.</t>
  </si>
  <si>
    <t>Interventoría de los estudios y diseños, pavimentación y/o repavimentación de las vías incluidas dentro del programa de pavimentación de infraestructura vial de integración y desarrollo Grupo 93 vía Barbacoas-Junín con una longitud de 25,00 kilómetros en el Departamento de Nariño</t>
  </si>
  <si>
    <t>Parcheo con mezcla asfáltica densa en caliente en la vía Chigorodó-Dabeiba, Tramo PR59-PR112+0800</t>
  </si>
  <si>
    <t>Interventoría del mantenimiento de la vía Nacional Arauca-Arauquita, sectores A, B y C durante los Servicios de la Interventoría de las obras en Caño Limón. Departamento de Arauca</t>
  </si>
  <si>
    <t>Interventoría para el mantenimiento de la carretera Barrancabermeja – Bucaramanga</t>
  </si>
  <si>
    <t>Interventoría para las obras para el mantenimiento y refuerzo del pavimento sector La Española - Peñas Blancas de la carretera La Paila – Calarcá</t>
  </si>
  <si>
    <t xml:space="preserve">Interventoría para la construcción y ampliación del tercer carril de aproximación al peaje de los Patios en su primera etapa del Contrato de Concesión Número 448 de 1994, proyecto Los Patios - La Calera - El Salitre - Guasca y Sector El Salitre – Sopó - Guasca, en el Departamento de Cundinamarca. </t>
  </si>
  <si>
    <t>Operación Concesión vía La Calera-El Salitre-Guasca y El Salitre-Sopó-Briceño</t>
  </si>
  <si>
    <t>Interventoría, consultoría y asesoría de las obras de ampliación de drenajes y pavimentación de la vía Balboa (Cachipay)-La Celia</t>
  </si>
  <si>
    <t>Interventoría, consultoría y asesoría de las obras de construcción de la variante La Romelia-el Pollo, sector K8+000-El Pollo</t>
  </si>
  <si>
    <t>Interventoría, consultoría y asesoría de las obras de ampliación, rectificación y pavimentación de la carretera entre San Pedro de Jagua y Choapal</t>
  </si>
  <si>
    <t>Director de Proyecto</t>
  </si>
  <si>
    <t>WILSON LIBARDO PEREZ PACHAJOA</t>
  </si>
  <si>
    <t>1 2266304
3165251465</t>
  </si>
  <si>
    <t>wilsonlibardoperez@gmail.com</t>
  </si>
  <si>
    <t>ESP. VIAS TERRESTRES</t>
  </si>
  <si>
    <t>EP. SISTEMAS DE GESTION DE CALIDAD</t>
  </si>
  <si>
    <t>MAESTRIA EN VIAS TERRESTRES</t>
  </si>
  <si>
    <t>MAESTRIA EN DOMOTICA</t>
  </si>
  <si>
    <t>Director de Interventoría y Supervisión (Team Leader)</t>
  </si>
  <si>
    <t>Ingeniero Director y Contratista</t>
  </si>
  <si>
    <t xml:space="preserve">Ingeniero Director y Contratista en Consorcio Consultor. </t>
  </si>
  <si>
    <t xml:space="preserve">Director de Supervisión (Interventoría) y Contratista </t>
  </si>
  <si>
    <t>Ingeniero Director y Contratista en Consorcios Consultores.</t>
  </si>
  <si>
    <t>Consultor Internacional - Especialista en Gestión de Calidad y Gestión de Conservación Vial</t>
  </si>
  <si>
    <t>Especialista en Sistemas de Gestión de Conservación</t>
  </si>
  <si>
    <t>Consultor Internacional – Coodirector y Coordinador General de Inventario Vial</t>
  </si>
  <si>
    <t>Director Internacional – Especialista en Mantenimiento Vial</t>
  </si>
  <si>
    <t>Director de Supervisión (Interventoría)</t>
  </si>
  <si>
    <t>Administrador de Mantenimiento Vial</t>
  </si>
  <si>
    <t>Ingeniero consultor y Asesor de Mantenimiento Vial</t>
  </si>
  <si>
    <t>Ingeniero Consultor - Especialista en Mantenimiento vial</t>
  </si>
  <si>
    <t>Especialista en Vías Terrestres</t>
  </si>
  <si>
    <t>Ingeniero Especialista en Mantenimiento vial e Investigador</t>
  </si>
  <si>
    <t>1-2014-15</t>
  </si>
  <si>
    <t>Punjab State Road Sector Project y TNM - Technology and Management Limited, Israel in association with ICRA Management Consulting Services Ltd – Sangrur – India.</t>
  </si>
  <si>
    <t>INSTITUTO NACIONAL DE CONCESIONES - INCO</t>
  </si>
  <si>
    <t xml:space="preserve">INVIAS-FONADE </t>
  </si>
  <si>
    <t>009-2008-PCM-EM/UC-BIRF</t>
  </si>
  <si>
    <t>PROVÍAS – NACIONAL – Lima – Perú</t>
  </si>
  <si>
    <t>GOBERNACIÓN DE ANTIOQUIA</t>
  </si>
  <si>
    <t>Banco Interamericano de Desarrollo BID – Secretaría de Estado de Obras Públicas y Comunicaciones SEOPC – República Dominicana – Contratista: Compañía TNM Limited Technology &amp; Management Ltd.</t>
  </si>
  <si>
    <t>Especialista en Mantenimiento Vial – Banco Interamericano de Desarrollo BID – Secretaría de Estado de Obras Públicas y Comunicaciones SEOPC – República Dominicana – Contratista: Compañía TNM Limited Technology &amp; Management Ltd.</t>
  </si>
  <si>
    <t>INSTITUTO COLOMBIANO DEL PETRÓLEO - ECOPETROL - ICP</t>
  </si>
  <si>
    <t>UNIVERSIDAD DEL CAUCA - MOPT</t>
  </si>
  <si>
    <t>IVERSIDAD EL CAUCA – Ministerio de Obras Públicas y Transporte – MOPT (Antiguo INVÍAS).</t>
  </si>
  <si>
    <t>UNIVERSIDAD EL CAUCA – MOPT (Antiguo INVÍAS)</t>
  </si>
  <si>
    <t>UCTORA INECON-TE – CAJA DE VIVIENDA
POPULAR – Bogotá D.C.</t>
  </si>
  <si>
    <t>Supervisión del Contrato piloto de mantenimiento por resultados de la vía Sangrur – Mansa – Bathinda en el Estado de Punjab (INDIA) financiado por el Banco Mundial.</t>
  </si>
  <si>
    <t>Administración vial de las carreteras Nacionales a cargo de las Territoriales, para INVÍAS - Colombia: de las carreteras nacionales: Belén – Sácama (Boyacá) y Cauya – La Felisa (Caldas).
Administrar y supervisar los contratos del mantenimiento rutinario vial por resultados ejecutados por Microempresas y Demás actividades de Administración vial.</t>
  </si>
  <si>
    <t>Administración vial de las carreteras Nacionales a cargo de las Territoriales, para INVÍAS - Colombia: de las carreteras nacionales: Otanche - Chiquinquirá, sector Río Minero - Chiquinquirá, Chiquinquirá - Tunja, sector Chiquinquirá - Sáchica, y Barbosa – Moniquirá.
Administrar y supervisar los contratos del mantenimiento rutinario vial por resultados ejecutados por Microempresas y Demás actividades de Administración vial.</t>
  </si>
  <si>
    <t>Director de interventoría y Supervisión en los siguientes proyectos de concesión a cargo del INSTITUTO NACIONAL DE CONCESIONES - INCO:
Concesión Vial 1: Interventoría al Contrato de Concesión de la vía Bogotá – Villavicencio (Concesionario COVIANDES).
Concesión Vial 2: Interventoría al Contrato de Concesión para la construcción del Túnel de Daza en la vía Pasto – Chachagüi (Concesionario DEVINAR).
Concesión Vial 3: Interventoría al Contrato de Concesión de la vía Rumichaca – Pasto – Chachagüi (Concesionario DEVINAR)
Concesión Vial 4: Interventoría al Contrato de Concesión para la construcción del puente de oro, retornos y paseo de las frutas (Concesionario Autopistas de Santander)
Concesión Vial 5: Interventoría al Contrato de Concesión de la vía Pereira – La Victoria, (Concesionaria de Occidente).</t>
  </si>
  <si>
    <t>Administración vial de las carreteras Nacionales a cargo de las Territoriales, para INVÍAS - Colombia:
Proyecto 1 Antioquia - Vía Turbo – Chigorodó - Dabeiba (162.83 km)
Proyecto 2 Santander – Vías: Guane-Barichara-San Gil y San Gil – Mogotes – Onzaga (131.34 km)
Administrar y supervisar los contratos del mantenimiento rutinario vial por resultados ejecutados por Microempresas y Demás actividades de Administración vial</t>
  </si>
  <si>
    <t>Proyectos de Mejoramiento y Mantenimiento de vías Rurales Municipales en el Departamento de Chocó.
Dirigir las actividades de Supervisión de los contratos de construcción, rehabilitación y mantenimiento tradicional y por resultados.</t>
  </si>
  <si>
    <t>Capacitación en sistemas de gestión de la calidad aplicado a las actividades y tipos de conservación vial (incluida la conservación vial por estándares).</t>
  </si>
  <si>
    <t>Participación en el diseño de la estructura del sistema de Gestión de Conservación de la Gobernación de Antioquia, elaboración de los términos de referencia técnicos incluido el Instructivo de Inventario Vial.</t>
  </si>
  <si>
    <t>Durante la ejecución del proyecto se logró el objetivo general de actualizar la base de datos del SAMCV, realizando el inventario georreferenciado de caminos vecinales en una longitud total de 8.700 kilómetros, con la participación de personal del gobierno.</t>
  </si>
  <si>
    <t>Durante la ejecución del proyecto se participó en el logro de alcanzar el objetivo general contratado de fortalecer la organización y capacidad operativa de la SEOPC para la planificación, programación y control de ejecución de las actividades de mantenimiento rutinario y periódico, durante el período comprendido entre.</t>
  </si>
  <si>
    <t>Director de interventoría y Supervisión en proyectos de conservación vial y rehabilitación de puentes.
Dirigir las actividades de Supervisión de los contratos de construcción, rehabilitación y mantenimiento tradicional y por resultados.</t>
  </si>
  <si>
    <t>Administración de mantenimiento vial de las carreteras Chocontá – Tunja – Duitama y Guateque – El Secreto.
Administrar y Supervisar los contratos del mantenimiento rutinario vial por resultados, ejecutados por Microempresas y Demás actividades de Administración vial</t>
  </si>
  <si>
    <t>Administración de mantenimiento vial de las carreteras Ubaté – Puente Nacional, Piedragorda – Chiquinquirá y Chiquinquirá – Tinjacá.
Administrar y Supervisar los contratos del mantenimiento rutinario vial por resultados, ejecutados por Microempresas y Demás actividades de Administración vial</t>
  </si>
  <si>
    <t>Administración de mantenimiento vial de las carreteras Guateque - El Secreto y Chocontá – Tunja.
Administrar y Supervisar los contratos del mantenimiento rutinario vial por resultados, ejecutados por Microempresas y Demás actividades de Administración vial</t>
  </si>
  <si>
    <t>Administración de mantenimiento vial de las carreteras Honda - Villeta - El Vino y Zipaquirá - Ubaté.
Administrar y Supervisar los contratos del mantenimiento rutinario vial por resultados, ejecutados por Microempresas y Demás actividades de Administración vial</t>
  </si>
  <si>
    <t>Administración de mantenimiento vial de las carreteras Guateque - El Secreto y Chocontá – Tunja
Administrar y Supervisar los contratos del mantenimiento rutinario vial por resultados, ejecutados por Microempresas y Demás actividades de Administración vial</t>
  </si>
  <si>
    <t>Apoyo técnico como Especialista en Vías Terrestres, en la subdirección del medio ambiente - Área de Gestión Ambiental – INSTITUTO NACIONAL DE VÍAS.
Se realizó la supervisión técnica y ambiental de proyectos de construcción, rehabilitación, mejoramiento y mantenimiento ejecutados por los métodos tradicionales, por resultados (estándares y/o indicadores) y por el sistema de concesiones viales.</t>
  </si>
  <si>
    <t>Programa de investigación en Asfaltos y Pavimentos. Construcción y seguimiento a tramos experimentales. Asesoría Técnica para la pavimentación y parcheo de vías nacionales utilizando asfaltos producidos por ECOPETROL. Piedecuesta (Santander).</t>
  </si>
  <si>
    <t>Estudios de Impacto Ambiental en vías ubicadas en el departamento del Cauca - Popayán (Cauca).</t>
  </si>
  <si>
    <t>Estudio para estabilización de taludes en la carretera Popayán – Párraga, prestando servicios de asesoría profesional como Ingeniero especialista en vías terrestres.</t>
  </si>
  <si>
    <t>Investigación Nacional de Pavimentos. Proyecto: - Diseño de un Sistema de Administración de Carreteras para Colombia. - Criterios para la sectorización de la red vial nacional.- Utilización del modelo HDM III para conformar el Sistema de Gestión de Pavimentos para Colombia.</t>
  </si>
  <si>
    <t>Construcción Obras de Urbanismo. Construcción de vías de acceso Explanación y Pavimentación. Ciudad - Bolívar - Arborizadora Alta. Construcción Avenida Gaitán Cortés. Ampliación Avenida Bosa.</t>
  </si>
  <si>
    <t>NUBIA MERCEDES ABRIL CONTRERAS</t>
  </si>
  <si>
    <t>8144229 - 3124506069</t>
  </si>
  <si>
    <t>ESP. EN INGENIERIA DE VIAS TERRESTRES</t>
  </si>
  <si>
    <t>DISEÑO GEOMÉTRICO 1,5 KILOMETROS DE VÍA. URBANIZACION SAVANA. VALOR DEL CONTRATO $10,500,000 INCLUIDO IVA.</t>
  </si>
  <si>
    <t xml:space="preserve">DISEÑO ESTRUCTURAL TANQUE ELEVADO POR GRAVEDAD PARA ABASTECIMIENTO DE AGUA, COMUNIDAD JAZMIN PARA ASOCIACION NARE.  VALOR DEL CONTRATO $37,609,280  INCLUIDO IVA. </t>
  </si>
  <si>
    <t xml:space="preserve"> DISEÑO GEOMÉTRICO DE LAS VÍAS BULEVARD Y VÍA A ETAPA V (LONGITUD APROXIMADA 1KM) DEL CONJUNTO ALCAPARROS BOSQUE RESIDENCIAL ETAPA 1 LOCALIZADA EN LA VÍA CAJICA A ZIPAQUIRA. VALOR DEL CONTRATO $6,694,631 INCLUIDO IVA. </t>
  </si>
  <si>
    <t xml:space="preserve">DISEÑO ELÉCTRICO DE PARA LA ALIMENTACIÓN DEL EQUIPO DE BOMBEO PARA MANEJO DE LA ESCORRENTÍA SUPERFICIAL ACUMULADA EN PUNTOS BAJOS JUNTO A LA ESTACIÓN DE BOMBEO EXISTENTE, CENTRAL TERMOELÉCTRICA MARTÍN DEL CORRAL, LOCALIZADA EN LA VEREDA EL VERGANZO DEL MUNICIPIO DE TOCANCIPÁ (CUNDINAMARCA).VALOR DEL CONTRATO $6,758,620  INCLUIDO IVA. </t>
  </si>
  <si>
    <t xml:space="preserve">ESTUDIOS GEOTÉCNICOS Y ASESORÍA EN GEOTECNIA Y EN DISEÑOS ESTRUCTURALES. VALOR DEL CONTRATO $530,536.9041 INCLUIDO IVA. </t>
  </si>
  <si>
    <t xml:space="preserve">CARACTERIZACIÓN GEOTÉCNICA Y DISEÑO DE CIMENTACIONES A NIVEL DE FASE 2 PARA EL PROYECTO; CONSULTORÍA ESPECIALIZADA PARA LA ESTRUCTURACIÓN DE LA SOLUCIÓN TÉCNICA, ECONÓMICA, LEGAL Y SOCIO-AMBIENTAL, DE LA RED FÉRREA DEL PACÍFICO, TRAMO BUGA – BUENAVENTURA. VALOR DEL CONTRATO $46,951,079 INCLUIDO IVA. </t>
  </si>
  <si>
    <t>CONSTATACION CANTIDADES DE OBRA GEOTECNICAS DE MITIGACIÓN EJECUTADAS POR EL CONCESIONARIO EN LOS SECTORES DE MONTERREDONDO Y NARANJAL $39,359,538 incluido IVA</t>
  </si>
  <si>
    <t xml:space="preserve">1. ESTUDIOS DE SUELOS Y RECOMENDACIONES DE CIMENTACIÓN PARA LAS CASAS CORRESPONDIENTES A LA ETAPA 1 DEL CONJUNTO ALCAPARROS RESERVA CAMPESTRE.                 2. ALCANTARILLADO PLUVIAL Y SANITARIOS Y DRENAJE GENERAL DEL PREDIO CON BASE A ESTUDIOS HIDRÁULICOS E HIDROLÓGICOS PARA EL CONJUNTO ALCAPARROS RESERVA CAMPESTRE.  3, DISEÑO  DE PAVIMENTO RIGIDO. 4, DiISEÑO GEOMETRICO DE VIAS INTERNAS VALOR DEL CONTRATO $115.538.795 INCLUIDO IVA. </t>
  </si>
  <si>
    <t xml:space="preserve">CONVERSIÓN DE LOS PRECIOS UNITARIOS Y ESPECIFICACIONES TÉCNICAS CORRESPONDIENTES A LOS  ESTUDIOS Y DISEÑOS PARA LA PAVIMENTACIÓN DE LA VÍA SANTA MARÍA – PUENTE GUAVIO EN UNA LONGITUD DE 18.0 KILÓMETROS, A LOS ÍTEMS DE LA GOBERNACIÓN DE BOYACÁ. VALOR DEL CONTRATO $16,738,220  INCLUIDO IVA. </t>
  </si>
  <si>
    <t>DISEÑO GEOMETRICO DE VÍAS INTERNAS Y PARQUEADERO PARA  URBANIZACION LA GLORIA EN FLORENCIA CAQUETA $21,624,998,4</t>
  </si>
  <si>
    <t xml:space="preserve">VISITA HIDRÁULICA Y GEOTÉCNICA AL CRUCE SUBFLUVIAL DE LA LÍNEA TRONCAL PK 138 + 200 (QUEBRADA LA NONA) MUNICIPIO DE MARSELLA EN EL GASODUCTO MARIQUITA-CALI. VALOR DEL CONTRATO $14,149,170 INCLUIDO IVA. </t>
  </si>
  <si>
    <t xml:space="preserve">ELABORACIÓN DE ESTUDIOS Y DISEÑOS:: GEOMÉTRICO VIAL, ESTRUCTURA DE PAVIMENTO Y ANDEN, DISEÑO URBANÍSTICO, INVENTARIO FORESTAL Y PRESUPUESTO. SOLUCIÓN A CONFLICTO PEATONAL, CRUCE A NIVEL AVENIDA CIRCUNVALAR FRENTE ACCESO COLEGIO NUEVA GRANADA (NG). CARRERA 2 ESTE NO. 70-20.  VALOR DEL CONTRATO $28,049,890  INCLUIDO IVA. </t>
  </si>
  <si>
    <t xml:space="preserve">DISEÑO GEOMETRICO  DE VIAS (PARQUEADEROS, MUELLES, CARRIL DE DESACELERACION EN LA CALLE 8  Y VIA DE ACCESO DE 170 METROS POR LA CARRERA 50 CON SU RESPECTIVO RETORNO), PROYECTO SANTA LUCIA PLAZA CENTRO COMERCIAL. NEIVA HUILA. VALOR DEL CONTRATO $12,199,720  INCLUIDO IVA. </t>
  </si>
  <si>
    <t>CONTRATO MANSAROVAR No.UR2-184-12. -CONTRATO MARCO DE INGENIERÍA DE MOVIMIENTO DE TIERRAS Y ESTUDIO DE SUELOS PARA LA ASOCIACIÓN NARE. VALOR DEL CONTRATO $1.567.541.484 INCLUIDO IVA.</t>
  </si>
  <si>
    <t>ESTUDIOS Y DISEÑOS DE DETALLE DE OBRAS PARA EL CONTROL DE INUNDACIÓN DE LA CENTRAL MARTIN DEL CORRAL. VALOR DEL CONTRATO $264,214,457</t>
  </si>
  <si>
    <t>CONSULTORÍA TÉCNICA FINANCIERA Y LEGAL-CONTRATO MANSAROVAR No.MO3-241-11 MARCO DE INGENIERÍA DE MOVIMIENTO DE TIERRAS Y ESTUDIO DE SUELOS. VALOR DEL CONTRATO $707,635,120 INCLUIDO IVA</t>
  </si>
  <si>
    <t>CONVENIO INTERADMINISTRATIVO DE GERENCIA DE PROYECTOS  PARA LOS ESTUDIOS Y DISEÑOS, GESTIÓN SOCIAL, PREDIAL, AMBIENTAL Y MEJORAMIENTO DEL PROYECTO “CARRETERA LA SOBERANÍA TRAMO LA LEJÍA – SARAVENA Y LOS ESTUDIOS Y DISEÑOS, GESTUÓN SOCIAL, PREDIAL, AMBIENTAL, MEJORAMIENTO Y CONSTRUCCIÓN DEL PROYECTO “TRANSVERSAL DE LA MACARENA” TRAMO SAN JUAN DE ARAMA- LA URIBE- COLOMBIA- BARAYA EN EL DESARROLLO DEL PROGRAMA DE CORREDORES ARTERIALES COMPLEMENTARIOS DE COMPETIVIDAD. VALOR $7.300.269.934</t>
  </si>
  <si>
    <t>CONTRATO IDU-171-08 - INTERVENTORIA TECNICA, ADMINISTRATIVA, LEGAL, FINANCIERA, AMBIENTAL Y SOCIAL PARA LAS OBRAS DE CONSTRUCCION Y TODAS LAS ACTIVIDADES NECESARIAS PARA LA ADECUACION DE LA CARRERA 10 AL SISTEMA TRANSMILENIO GRUPO 2 TRAMO 2 COMPRENDIDO ENTRE CALLE 30 A SUR Y CALLE 3 Y TRAMO 3 ENTRE CALLE 3 Y CALLE 7, INCLUYE RAMAL CALLE 6 ENTRE CRA 10 Y TRONCAL CARACAS, AVENIDA COMUNEROS ENTRE CRA 10 Y CRA 9 CON CALLE 4 Y ESTACION INTERMEDIA DE LA CALLE 6 EN BOGOTA D.C. VALOR $ 9.136.790.091</t>
  </si>
  <si>
    <t>CONTRATO IDU-071-08 - OBRAS Y ACTIVIDADES PARA LA MALLA VIAL ARTERIAL, INTERMEDIA Y LOCAL DEL DISTRITO DE CONSERVACIÓN GRUPO 3 – ZONA SURORIENTE. VALOR  $ 93.386.746.469,00.El Contratista  será responsable del manejo Técnico, Financiero y Legal.</t>
  </si>
  <si>
    <t>REVISIÓN Y OPTIMIZACIÓN DISEÑO ESTRUCTURAL DEL MUELLE MULTIPROPÓSITO COMPLEJO PORTUARIO INDUSTRIAL DE BUENAVENTURA. VALOR $500.000.000</t>
  </si>
  <si>
    <t>DIAGNOSTICO Y MANTENIMIENTO DE VIAS, EN LA ZONA NORTE,A TRAVES DEL PROGRAMA DE REACCION VIAL, EN BOGOTA D.C. VALOR $6.608.972.896</t>
  </si>
  <si>
    <t>DIAGNOSTICO Y MANTENIMIENTO DE VIAS, GRUPOS 1, 2, 3 Y 4 A TRAVES DEL PROGRAMA BRIGADA DE REACCION VIAL, EN BOGOTA D.C. - GRUPO 4. VALOR $9.452.458.650</t>
  </si>
  <si>
    <t>INTERVENTORIA TECNICA, AMBIENTAL, FINANCIERA, LEGAL Y ADMINISTRATIVA PARA LA CONSTRUCCION DEL TAPON DE LA CALLE 21 DESDE LA CARRERA 44 HASTA LA CARRERA 50 EN BOGOTA D.C. VALOR DEL CONTRATO :$367,371,525.</t>
  </si>
  <si>
    <t>Estudios y diseños para la construcción de dos puentes peatonales ubicados sobre los Ríos Chorreras y San Juan en la Localidad de Sumapaz</t>
  </si>
  <si>
    <t>INTERVENTORIA DE LOS ESTUDIOS Y DISEÑOS  PAVIMENTACIÓN Y/O REPAVIMENTACIÓN DE LAS VÍAS INCLLUIDAS DENTRO DEL PROGRAMA DE PAVIMENTACIÓN  DE INFRAESTRUCTURA VIAL DE INTEGRACIÓN Y DESARROLLO GRUPO 1 VIA ATACO-NEMES CON UNA LONGITUD DE 8 KILÓMETROS; VÍA CHAPARRAL-LIMÓN-RÍO BLANCO, CON UNA LONGITUD DE 14 KILÓMETROS  EN EL DEPARTAMENTO DEL TOLIMA. VALOR DEL CONTRATO : $1,131,271,360</t>
  </si>
  <si>
    <t>Interventoria técnica, administrativa, financiera y ambiental para los Estudios y Diseños para la construcción y/o rehabilitación de vías en varias localidades de Bogota D.C. Valor del contrato: $106.670,383</t>
  </si>
  <si>
    <t>Estudios y diseños de las Vías las Palmas-Los Ríos-Laguna Verde - El Carmen, en la Localidad de Sumapaz en Bogota D.C. Valor del contrato: $359,378,642</t>
  </si>
  <si>
    <t>Actualización, verificacón, revisión ajustes y complementación a los estudios y diseños de la Avenida Ciudad de Cali entre transv 91 y calle 125 en Bogotá D.C.</t>
  </si>
  <si>
    <t xml:space="preserve">Evaluación, rehabilitación y/o mantenimiento de las vías para las rutas alimentadoras en la cuenca del Portal de Usme </t>
  </si>
  <si>
    <t>Evaluación, rehabilitación de las vías Localidad Antonio Nariño.</t>
  </si>
  <si>
    <t xml:space="preserve">Evaluación y rehabilitación vías Localidad de Puente Aranda </t>
  </si>
  <si>
    <t>Evaluación y rehabilitación vías Localidad de Suba</t>
  </si>
  <si>
    <t>Estudios y diseños de la adecuación de la intersección de la carretera Chusaca - Bosa con la Avenida Perimetral de la Sabana en el Sector Chusaca - Canoas.</t>
  </si>
  <si>
    <t>Diseños detallados de acueducto y alcantarillado y vías para la ampliación de la segunda etapa Ciudadela El Recreo,</t>
  </si>
  <si>
    <t>Diseños detallados vías segunda etapa Ciudadela El Recreo, incoporando todos los diseños de espacio público, mobiliario urbano y las diferentes redes de servicios.</t>
  </si>
  <si>
    <t>Diseños detallados de las vías para la primera Etapa de la Ciudadela El Recreo, incorporando diseños de espacio público, mobiliario urbano y redes de servicio</t>
  </si>
  <si>
    <t>Evaluación pavimento existente y definición de una estrategia inmediata de intervención de la Malla Vial del Meta</t>
  </si>
  <si>
    <t xml:space="preserve">Estudios y diseños de a Av. Boyacá sector Avenida Iberia-Calle 138. </t>
  </si>
  <si>
    <t xml:space="preserve">Estudios y diseños por el sistema  precio global fijo y la construccion a precios unitarios de vías locales y acceso a barrios en la localidad de Usme, barrio Danubio Azul </t>
  </si>
  <si>
    <t>Diseño de Alcantarillado Sanitario y Pluvia para la Localidad de Suba sector II</t>
  </si>
  <si>
    <t>Interventoría construcción puente Palace.</t>
  </si>
  <si>
    <t>Interventoría técnica, operativa, financiera y administrativa para la construcción de los accesos KE-7 a los barrios El Paraíso y Las Palmeras y CH-1 a los barrios El Paraíso, San Martín y Pardo Rubio.</t>
  </si>
  <si>
    <t>Estudios y diseños para la construcción en proyectos de concesión de la variante Norte de Monteria. Valor del contrato incluido IVA:$162,257,595</t>
  </si>
  <si>
    <t>Diagnóstico y Rehabilitación del Anillo Vial de Cartagena, Sector K4+000 - K6+300. Valor del contrato incluido IVA: $68,584,216</t>
  </si>
  <si>
    <t>Estudios y diseños detallados y asesoría en construcción pozo Opón 14. Diseño vía de acceso de 2km y rehabilitación de 3km con puentes y batea.</t>
  </si>
  <si>
    <t>Estudios Fase I  pozo ubicado en el Bloque Dorada Central.</t>
  </si>
  <si>
    <t>Estudios de Rehabilitación de la Carretera Sogamoso  - Yopal, Sector Unete - Aguazul. Valor del contrato incluido IVA $ 59,025,396</t>
  </si>
  <si>
    <t>Adecuación de los Estudios y Diseños para Apertura Calle 1a. entre Carrera 7 y 8, Ampliación Glorieta Carrera 27 con Calle 8, Apertura Carrera 36 con Av. 19 entre Calle 1a. y 2a.. Valor del contrato incluido IVA:$58,401,729</t>
  </si>
  <si>
    <t>Estudios de Rehabilitación y Mejoramiento de la Carretera Santa Lucía - Moñitos</t>
  </si>
  <si>
    <t>PLAN 2500 VIA DISEÑO GEOMETRICO VIAS COROZAL - SINCE (11,8KM) Y TOLUVIEJO VARSOVIA (7,7KM)</t>
  </si>
  <si>
    <t>PLAN 2500 ESTUDIOS Y DISEÑOS PARA LA RECONSTRUCCION, PAVIMENTACION Y/O REPAVIMENTACION DE 25 KM DE LA CARRETERA JUNIN-BARBACOAS (GRUPO 93 NARIÑO)</t>
  </si>
  <si>
    <t>PLAN 2500 VIA DISEÑO GEOMETRICO VIAS MONTERIA PALOMAS(18 KM), MORALES - VALENCIA (16KM) Y SAN BERNARDO DEL VIENTO - MOÑITOS (20kM)</t>
  </si>
  <si>
    <t>Ejecución de obras en la carretera Zipaquirá - Ubaté K25+000 al K67+000,  1,. Excavación en material común. 2, Base granular. 3, Parcheo. 4, Construcción de cunetas. Valor del contrato: $33,752,704</t>
  </si>
  <si>
    <t>Interventoría para la ejecución de obras vía Zipaquirá-Ubate.Valor del contrato: $37,908,800.</t>
  </si>
  <si>
    <t>Interventoría para la ejecución de obras en la carretera Puerto Bogotá-Vileta-El Vino: 1, Parcheo. 2, Construcción de cunetas.  3. Construcción de filtros 4, Base granular.. . Valor del contrato: $14,908,610</t>
  </si>
  <si>
    <t>CONSULTORES DE INGENIERIA Y CIMENTACIONES  S.A.S</t>
  </si>
  <si>
    <t>APPLUS</t>
  </si>
  <si>
    <t>POYRY INFRA S.A</t>
  </si>
  <si>
    <t>Unión Temporal GTM</t>
  </si>
  <si>
    <t>Consultores de Ingenieria y Cimentaciones S.A.S</t>
  </si>
  <si>
    <t>Consorcio Infravial</t>
  </si>
  <si>
    <t>Consorcio Mantenimiento Vial 4</t>
  </si>
  <si>
    <t>Consorcio Infrestructuras Calle 21</t>
  </si>
  <si>
    <t>Consorcio Infraestructura Nacional</t>
  </si>
  <si>
    <t>Consorcio Infraestructuras Chaparral-dedicacion 10%</t>
  </si>
  <si>
    <t>Yamill Montenegro Calderon</t>
  </si>
  <si>
    <t>Consorcio Diseño Estructural</t>
  </si>
  <si>
    <t>Consorcio Diseño Vial</t>
  </si>
  <si>
    <t>CIC consultores de Ingenieria y Cimentaciones Ltda</t>
  </si>
  <si>
    <t>Ponce de León</t>
  </si>
  <si>
    <t>Consultores de Ingenieria y Cimentaciones</t>
  </si>
  <si>
    <t>INVIAS-REGIONAL CUNDINAMARCA</t>
  </si>
  <si>
    <t>Coordinadora de estudios y diseños Y Especialista en diseño geometrico y pavimentos</t>
  </si>
  <si>
    <t>Coordinadora</t>
  </si>
  <si>
    <t>Coordinadora de estudios y diseños y Especialista en diseño geometrico</t>
  </si>
  <si>
    <t>Coordinadora de estudios y diseños Y Especialista en diseño geometrico y diseño de pavimentos</t>
  </si>
  <si>
    <t>Coordinadora de estudios y diseños Y Especialista en diseño geometrico</t>
  </si>
  <si>
    <t>Coordinadora de interventoria de  estudios y diseños</t>
  </si>
  <si>
    <t>Residente de geotecnia y pavimentos</t>
  </si>
  <si>
    <t>Coordinadora de Consultoria en obra</t>
  </si>
  <si>
    <t>Especialista en pavimentos</t>
  </si>
  <si>
    <t xml:space="preserve">Directora de obra </t>
  </si>
  <si>
    <t>Directora de obra,  especialista en pavimentos y diseño geometrico</t>
  </si>
  <si>
    <t>Coordinadora de Proyecto y especialista en diseño geometrico</t>
  </si>
  <si>
    <t xml:space="preserve">Especialista en pavimentos </t>
  </si>
  <si>
    <t>Director de Proyecto,espec geometrico y espec pavimentos</t>
  </si>
  <si>
    <t>Directora de  Proyecto y espec diseño geometrico</t>
  </si>
  <si>
    <t xml:space="preserve">Especialista en Diseño Geometrico y  Pavimentos </t>
  </si>
  <si>
    <t xml:space="preserve">Coordinadora,Especialista en Diseño Geometrico y  Pavimentos </t>
  </si>
  <si>
    <t>Especialista Pavimnetos</t>
  </si>
  <si>
    <t>Coordinadora, Especialista en Diseño Geometrico</t>
  </si>
  <si>
    <t xml:space="preserve"> Residente de Interventoría</t>
  </si>
  <si>
    <t>Especialista en Diseño Geometrico y  Pavimentos</t>
  </si>
  <si>
    <t xml:space="preserve">Especialista en Diseño Geometrico </t>
  </si>
  <si>
    <t>OIKOS</t>
  </si>
  <si>
    <t>MANSAROVAR ENERGY</t>
  </si>
  <si>
    <t>CONPROPIEDAD S.A.</t>
  </si>
  <si>
    <t>EMGESA</t>
  </si>
  <si>
    <t>EAB</t>
  </si>
  <si>
    <t>HMV INGENIEROS LTDA.</t>
  </si>
  <si>
    <t>COVIANDES</t>
  </si>
  <si>
    <t>CONSTRUMAX</t>
  </si>
  <si>
    <t>COLEGIO NUEVA GRANADA</t>
  </si>
  <si>
    <t>ANDALUCIA DISEÑO Y CONSTRUCCION</t>
  </si>
  <si>
    <t xml:space="preserve">MANSAROVAR </t>
  </si>
  <si>
    <t>METROVIVIENDA</t>
  </si>
  <si>
    <t>MALLA VIAL DEL META</t>
  </si>
  <si>
    <t>AMOCO</t>
  </si>
  <si>
    <t>11</t>
  </si>
  <si>
    <t>7</t>
  </si>
  <si>
    <t>10</t>
  </si>
  <si>
    <t>4</t>
  </si>
  <si>
    <t>3</t>
  </si>
  <si>
    <t>2</t>
  </si>
  <si>
    <t>9</t>
  </si>
  <si>
    <t>8</t>
  </si>
  <si>
    <t>6</t>
  </si>
  <si>
    <t>2013</t>
  </si>
  <si>
    <t>2012</t>
  </si>
  <si>
    <t>2011</t>
  </si>
  <si>
    <t>2009</t>
  </si>
  <si>
    <t>2008</t>
  </si>
  <si>
    <t>2007</t>
  </si>
  <si>
    <t>2006</t>
  </si>
  <si>
    <t>2005</t>
  </si>
  <si>
    <t>2004</t>
  </si>
  <si>
    <t>2003</t>
  </si>
  <si>
    <t>2002</t>
  </si>
  <si>
    <t>2001</t>
  </si>
  <si>
    <t>2000</t>
  </si>
  <si>
    <t>1999</t>
  </si>
  <si>
    <t>BENJAMIN GARCIA REYES</t>
  </si>
  <si>
    <t>INGENIERO ELECTRICISTA</t>
  </si>
  <si>
    <t>GOMEZ, CAJIA Y ASOCIADOS CIA. LTDA</t>
  </si>
  <si>
    <t>INSTITUTO COLOMBIANO DE ENERGIA ELECTRICA</t>
  </si>
  <si>
    <t>3020-06</t>
  </si>
  <si>
    <t>Diseños de la division de estudios y evaluacion de proyectos</t>
  </si>
  <si>
    <t>RYL LIMITADA</t>
  </si>
  <si>
    <t xml:space="preserve">Direccion de proyecto para diseñar, montar probar y poner en funcionamiento el sistema de control automitazo SCADA para la estacion de bombeo de combustible y gas de Alban propiedad de Ecopetrol </t>
  </si>
  <si>
    <t>HIDROPLAN LTDA.</t>
  </si>
  <si>
    <t xml:space="preserve">GERENCIA DEL PROYECTO DE ACUEDUCTO Y ALCANTARILLADO DE CARTAGENA DE INDIAS                                                                             Analisis tecnino de las ofertas para el suministro y montaje de equipos electricos, cntrol remoto via radio, sistem SCADA, para el plan de ensanche de las estaciones de bombeo para el acueducto  de Cartagena de Indias año 2010. Vaor aprox. de los equipos US$1,800,000 </t>
  </si>
  <si>
    <t>Interventoria electrica, del montaje de los equipos electricos para fuerza y control, mando remoto, sistema SCADA, de las tres estaciones e bombeo; Albornoz (3000 kva 4,16kv); Conejos(600kva 440v) y Dolores (6000kva 34,5 kv). Para el acueducto de Cartagena de Indias. Valor Aproximado total de la obra involucradas US 3000000</t>
  </si>
  <si>
    <t xml:space="preserve">Elaboracion de ingenieria basica y especificaciones tecnicas para la compra y montaje llave en mano de una planta de emergencia 1800 kva y sus equipos asociados para la estacion de bombeo Conejos </t>
  </si>
  <si>
    <t xml:space="preserve">Elaboracion de ingenieria basia y especificaciones basicas tecnicas para el diseño, compra y montaje llave en mano de quipos electricos y de control remoto SCADA para la linea de transmision a 66kv Alcalia de Colombia a la estacion de bombeo Dolores con tres subestaciones de energia asociadas </t>
  </si>
  <si>
    <t xml:space="preserve">GERENCIA E INTERVENTORIA DE LOS PROYECTOS DEL PROGRAMA DE AMPLIACION DE ACUEDUCTO Y ALCANTARILLADO DE SAN ANDRES Y CONSULTORIA PARA LA CREACION Y PUESTA EN MARCHA DE LA NUEVA EMPRESA DE SERVICIOS PUBLICOS                                                                                  Diseño y elaboracion de especificaciones para la compra mediante licitacion Publica de equipos electricos para el bombeo de agua desde pozos profundos, Acueducto de San Andres islas, valle de Dupy ully, valor equipos electricos y oras asciadas US 1,000,00 </t>
  </si>
  <si>
    <t>GERENCIA DEL DISEÑO, CREACION Y PUESTA EN MARCHA DE UNA EMPRESA DE SERVICIOS PUBLICOS PARA LAS VEREDAS EL HATO, EL LIBANO, EL SALITRE Y SAN RAFAEL, EN EL MUNICIPIO DE LA CALERA                                                      Diseño de las tres subestaciones de bombeo electrico para el acuaducto interveredal "Aguas de la Calera" Alcaldia de la Calera, valor estimado de los equipos electricos US$125,000</t>
  </si>
  <si>
    <t>CODENSA S.A. ESP</t>
  </si>
  <si>
    <t>Direccion, ejecicion e ingenieria de varios proyectos</t>
  </si>
  <si>
    <t>OMICRON Ingenieros Asociados Ltda.</t>
  </si>
  <si>
    <t>Montaje, pruebas y puesta en funcionamiento de una subestacion compacta y automatizada, incluyendo plantas de emergencia para la Base Aerea de Madrid, Cundinamarca de la Fuerza Aerea Colombiana</t>
  </si>
  <si>
    <t>ORLANDO ROJAS ZAMUDIO</t>
  </si>
  <si>
    <t>4350213  5633320  2023749  Cel: 3124485967</t>
  </si>
  <si>
    <t xml:space="preserve">INGENIERIA ELECTRICISTA </t>
  </si>
  <si>
    <t xml:space="preserve">INGENIERIA CATASTRAL Y GEODESIA </t>
  </si>
  <si>
    <t>Apoyo Técnico proyectos de obra de Infraestructura Eléctrica</t>
  </si>
  <si>
    <t>Interventoría de Obra Eléctrica Rural y Urbana</t>
  </si>
  <si>
    <t>Aforos, Estudio De Tránsito Y Estudio De Factibilidad Técnica Para La Troncal Carrera 7 (Calle 26 – Calle 170) Y Carrera 10 (Avenida Villavicencio – Calle 26</t>
  </si>
  <si>
    <t>Estudios y Diseños para la rehabilitación de Tramos Rojos de las vías de la malla vial arterial principal y complementaria correspondiente al grupo 2 en Bogota D.C.</t>
  </si>
  <si>
    <t>Interventoría Red Subterranea Plaza la Libertad Chiquinquira</t>
  </si>
  <si>
    <t>Jefe de Operaciones</t>
  </si>
  <si>
    <t>Operación Planta</t>
  </si>
  <si>
    <t>Alcaldia de Zipaquira</t>
  </si>
  <si>
    <t>Empresa de Energía de Boyaca</t>
  </si>
  <si>
    <t>Alcaldia de Chiquinquira</t>
  </si>
  <si>
    <t>A.B.B</t>
  </si>
  <si>
    <t>Ingeniero de Operación</t>
  </si>
  <si>
    <t>Especialista en Redes</t>
  </si>
  <si>
    <t>Ingeniero Jefe de Operación</t>
  </si>
  <si>
    <t xml:space="preserve"> IDU - 188 DE 2004</t>
  </si>
  <si>
    <t xml:space="preserve"> IDU-40-2005</t>
  </si>
  <si>
    <t>Diseños para  vías urbanas del Proyecto Ciudad Salitre: 43 kilómetros de vías secundarias, 6 kilómetros de vías de plan vial y 5 intersecciones a doble nivel. (Desarrollo progresivo)</t>
  </si>
  <si>
    <t>Diseños para la construcción de intersección de la Avenida Murillo por la Avenida Circunvalar en Barranquilla.</t>
  </si>
  <si>
    <t>Estudios y Diseños para la construcción de las obras sobre la intersección de la Autopista Sur por la Avenida Boyaca.</t>
  </si>
  <si>
    <t>Diseños para la construcción de la intersección de la Autopista Medellin por la Avenida Boyaca.</t>
  </si>
  <si>
    <t>Estudios y Diseños para la construcción de la Troncal de la Cararas sector calle 8 a calle 28 . Programa-de las Naciones Unidas para el Desarrollo PNUD-Alcaldia Mayor de Bogotá.</t>
  </si>
  <si>
    <t>Estudios y Diseños para la construcción de la intersección a doble nivel de la NQS con la calle 63 y viaducto de la calle 63.</t>
  </si>
  <si>
    <t>Estudios y Diseños para la construcción de la intersección a doble nivel de la calle 45, Avenida 28 y carrera 36 por la NQS.</t>
  </si>
  <si>
    <t>Estudios y Diseños para la construcción de la intersección a doble nivel de la NQS con Calle 13,</t>
  </si>
  <si>
    <t>Estudios y Diseños de vías urbanas en la intersección carrera  30 con Calle 19 en Santa Fe de Bogota.</t>
  </si>
  <si>
    <t>Estudios y Diseños para las mejoras de la Autopista Norte entre calles 92 a 110 y obras complementarias.</t>
  </si>
  <si>
    <t>Diseños   para la construcción de la ampliación de la vía urbana Autopista Sur Sector Calle 44sur- Matatigres</t>
  </si>
  <si>
    <t>Estudios y Diseño de vías urbanas en la Intersección Avenida  Boyacá con Avenida Primero De Mayo.</t>
  </si>
  <si>
    <t xml:space="preserve">Estudios y Diseño de vías urbanas en la intersección Calle 92 con Autopista Norte en Santa Fe de Bogota. </t>
  </si>
  <si>
    <t>Estudios y Diseño de vías urbanas en la intersección Calle 100 por  Autopista Norte</t>
  </si>
  <si>
    <t>Estudios y diseños a nivel de planos de construcción del anillo vial del municipio de Villa pinzón. Via Urbana</t>
  </si>
  <si>
    <t>Estudio y diseños de las paralelas a la  línea férrea de la calle 106 a la  Calle 116. en Santa Fe de Bogota</t>
  </si>
  <si>
    <t>Estudios y Diseños de la construcción, rehabilitación y mantenimiento  de las vías urbanas de los accesos Norte y Sur de Cali en la ciudad de Cali.  INVIAS.</t>
  </si>
  <si>
    <t>Elaboración de los estudios de consultoria para la rehabilitación de la Avenida 68 (calle 100) desde la Aut. Sur hasta la Carrera incluye localización de redes perimetrales.</t>
  </si>
  <si>
    <t>Estudios y diseños básicos requeridos para la ejecución de la vía urbana  transversal 16 entre la calle 134 y 130-calle 129 de la Tr 13 a la avenida 9 en Santa Fe de Bogota.</t>
  </si>
  <si>
    <t>Estudios y diseños  de las vías urbanas de acceso del sur y sur occidente de Bogotá, y los estudios y diseños para la concesión de la carretera Av. Boyacá-Bosa-Granada-Girardot en el Departamento de C/marca.  INVIAS</t>
  </si>
  <si>
    <t>Estudios y diseños  de fase I para la vía urbana Barrios Citronela- El Pinal en Buenaventura.</t>
  </si>
  <si>
    <t>Director de Obra Programa Servicios de Tránsito de Monteria. En la Ciudad de Monteria (Cordoba).</t>
  </si>
  <si>
    <t xml:space="preserve">Estudios y Diseños de la Troncal Carrera 10 de Avenida Villavicencio ( Calle 34A sur) a Calle 28 y Carrera 7 de Calle 28 a Calle 34 en Bogotá D.C. </t>
  </si>
  <si>
    <t xml:space="preserve"> IDU-SC-LI-29-89</t>
  </si>
  <si>
    <t>IDU-SC-DC-08-91</t>
  </si>
  <si>
    <t>IDU-49-91</t>
  </si>
  <si>
    <t>IDU-052-91</t>
  </si>
  <si>
    <t>IDU-03-93</t>
  </si>
  <si>
    <t>IDU-061-94</t>
  </si>
  <si>
    <t>IDU-048-1993</t>
  </si>
  <si>
    <t>IDU-09-93</t>
  </si>
  <si>
    <t>PIV INGENIERIA LTDA</t>
  </si>
  <si>
    <t>MONTRANS LTDA</t>
  </si>
  <si>
    <t>CONSORCIO TRONCAL 10</t>
  </si>
  <si>
    <t xml:space="preserve">Especialista Redes Electricas y Telefonicas </t>
  </si>
  <si>
    <t xml:space="preserve">Ingeniero de Apoyo  Electricas y Telefonicas </t>
  </si>
  <si>
    <t>RUBEN DARIO GARIBELLO MATALLANA</t>
  </si>
  <si>
    <t>INGENIERIA ELECTRICA</t>
  </si>
  <si>
    <t>ESP.TELEFONIA MOVIL CELULAR</t>
  </si>
  <si>
    <t>ESP. GERENCIA RE PROYECTOS EN INGENIERIA</t>
  </si>
  <si>
    <t>ES. GERENCIA FINANCIERA</t>
  </si>
  <si>
    <t>MAESTRIA EN ADMINISTRACION DE EMPRESAS</t>
  </si>
  <si>
    <t xml:space="preserve">ECA SA </t>
  </si>
  <si>
    <t xml:space="preserve">Supervisor de mantenimiento redes y contadores </t>
  </si>
  <si>
    <t>Supervisión de redes  de MT y BT  y acometidas</t>
  </si>
  <si>
    <t xml:space="preserve">CODENSA SA  E.S.P. </t>
  </si>
  <si>
    <t>Interventor  de obras PIMT</t>
  </si>
  <si>
    <t xml:space="preserve">Interventoría de redes  de MT y BT  y acometidas domiciliarias en más de 30  barrios  de Bogotá.
  PROYECTO PIMT, CONTROL PÉRDIDAS.
  Control administrativo de contratista.
  Control administrativo de obras.
</t>
  </si>
  <si>
    <t>CONSORCIO  OMICRÓN GUZMÁN BRETÓN</t>
  </si>
  <si>
    <t>Mantenimiento Eléctrico de la Zona centro de Bogotá</t>
  </si>
  <si>
    <t>INGELAS  &amp; CREINCO LTDA.</t>
  </si>
  <si>
    <t>Mantenimiento Eléctrico Zona Sur de Bogotá</t>
  </si>
  <si>
    <t xml:space="preserve">DISICO LTDA. </t>
  </si>
  <si>
    <t>Red Eléctrica del Barrio Juan José Rondón</t>
  </si>
  <si>
    <t>Revisión de Diagramas Elementales del Guavio  Diseño Preliminar de la Iluminación Carretera a Villavicencio</t>
  </si>
  <si>
    <t>Construcción de redes telefónicas  e instalación de abonados  Cumaral (Meta)- Villanueva (Casanare)</t>
  </si>
  <si>
    <t>Ingeniero de Centrales Eléctricas</t>
  </si>
  <si>
    <t>INGETEC S.A</t>
  </si>
  <si>
    <t>ANGELCOM LTDA.</t>
  </si>
  <si>
    <t>8513950-8511002</t>
  </si>
  <si>
    <t xml:space="preserve">OLD@terra.com.co, lopezdelgadoomar@Yahoo.es </t>
  </si>
  <si>
    <t>ESP. SISTEMAS D TRANSMISION Y DISTRIBUCION DE ENERGIA ELECTRICA</t>
  </si>
  <si>
    <t>Multiservicios Optima E.U.</t>
  </si>
  <si>
    <t>APRECUZ</t>
  </si>
  <si>
    <t xml:space="preserve">Levantamiento y diseño de red de televisión por Cable. </t>
  </si>
  <si>
    <t>APS</t>
  </si>
  <si>
    <t>Instalación Puestas a Tierra</t>
  </si>
  <si>
    <t>Instalación de Pararrayos</t>
  </si>
  <si>
    <t>EAAAZ</t>
  </si>
  <si>
    <t>Reubicación de Medidores de Agua</t>
  </si>
  <si>
    <t>Seguimiento e Interventoria Alumbrado Público Alcaldía de Zipaquira</t>
  </si>
  <si>
    <t>INGENIERIA UNIGAS</t>
  </si>
  <si>
    <t>Micromedición y Entrega de Facturación Medidores de Gas Natural</t>
  </si>
  <si>
    <t>016-05</t>
  </si>
  <si>
    <t>Instalación Transformador I.E.D. Vereda Rió frió Zipaquira</t>
  </si>
  <si>
    <t>IDU 188-020</t>
  </si>
  <si>
    <t xml:space="preserve">Consultoría para redes eléctrica y telefónicas Calle 72     
      Entre Carrera Séptima y Caracas de la ciudad de Bogotá.
</t>
  </si>
  <si>
    <t>Adecuación red eléctrica e instalación cableado estructurado portería                                                                                                                       .    Principal Malteria Bavaria Planta Tibito</t>
  </si>
  <si>
    <t>Adecuaciones Locativas planta BELCORP</t>
  </si>
  <si>
    <t>Interventoria de Obra Eléctrica: Sede Alterna Alcaldía, Colegio Vereda Tiquiza,   .   Centro Adulto Mayor y Sede Social y Deportiva Vda. Fagua. Municipio de Chia ,   .    Cundinamarca</t>
  </si>
  <si>
    <t xml:space="preserve">Consultoria, Diseños Eléctricos: Centro Pesquero San Andres Islas; Red           .  Media, Alumbrado y Baja tensión Corregimiento de Santa Rosa, Santa Ana Magdalena.      . Diseño Eléctrico modelo  Polideportivo, Sede Social y Modulo Educativo </t>
  </si>
  <si>
    <t>040-13 IDU 200</t>
  </si>
  <si>
    <t xml:space="preserve">Consultoría para redes eléctrica y telefónicas Av. 1º Mayo de la  ciudad de Bogotá. </t>
  </si>
  <si>
    <t xml:space="preserve">Construcción Obra Eléctrica Centro Comercial Nogal Plaza. Zipaquira .Cundinamarca. </t>
  </si>
  <si>
    <t>185-06</t>
  </si>
  <si>
    <t xml:space="preserve">Adecuación Eléctrica El Milagro y La Mariá Municipio de  Tocancipa. Cundinamarca. </t>
  </si>
  <si>
    <t>Diseño Complejo Deportivo Municipio El Retorno. Departamento de Guaviare</t>
  </si>
  <si>
    <t xml:space="preserve">Ingeniero Jefe de turno </t>
  </si>
  <si>
    <t>EMGESA S.A</t>
  </si>
  <si>
    <t xml:space="preserve">encargado  de coordinar y operar la Central Térmica a carbón TERMOZIPA, en lo que respecta a calderas, turbogeneradores, manejo de subestaciones y equipos auxiliares. 
Manejo de las principales rutinas del modulo de operación y mantenimiento del sistema administrador de proceso SAP R/3.
Estudios y mediciones de “Heat Rate” e implementación de planes y mejoras en la Central para garantizar la disponibilidad de la planta con estado optimo de mantenimiento de los equipos, condiciones operativas, para lograr mayor rendimiento y máxima confiabilidad de la Central.
</t>
  </si>
  <si>
    <t>ASEA BROWN BOVERI</t>
  </si>
  <si>
    <t xml:space="preserve">encargado  de coordinar y operar la Central Térmica a Gas TERMO-OCOA, en lo que respecta a calderas, turbogeneradores, manejo de subestaciones y equipos auxiliares. Respaldo técnico en el área Eléctrica en mantenimiento de la Central </t>
  </si>
  <si>
    <t>Ingeniero de Apoyo</t>
  </si>
  <si>
    <t>EMPRESA DE ENERGIA DE BOYACA S.A. E.S.P</t>
  </si>
  <si>
    <t>Aprobación de diseños Eléctricos, elaboración de presupuestos de obras de electrificación, redes aéreas y subterráneas (Canalizaciones) en media y baja tensión. División de Ingeniería y Construcción</t>
  </si>
  <si>
    <t xml:space="preserve">Ingeniero Interventor </t>
  </si>
  <si>
    <t>obras de electrificación rural y urbana, redes aéreas, subterráneas (Canalizaciones) de baja y media tensión. Departamento de Interventoría</t>
  </si>
  <si>
    <t>Jefe de Sección Electrificación Rural</t>
  </si>
  <si>
    <t>Aprobación de diseños, elaboración de presupuestos de obras de electrificación rural, redes aéreas y subterráneas en media y baja tensión. Interventoría de obras y cobro de cartera. Departamento de Proyectos.</t>
  </si>
  <si>
    <t>Ingeniero de Operaciones</t>
  </si>
  <si>
    <t>Jefe de turno encargado  de coordinar y operar la Central Térmica a carbón TERMOPAIPA, en lo que respecta a calderas, turbogeneradores, manejo de subestaciones y equipos auxiliares.</t>
  </si>
  <si>
    <t>GOBERNACION BOYACA Y CASANARE</t>
  </si>
  <si>
    <t>Diseño de Redes Eléctricas Rurales y Urbanas para los Departamentos de Boyacá y Casanare</t>
  </si>
  <si>
    <t>EDGAR HERNAN GUEVARA MARTINEZ</t>
  </si>
  <si>
    <t>MAESTRIA EN INGENIERIA CIVIL CON ENFASIS EN ESTRUCTURAS</t>
  </si>
  <si>
    <t>ESP. ADMINISTRACION E EMPRESAS</t>
  </si>
  <si>
    <t>Realizar a Precio Global fijo  el Diseño y la Interventoria para la Rehabilitaciòn de Vías  en el Programa  Brigada Exhuecos II en las Localidades de Usaquen y Chapinero (Grupo 1)</t>
  </si>
  <si>
    <t>Realizar a Precio Global fijo  el Diseño y la Interventoria para la Rehabilitaciòn de Vías  en el Programa  Brigada Exhuecos II en las Localidades de Engativa y Suba (Grupo 2)</t>
  </si>
  <si>
    <t>Realizar a Precio Global fijo  el Diseño y la Interventoria para la Rehabilitaciòn de Vías  en el Programa  Brigada Exhuecos II en las Localidades de Barrios Unidos,Teusaquillo y Antonio Nariño (Grupo 4)</t>
  </si>
  <si>
    <t>Realizar a Precio Global fijo  el Diseño y la Interventoria para la Rehabilitaciòn de Vías  en el Programa  Brigada Exhuecos II en las Localidades de Usme,San Cristobal y Rafael Uribe (Grupo 6)</t>
  </si>
  <si>
    <t>Asesoría e Interventoria del mantenimiento civil de las lineas y estaciones de la Gerencia Magdalena GMA Barrancabermeja</t>
  </si>
  <si>
    <t>Interventoria de las Obras de Ampliación de los Puentes La Maria en el PR0+350 y El Salado en el PR8+250 de la Carretera Armenia - La Línea</t>
  </si>
  <si>
    <t>Interventoría para el Mantenimiento de las Carreteras Sampués-Sincelejo-Puerta de Hierro-Carmen de Bolivar-Carreto</t>
  </si>
  <si>
    <t>Construcción para la Obra Civil de Mampostería en la Subestación Torca Localizada en la Ciudad de Bogotá Calle 200 Cra. 8a.</t>
  </si>
  <si>
    <t>Construcción de Filtro en el Patio de Conexiones de la Subestación Torca Torca Localizada en Santafé de Bogotá Calle 200 Cra. 8a.</t>
  </si>
  <si>
    <t>Construcción de Obras Civiles parael sistema de Aguas Servidas de la Nueva Estación en Cisneros de Ecopetrol</t>
  </si>
  <si>
    <t>Diseño y Construcción de Obras Civiles Relacionadas con el Montaje del Transformador de Repuesto en la Subestación la Reforma vía Villavicencio Meta.</t>
  </si>
  <si>
    <t xml:space="preserve">Interventoría para el Mantenimiento de la Carretera Ibagué – Mariquita – Honda </t>
  </si>
  <si>
    <t xml:space="preserve">Estudio y Presupuesto de la Intersección Vial Terpel Petrollanos  - Alkosto en la ciudad de Villavicencio </t>
  </si>
  <si>
    <t>Estudio, Diseño y Presupuesto para la Construcción  del Puente Caño Buque, que conectará las Vías entre la Urbanización  Carulú y el Barrio  Villa Humberto en al ciudad de Villavicencio</t>
  </si>
  <si>
    <t xml:space="preserve">Interventoría Técnica para “Reposición del Sistema de Alcantarillado y Disposición Final de las Aguas Servidas para la Zona Urbana del Municipio de Silvia”  </t>
  </si>
  <si>
    <t xml:space="preserve">Rediseños de Sistema de Alcantarillado de las Aguas Servidas para la Zona Urbana del Municipio de Silvia” </t>
  </si>
  <si>
    <t>Disño y Construcción del Proyecto Hidro - Sanitario, Construcción de tanque de reserva de 100 m3, para el colegio Minuto de Dios</t>
  </si>
  <si>
    <t>Estudio de sitios críticos de la carretera Santafé de Bogotá - San Gil en el tramo  Bogotá - Ubaté, sector Zipaquirá - Ubaté: K31+000, K52+000, K56+700 y K59+000.</t>
  </si>
  <si>
    <t>Revisión de diseños de torres de energía línea San Carlos - Bogotá y línea El Chivor</t>
  </si>
  <si>
    <t xml:space="preserve">Diseño de cimentaciones de equipos de las subestaciones de Termo Lumbi y Termo Yariguies. </t>
  </si>
  <si>
    <t xml:space="preserve">Diseño de cimentaciones de equipos de la subestación de Opón 13.8/230 Kw 270 MVA </t>
  </si>
  <si>
    <t xml:space="preserve">Interventoría en las obras de montaje del puente Jorge Gaitán Durán, sobre el río Pamplonita de la Jurisdicción de Norte de Santander. </t>
  </si>
  <si>
    <t>Construcción de obras para la Ampliación del Sistema Hidráulico para el Edificio del Complejo Judicial de Paloquemao.</t>
  </si>
  <si>
    <t xml:space="preserve">Interventoría de la Construcción de Obras de Emergencia para la Conservación de los Puentes la Unión, Tamaraná y la Canoa, de la carretera Pamplona - Saravena. </t>
  </si>
  <si>
    <t xml:space="preserve">Interventoría para las obras de Rehabilitación de la Carretera Bucaramanga - Cuestaboba. $ 70.000.000. </t>
  </si>
  <si>
    <t>Interventoría de los estudios de rehabilitación de la carretera la Cordialidad.</t>
  </si>
  <si>
    <t xml:space="preserve">Interventoría para la rehabilitación de la superestructura e infraestructura de los puentes Guillermo Gómez  y Luis Serrano Blanco en la carretera Girón Zapatoca Galán Berlín. </t>
  </si>
  <si>
    <t xml:space="preserve">Interventoría para la Rehabilitación del puente sobre el Río Sevilla en la carretera Ye de Ciénaga  - Fundación. </t>
  </si>
  <si>
    <t>Diseño de pantallas ancladas Para la vía Romelia el Pollo - Pereira</t>
  </si>
  <si>
    <t xml:space="preserve">Interventoría de la Carretera  Bogotá -  Villavicencio </t>
  </si>
  <si>
    <t>Diseño del pórtico y soportes de paneles solares en el cerro El Santuario para Enerssin Ltda.</t>
  </si>
  <si>
    <t>ESTUDIOS Y DISEÑOS DE LA CARRETERA SANTAFE DE BOGOTA- BRICEÑO - GUASCA (Programa de concesiones I.N.V.)</t>
  </si>
  <si>
    <t>ESTUDIOS Y DISEÑOS DE LA CARRETERA SANTA MARTA - RIOHACHA - PARAGUACHON (Programa de concesiones I.N.V.)</t>
  </si>
  <si>
    <t>Interventoría DE LA FABRICACION Y MONTAJE DEL PROYECTO: LINEA BUCARAMANGA - OCAÑA - CUCUTA</t>
  </si>
  <si>
    <t xml:space="preserve">PROYECTO: DISEÑO DE LA REHABILITACION DE LA CARRETERA MONTERIA PUERTO REY </t>
  </si>
  <si>
    <t xml:space="preserve">Interventoría DE LA FABRICACION Y MONTAJE DE LASLINEAS DE TRANSMISIÓN DEL PROYECTO: GUAVIO 1992 </t>
  </si>
  <si>
    <t>PREDISEÑO DEL PUENTE QUE UNE LOS MUNICIPIOS DE AIPE Y VILLAVIEJA (HUILA), 130 metros de luz principal - Alternativas de voladizos sucesivos y atirantado.</t>
  </si>
  <si>
    <t>Diseño estructural de Obras civiles de las subestaciones de Ocaña - 230 kVa y Aguachica - 115 kVa.</t>
  </si>
  <si>
    <t>PROYECTO: CEMENTOS DIAMANTE. ANALISIS Y DISEÑO SISMO RESISTENTE DEL EDIFICIO PRECALENTADOR</t>
  </si>
  <si>
    <t>PROYECTO: CEMENTOS DIAMANTE. ANALISIS Y DISEÑO DE LAS BASES DE APOYO DEL HORMA PARA EL PROCESO DE CEMENTO</t>
  </si>
  <si>
    <t>PROYECTO CARBONIFERO DEL CERREJON. INTERCOR.Estudio del comportamiento sísmico de viviendas de un piso construidas con paneles prefabricados.</t>
  </si>
  <si>
    <t>Predimensionamiento de silos para almacenamiento de cemento con capacidad de 6000 Tn. y 12000 Tn.</t>
  </si>
  <si>
    <t>Predimensionamiento de puente metálico atirantado de 130 y 180 mts de luz.</t>
  </si>
  <si>
    <t xml:space="preserve">PROYECTO HIDROELECTRICO DEL GUAVIO.Diseño de torre en estructura metálica para 230 KV. del Patio de Conexiones. Diseño de Muro de contención </t>
  </si>
  <si>
    <t>Realce de la Presa de Chisacá</t>
  </si>
  <si>
    <t>PROYECTO HIDROELECTRICO DEL GUAVIO.  Análisis y diseño estructural del Edificio de Control - 2530 m² para tres pisos - Comprende: Análisis estético y dinámico. - Planos de construcción.</t>
  </si>
  <si>
    <t>Proyecto Bases Regionales para la elaboración de Código Sismoresistente para Vivienda de Bajo Costo.</t>
  </si>
  <si>
    <t>Prueba de carga de viga de segunda gradería del Nuevo Teatro Libre de Bogotá.</t>
  </si>
  <si>
    <t>IDU - CONSORCIO DIN FABIO MENDOZA</t>
  </si>
  <si>
    <t>ECOPETROL - DIN</t>
  </si>
  <si>
    <t>INVIAS - CONSERVIALES</t>
  </si>
  <si>
    <t>INTERCONEXION ELECTRICA S.A. ISA - DIN</t>
  </si>
  <si>
    <t>INVIAS - CONSORCIO ACI</t>
  </si>
  <si>
    <t>MUNICIPIO DE VILLAVICENCIO - DIN</t>
  </si>
  <si>
    <t>MUNICIPIO DE SILVIA CAUCA - DIN</t>
  </si>
  <si>
    <t>CORPORACIÓN MINUTO DE DIOS - DIN</t>
  </si>
  <si>
    <t>INVIAS - DIN</t>
  </si>
  <si>
    <t>ISA - CPNSULTORIA COLOMBIANA</t>
  </si>
  <si>
    <t xml:space="preserve"> Consejo Superior de la Judicatura - DIN</t>
  </si>
  <si>
    <t>ECOPETROL - ERNESSIN LTDA</t>
  </si>
  <si>
    <t>ELECTROSANTANDER - CONSULTORIA COLOMBIANA</t>
  </si>
  <si>
    <t>MOPT -  CONSULTORIA COLOMBIANA</t>
  </si>
  <si>
    <t>EMPRESA DE ENERGIA ELECTRICA DE BOGOTÁ - CONSULTORIA COLOMBIANA</t>
  </si>
  <si>
    <t>GOBERNACIÓN DEL HUILA - CONSULTORIA COLOMBIANA</t>
  </si>
  <si>
    <t>ICEL -  CONSULTORIA COLOMBIANA</t>
  </si>
  <si>
    <t>CEMENTOS DIAMANTE - INGETEC</t>
  </si>
  <si>
    <t>INTERCOR - INGETEC</t>
  </si>
  <si>
    <t>EMPRESA DE ENERGIA ELECTRICA DE BOGOTÁ - INGETEC</t>
  </si>
  <si>
    <t>EMPRESA DE ENERGIA ELECTRICA DE BOGOTÁ</t>
  </si>
  <si>
    <t>TEATRO LIBRE DE BOGOTA</t>
  </si>
  <si>
    <t>Especialista en Estructuras</t>
  </si>
  <si>
    <t>JORGUE REYES SANMIGUEL</t>
  </si>
  <si>
    <t>ESO. EN ESTRUCTURAS</t>
  </si>
  <si>
    <t>AMPLIACIONES PLANTA DE LACTEOS LA ALQUERIA</t>
  </si>
  <si>
    <t>REFORZAMIENTO PUENTES CALLE 92 AUTOPISTA NORTE</t>
  </si>
  <si>
    <t>DISEÑOS ESTRUCTURALES PUENTE RIO NUS</t>
  </si>
  <si>
    <t>DISEÑOS ESTRUCTURALES ESTACIONES DE TELEFONIA COLOMBIAMOVIL</t>
  </si>
  <si>
    <t>DISEÑOS ESTRUCTURALES DISTRITO DE RIEGO ARIARI</t>
  </si>
  <si>
    <t>ESTUDO DE VULNERABILIDAD Y REFORZAMIENTO DEL BLOQUE J, UNIVERSIDAD DE LOS ANDES</t>
  </si>
  <si>
    <t>DISEÑOS DE TORRES METALICAS Y CIMENTACIONES PARA ANTENAS DE COMUNICACIONES</t>
  </si>
  <si>
    <t>DISEÑOS ESTRUCTURALES PARA BASES DE TANQUES DE ALMACENAMIENTO DE CRUDO</t>
  </si>
  <si>
    <t>DISEÑOS ESTRUCTURALES ALAMEDA DEL RIO BOGOTA ENTRE EL AEROPUERTO GUAYMARAL Y EL HUMEDAL LA CONEJERA</t>
  </si>
  <si>
    <t>PREDISEÑOS ESTRUCTURALES INTERSECCION AVENIDA NQS CON CALLE 8 SUR</t>
  </si>
  <si>
    <t>DISEÑOS ESTRUCTURALES SISTEMA TRANSMILENIO AVENIDA DE LAS AMERICAS</t>
  </si>
  <si>
    <t>DISEÑOS ESTRUCTURALES AMPLIACION CARRETERA IBAGUE-GIRARDOT-BOGOTA</t>
  </si>
  <si>
    <t>ESTUDIO DE VULNERABILIDAD FUNDACION CLINICA ABOOD SHAIO</t>
  </si>
  <si>
    <t>DISEÑOS ESTRUCTURALES NUEVO CENTRO PENITENCIARIO DE ORINETE</t>
  </si>
  <si>
    <t>INTERVENTORIA REHABILITACION  VIA ARMENIA-CALARCA-LA LINEA. PUENTES EN CONCRETO LA MARIA Y EL SALADO</t>
  </si>
  <si>
    <t>DISEÑOS PARQUE RECREATIVO TOMINE - EDIFICIOS CENTRALIDADES - PUENTES Y OBRAS VIALES EN CONCRETO CICLORRUTA</t>
  </si>
  <si>
    <t>DISEÑOS NUEVA SEDE SUR CODENSA - EDIFICIO EN CONCRETO</t>
  </si>
  <si>
    <t>DISEÑOS TORRES DE CANTALEJO - EDIFCIOS EN CONCRETO Y MAMPOSTERIA ESTRUCTURAL</t>
  </si>
  <si>
    <t xml:space="preserve">DISEÑOS DE LA INTERSECCION VIAL VILLACENTRO - ACACIAS. PASO ENTERRADO EN CONCRETO </t>
  </si>
  <si>
    <t>AMPLIACION ACUEDUCTO PLUVIAL BARRIOS ORIENTALES SANTA FE DE BOGOTA</t>
  </si>
  <si>
    <t>INTERVENTORIA DE DISEÑO DEL PROYECTO DE AMPLIACION DEL SISTEMA CHINGAZA, ACUEDUCTO DE BOGOTA</t>
  </si>
  <si>
    <t>DISEÑOS DE LA INTERSECCION VIAL TERPEL - PETROLLANOS - ALKOSTO - PASO ENTERRADO EN CONCRETO</t>
  </si>
  <si>
    <t xml:space="preserve">DISEÑOS DEL PUENTE EN CONCRETO SOBRE EL CAÑO BUQUE </t>
  </si>
  <si>
    <t>DISEÑOS Y ASESORIA DE CONSTRUCCION REHABILITACION CENTRAL HIDROELECTRICA SALTO 1. OBRAS DE BOCATOMA, CONDUCCION, CASA DE MAQUINAS Y PATIO DE CONEXIONES - ESTRUCTURAS DE CONCRETO Y METALICAS</t>
  </si>
  <si>
    <t>AMPLIACION CALZADA VIA GIRON - AEROPUERTO - PUENTES PEATONALES EN CONCRETO</t>
  </si>
  <si>
    <t>DISEÑOS SEGUNDA PISTA AEROPUERTO EL DORADO - PUENTE DE LUCES SOBRE EL RIO BOGOTA, Y PUENTE VEHICULAR SOBRE EL RIO BOGOTA</t>
  </si>
  <si>
    <t>DISEÑOS REHABILITACION PUENTE UNION- FRONTERA VENEZUELA - PUENTE METALICO EN ARCO</t>
  </si>
  <si>
    <t>DISEÑO REFORZAMIENTO PUENTES EN CONCRETO SOBRE RIO UNE Y Q. GUATIVAS - VIA A LA CANTERA DE EXTRACCION DE AGREGADOS PARA LA CARRETERA BOGOTA-VILLAVICENCIO</t>
  </si>
  <si>
    <t>AMPLIACION CARRETERA BOSA-GRANADA-GIRARDOT - DISEÑO DE AMPLIACIONES DE PUENTES DE CONCRETO:</t>
  </si>
  <si>
    <t>AMPLIACION CARRETERA BOSA-GRANADA-GIRARDOT - DISEÑO DE NUEVAS INTERSECCIONES EN CONCRETO:</t>
  </si>
  <si>
    <t>DISEÑOS DEL PUENTE EL UVO - VIA PASTO POPAYAN - CONCRETO POSTENSADO</t>
  </si>
  <si>
    <t>DISEÑOS VIADUCTOS Y BOX CULVERT VIA GLP - ECOPETROL</t>
  </si>
  <si>
    <t>INTERVENTORIA OBRAS VIALES EN EL  SECTOR RIO SOGAMOSO BARRANCABERMEJA</t>
  </si>
  <si>
    <t>DISEÑOS PUENTES VIA TRONCAL DEL EJE CAFETERO, PUENTES DE CONCRETO:</t>
  </si>
  <si>
    <t>INTERVENTORIA DE PUENTES DE LA CARRETERA BOGOTA VILLAVICENCIO - SECTOR 2:</t>
  </si>
  <si>
    <t>DISEÑO DE PUENTES DE LA CARRETERA BOGOTA VILLAVICENCIO - SECTOR 1:</t>
  </si>
  <si>
    <t xml:space="preserve">PROYECTO GUAVIO - DISEÑOS GENERALES DE OBRAS CIVILES. OBRAS CIVILES GENERALES DE LA CAVERNA DE MAQUINAS. OBRAS DEL PATIO DE CONEXIONES, EDIFICIOS DE LA SUBESTACION SF-6, POZOS A Y B, Y EDIFICIO DE CONTROL </t>
  </si>
  <si>
    <t>PROYECTO EMBALSE DE SAN RAFAEL - DISEÑOS GENERALES DE OBRAS CIVILES Y ESTRUCTURALES. OBRAS DE LA PRESA, REBOSADERO, TUNEL DE DESVIACION, DESCARGA DE FONDO, PUENTE SOBRE REBODADERO, Y DE LA ESTACION DE BOMBEO Y OBRAS ANEXAS</t>
  </si>
  <si>
    <t>PROYECTO TUNEL LOS ROSALES - DISEÑOS GENERALES DE OBRAS CIVILES ESTRUCTURALES Y DE IMPACTO AMBIENTAL</t>
  </si>
  <si>
    <t>PROYECTO HIDROELECTRICO LA MIEL II - DISEÑOS GENERALES DE OBRAS CIVILES Y ESTRUCTURALES CENTRAL SUBTERRANEA Y SUBESTACION ELECTRICA</t>
  </si>
  <si>
    <t>PROYECTO CARBONIFERO DEL CERREJON - DISEÑOS GENERALES DE OBRAS CIVILES Y ESTRUCTURALES EN LA MINA</t>
  </si>
  <si>
    <t>PROYECTO METRO DE BOGOTA - EVALUACION DE OBRAS CIVILES DE LAS OFERTAS DE VARIOS PAISES PARA LA CONSTRUCCION DE UN METRO LIVIANO EN BOGOTA</t>
  </si>
  <si>
    <t>PROYECTO HIDROELECTRICO SALVAJINA - DISEÑOS GENERALES DE OBRAS CIVILES Y ESTRUCTURALES REBOSADERO, PRESA, CASA DE MAQUINAS Y PATIO DE CONEXIONES</t>
  </si>
  <si>
    <t>PROYECTO HIDROELECTRICO MESITAS - DISEÑOS GENERALES DE OBRAS CIVILES Y ESTRUCTURALES ESTACION DE BOMBAS MUÑA III, CASA DE MAQUINAS DEL PARAISO, CASA DE MAQUINAS DE LA GUACA, Y OBRAS DE LA CONDUCCION EN TUNEL Y TUBERIA</t>
  </si>
  <si>
    <t>ESPECIALISTA EN ESTRUCTURAS</t>
  </si>
  <si>
    <t>ASESOR ESTRUCTURAL INTERVENTORIA</t>
  </si>
  <si>
    <t>CALCULISTA DE ESTRUCTURAS</t>
  </si>
  <si>
    <t>CALCULISTA Y ASESOR DE CONSTRUCCION</t>
  </si>
  <si>
    <t>DIRECTOR DE DISEÑOS CIVILES Y ESTRUCTURALES</t>
  </si>
  <si>
    <t>ASESORIA EN ESTRUCTURAS</t>
  </si>
  <si>
    <t>DISEÑADOR DE ESTRUCTURAS</t>
  </si>
  <si>
    <t>AFP LTDA</t>
  </si>
  <si>
    <t>DIN LTDA</t>
  </si>
  <si>
    <t>VERGEL INGENIEROS LTDA</t>
  </si>
  <si>
    <t>PACIFIC CONSULTANTS INTERNATIONAL</t>
  </si>
  <si>
    <t>TERMOTECNICA COINDUSTRIAL</t>
  </si>
  <si>
    <t>ARQ. FERNANDO DE LA CARRERA</t>
  </si>
  <si>
    <t>CONSORCIO INCOPLAN LA VIALIDAD</t>
  </si>
  <si>
    <t>MONSALVE Y MONSALVE - ING. J.LEHOUCQ</t>
  </si>
  <si>
    <t>PONCE DE LEON &amp; ASOCIADOS</t>
  </si>
  <si>
    <t>UNION TEMPORAL DIDECON - TERMOTECNICA COINDUSTRIAL</t>
  </si>
  <si>
    <t>HORUS LTDA</t>
  </si>
  <si>
    <t>SADACOL LTDA</t>
  </si>
  <si>
    <t>CONSLUTORIA COLOMBIANA S.A.</t>
  </si>
  <si>
    <t>JAC INGENIEROS LTDA</t>
  </si>
  <si>
    <t>GABRIEL OTERO Y CIA</t>
  </si>
  <si>
    <t>CAMPUZANO GONZALEZ CIA</t>
  </si>
  <si>
    <t>EMPLEADO DE INGETEC S.A</t>
  </si>
  <si>
    <t>LUIS GERMAN BULLA BAQUERO</t>
  </si>
  <si>
    <t>luisgerbu@gmail.com</t>
  </si>
  <si>
    <t>MAESTRIA EN INGENIERIA CIVIL</t>
  </si>
  <si>
    <t>Diseño de ampliación de estructuras para la pavimentación de la carretera Manzanares Marquetalia, Reforzamiento y actualización sísmica</t>
  </si>
  <si>
    <t>Interventoría de la construcción de la Estación Cabecera en la troncal de Las Américas.</t>
  </si>
  <si>
    <t>Interventoría de los diseños de la troncal Av. Suba para transmilenio.</t>
  </si>
  <si>
    <t>Interventoría de los estudios, diseños, demolición y construcción del Puente vehicular A.N. calle 170.</t>
  </si>
  <si>
    <t>Ajuste de los diseños definitivos para mejoramiento y pavimentación carretera Paz del Rio - El Cardón .</t>
  </si>
  <si>
    <t>Interventoría de los diseños y del control d calidad del mobiliario urbano de Santa fé de Bogotá.</t>
  </si>
  <si>
    <t>Interventoría de los Estudios, Diseños, Demolición y Construcción del Puente vehicular A.N. calle 134,</t>
  </si>
  <si>
    <t>Diseño de estructuras Hidráulicas para las obras del Humedal de Techo (Bogotá D.C.) pozo de bombeo</t>
  </si>
  <si>
    <t>Diseño de rehabilitación y ampliación del puente de concreto La Rioja.</t>
  </si>
  <si>
    <t>Interventoría diseño construcción y mejoramiento pavimentación de la carretera Venecia - Cabrera</t>
  </si>
  <si>
    <t>Diseño del Puente sobre la quebrada Cachipay.</t>
  </si>
  <si>
    <t>Interventoría del diseño y construcción del viaducto</t>
  </si>
  <si>
    <t>Diseño del puente El Salto (long. 52,00 m). Carretera Barranco de Loba - Norosí</t>
  </si>
  <si>
    <t>Interventoría del diseño y construcción de los Puentes en voladizos La Romelia, El Pollo.</t>
  </si>
  <si>
    <t>Avenida Circunvalar. Diseños para construcción, rehabilitación y pavimentación par vial. Viaducto sobre el río Arzobispo.</t>
  </si>
  <si>
    <t>Diseño de puentes y viaductos hasta de 120 m.Fase III Doble calzada Triana Loboguerrero</t>
  </si>
  <si>
    <t>Interventoría de la Concesión Chía - Girardot y Ramal a Soacha.</t>
  </si>
  <si>
    <t>Diseño estructural del puente Q. L Reina.</t>
  </si>
  <si>
    <t>Vías de acceso a dependencias Club Guaymaral.</t>
  </si>
  <si>
    <t xml:space="preserve">Estudios de fase II avanzada de la carretera  La </t>
  </si>
  <si>
    <t>Puente Arturo sobre el Ranchería. Metálico 30m</t>
  </si>
  <si>
    <t>Interventoría Subestación el Purnio a 230 Kv Obras de acceso.</t>
  </si>
  <si>
    <t>Inventario vial y elaboración del plan deptal. De transporte e infraestructura del Meta</t>
  </si>
  <si>
    <t>Estudios de rehabilitación y construcción en 'proyectos de conseción de las carreteras Briceño-Zipaquirá-Chiquinquirá-Barbosa y Chiquinquirá-Villa de Leyva-Tunja</t>
  </si>
  <si>
    <t>Estudio fase II variantes quebrada Negra y San Antonio-carretera Tobiagrande-Pto Salgar</t>
  </si>
  <si>
    <t>Estudios definitivos para la construcción de la carretera Cartagena-Tolú, subsector No.2 Tolú - Puerto Rey</t>
  </si>
  <si>
    <t>Cubierta Coliseo de Tunja</t>
  </si>
  <si>
    <t>Interventoría planta producción gases del aire</t>
  </si>
  <si>
    <t>Planta líquido carbónico Muña (Cundinamarca)</t>
  </si>
  <si>
    <t>Puente sobre el Río Carare</t>
  </si>
  <si>
    <t>Carretera Armenia-Pereira-Manizales</t>
  </si>
  <si>
    <t>Puente sobre Caño Muco</t>
  </si>
  <si>
    <t>Estudios del proyecto para la concesión de la vía</t>
  </si>
  <si>
    <t>Carretera Apia- Santa Cecilia</t>
  </si>
  <si>
    <t>Carretera La Palma - Pacho</t>
  </si>
  <si>
    <t>Carretera Sardinata - Ocaña. Puentes y estructuras postensadas.</t>
  </si>
  <si>
    <t>Distrito de Riego Mariquita Guayabal. Obras de captación y relacionadas con los canales</t>
  </si>
  <si>
    <t>Interventoría Distrito de Riego Guamo.</t>
  </si>
  <si>
    <t>Distrito de riego Saldaña zona sur</t>
  </si>
  <si>
    <t>Carretera Arauca - Cúcuta</t>
  </si>
  <si>
    <t>Puente Río Guataquía</t>
  </si>
  <si>
    <t>Carretera Sardinata - Ocaña. Puente sobre el Río Sardinata. Luz 40,00 m</t>
  </si>
  <si>
    <t>Planta de vapor Tibú</t>
  </si>
  <si>
    <t xml:space="preserve">Diseño Presa Arroyo Corral y obras complementarias </t>
  </si>
  <si>
    <t>Cálculo y diseño estructural del Edificio del Risco</t>
  </si>
  <si>
    <t>Diseños estructurales del Edificio Aparicio (4600 m2). Estructura en concreto reforzado</t>
  </si>
  <si>
    <t>Diseños definitivos para las obras de complementación y rehabilitación de la captación canal Animas y canal Holanda</t>
  </si>
  <si>
    <t>Proyecto de Riego Triángulo del Tolima</t>
  </si>
  <si>
    <t>Interventoría Electrificación rural Costa Atlántica</t>
  </si>
  <si>
    <t>Revisión cimentaciones y estructuras metálicas de las torres del cruce del río Magdalena en la línea Zambrano - Plato</t>
  </si>
  <si>
    <t>Carreteras Tame río Caranal y puentes</t>
  </si>
  <si>
    <t>Interventoría Línea San Carlos - Bogotá</t>
  </si>
  <si>
    <t>Hidroeléctrica del Guavio</t>
  </si>
  <si>
    <t>Hidroeléctrica de Salvajina</t>
  </si>
  <si>
    <t>Ampliación Hidroeléctrica de Mesitas</t>
  </si>
  <si>
    <t>Proyecto Chingaza Calculo bocatoma de Guataquia y Usaquén</t>
  </si>
  <si>
    <t>Carretera Cali - Palmira</t>
  </si>
  <si>
    <t>Carretera Cartagena - Barranquilla</t>
  </si>
  <si>
    <t>Carretera Popayán - Pasto</t>
  </si>
  <si>
    <t>Diseño estructural del edificio Bahía (3500 m2) Estructura en concreto reforzado</t>
  </si>
  <si>
    <t>Interventoría carretera Neiva - Colombia, sector Fortalecillas - Baraya. 30 Km.</t>
  </si>
  <si>
    <t>Interventoría línea a 230 KV Betania - Popayán, 145 Km</t>
  </si>
  <si>
    <t>Desarrollo de programas para diseño de Estructuras en computador</t>
  </si>
  <si>
    <t>Carretera Bogotá - Medellín, sector Samaná - Puerto Triunfo</t>
  </si>
  <si>
    <t>Reconstrucción y adaptación de puentes metálicos</t>
  </si>
  <si>
    <t>SESAC LTDA, INVIAS</t>
  </si>
  <si>
    <t xml:space="preserve">CONSORCIO. EUROESTUDIOS - </t>
  </si>
  <si>
    <t>ACI PROYECTOS S A, IDU</t>
  </si>
  <si>
    <t>CRA LTDA, IDU</t>
  </si>
  <si>
    <t>CRA LTDA, INVIAS</t>
  </si>
  <si>
    <t>ACI LTDA, IDU</t>
  </si>
  <si>
    <t>PROAMBIENTE LTDA - EAAB</t>
  </si>
  <si>
    <t>SESAC LTDA - SECRETARÍA DE OBRAS</t>
  </si>
  <si>
    <t>SESAC LTDA - GOBERNACIÓN DE</t>
  </si>
  <si>
    <t>ACI LTDA - INVIAS</t>
  </si>
  <si>
    <t>ACI LTDA - IDU</t>
  </si>
  <si>
    <t>CRA LTDA - INTERSA LTDA - INVIAS</t>
  </si>
  <si>
    <t>CRA LTDA - IDU.</t>
  </si>
  <si>
    <t>CONSORCIO CRA LTDA - SESAC LTDA</t>
  </si>
  <si>
    <t>CRA LTDA - GOBERNACIÓN DE</t>
  </si>
  <si>
    <t>CRA LTDA - SESAC LTDA.</t>
  </si>
  <si>
    <t xml:space="preserve">B&amp;V ESTRUCTURAS METÁLICAS- </t>
  </si>
  <si>
    <t>LA VIALIDAD LTDA-SESAC LTDA</t>
  </si>
  <si>
    <t>B&amp;V ESTRUCTURAS METÁLICAS.</t>
  </si>
  <si>
    <t>CRA LTDA - ISA</t>
  </si>
  <si>
    <t>Gobernación del Meta</t>
  </si>
  <si>
    <t>CRA LTDA - I.N.V.</t>
  </si>
  <si>
    <t>SESAC LTDA - I.N.V</t>
  </si>
  <si>
    <t>SESAC LTDA - PONCE DE LEON</t>
  </si>
  <si>
    <t>B &amp; V ESTRUCTURAS METALICAS</t>
  </si>
  <si>
    <t>LIQUIDGAS - CRA LTDA</t>
  </si>
  <si>
    <t>CRA LTDA</t>
  </si>
  <si>
    <t>CRA LTDA - FONADE - I.N.V</t>
  </si>
  <si>
    <t>SESAC LTDA - MOPT</t>
  </si>
  <si>
    <t>SESAC LTDA</t>
  </si>
  <si>
    <t>SESAC LTDA - SMA - Gobernación</t>
  </si>
  <si>
    <t>INTERSA LTDA - INVIAS</t>
  </si>
  <si>
    <t>CRA LTDA - HIMAT</t>
  </si>
  <si>
    <t>CRA LTDA - HIMAT.</t>
  </si>
  <si>
    <t>INGESTRUC LTDA</t>
  </si>
  <si>
    <t>OCCIDENTAL DE COLOMBIA</t>
  </si>
  <si>
    <t>QUORUM LTDA</t>
  </si>
  <si>
    <t>PROTECNIA LTDA</t>
  </si>
  <si>
    <t>COBB LTDA. Ingenieros Arquitectos</t>
  </si>
  <si>
    <t>CRA LTDA - MOPT</t>
  </si>
  <si>
    <t>CRA LTDA - ICEL</t>
  </si>
  <si>
    <t>CRA LTDA - CORELCA</t>
  </si>
  <si>
    <t>CRA LTDA - INCORA</t>
  </si>
  <si>
    <t>STIRLING CIVIL ENGINEERING LTDA - MOPT</t>
  </si>
  <si>
    <t>INGETEC LTDA - EEB</t>
  </si>
  <si>
    <t>INGETEC LTDA - CVC</t>
  </si>
  <si>
    <t>INGETEC LTDA</t>
  </si>
  <si>
    <t>INGETEC - ECOPETROL</t>
  </si>
  <si>
    <t>INGETEC</t>
  </si>
  <si>
    <t>Especialista interv. Puentes</t>
  </si>
  <si>
    <t>Especialista en estructuras</t>
  </si>
  <si>
    <t>Especialista en puentes.</t>
  </si>
  <si>
    <t>Especialista en Puentes.</t>
  </si>
  <si>
    <t>Especialista en estructuras.</t>
  </si>
  <si>
    <t>Especialista en Puentes</t>
  </si>
  <si>
    <t>Ingeniero de Diseño</t>
  </si>
  <si>
    <t>IDU 140/98</t>
  </si>
  <si>
    <t>Puente peatonal en arco en la Avenida el Dorado con Avenida Boyacá</t>
  </si>
  <si>
    <t>MELCHOR ANTONIO YEPES CALANCHE</t>
  </si>
  <si>
    <t>3005712284 – 3491473</t>
  </si>
  <si>
    <t>melyepes@yahoo.com</t>
  </si>
  <si>
    <t>ADMINISTRACION DE EMPRESAS</t>
  </si>
  <si>
    <t>CONTADURIA PUBLICA</t>
  </si>
  <si>
    <t>ESP. REVISORIA FISCAL Y AUDITORIA INTERNACIONAL</t>
  </si>
  <si>
    <t>MAESTRIA EN PLANEACION SOCIOECONOMICA</t>
  </si>
  <si>
    <t xml:space="preserve">COOPESTRUCTURAS </t>
  </si>
  <si>
    <t>Gerente financiero y de marketing</t>
  </si>
  <si>
    <t xml:space="preserve">• Diseño de estructuras estratégicas de crecimiento y desarrollo comercial
• Diseño e implementación del sistema de gestión de calidad 
• Evaluación permanente del talento humano
• Diseño de la estructura de capital
• Control de activos fijos
• Análisis y supervisión de los flujos de efectivo
• Análisis de los niveles de equilibrio, solvencia y endeudamiento
• Evaluación permanente de resultados, políticas y servicios
• Mejoramiento continuo gerencial y de comunicación
• Negociación directa oportuna con clientes potenciales
• Comercialización creativa
• Diseño del producto / servicio satisfactor
• Incremento de capacidad productiva y financiamiento adicional 
• Control y seguimiento directo de cartera y adopción de medidas para cobro coactivos, jurídicos y reestructuración de deudas
• Análisis plataforma del sistema de información (Cartera, Gerencia, Facturación, Inventarios, Costos, Nómina)
</t>
  </si>
  <si>
    <t>UT. REGALÍAS DE COLOMBIA e INTERAUDIT S.A.</t>
  </si>
  <si>
    <t>Coordinador Nacional de Auditorias a las Regalías y Compensaciones</t>
  </si>
  <si>
    <t xml:space="preserve">Coordinación técnica para auditar regalías de recursos naturales no renovables 
Análisis evaluación y formulación de proyectos
Análisis planes de inversión legal
Análisis de cumplimiento para contratación estatal
Control administrativo de recursos físicos, técnicos y lógicos
Evaluación y dictamen de la inversión ejecutada por los entes territoriales
</t>
  </si>
  <si>
    <t>INTERAUDIT S.A.</t>
  </si>
  <si>
    <t>Director Consultoría Financiera y Administrativa del Fondo de Salud</t>
  </si>
  <si>
    <t xml:space="preserve">Evaluación sistemas subcuentas (Compensación – Ecat – Solidaridad)
Asesoría tributaria
Asesoría de legalidad 
Consultoría financiera
Evaluación control interno administrativo, contable y jurídico
Evaluación control de gestión
Análisis control de resultados
</t>
  </si>
  <si>
    <t>Director Auditorías a EPS Caprecom – Comcaja</t>
  </si>
  <si>
    <t xml:space="preserve">Auditoría sistemas sub cuentas (Compensación – Ecat – Solidaridad)
Control de legalidad 
Control financiero
Control interno administrativo, contable y jurídico
Control de gestión
Control de resultados
</t>
  </si>
  <si>
    <t>CONGRESO DE LA REPÚBLICA - CAMARA DE REPRESENTANTES</t>
  </si>
  <si>
    <t xml:space="preserve">Asesor Financiero de la Presidencia </t>
  </si>
  <si>
    <t xml:space="preserve">Evaluación y análisis estructura financiera de la entidad
Análisis estrategias para maximización de excedentes de presupuestos
Análisis de las políticas económicas dispuestas por el legislativo
Análisis de niveles de actividades económicas desarrolladas por el gobierno
Análisis de información financiera interna (de la entidad) y externa (control político) 
Evaluación de la planeación financiera y presupuestal estatal e interna de la entidad
</t>
  </si>
  <si>
    <t xml:space="preserve">ORGANIZACIÓN DE ESTADOS IBEROAMERICANOS – O E I </t>
  </si>
  <si>
    <t>Director del Convenio No 042 – Perspectivas Petroleras en Colombia</t>
  </si>
  <si>
    <t xml:space="preserve">Investigación “Perspectiva en reducción de oferta de combustibles fósiles y derivados”
Análisis demanda nacional de hidrocarburos y el marco jurídico nacional
Análisis unidades de producción (agrupación de campos de producción petrolera)
Estadística valor de producción mensual de unidades de producción y su distribución
Estadística ingreso básico correspondiente a cada una de las entidades productivas
Análisis liquidación de regalías, compensaciones monetarias y participaciones legales
</t>
  </si>
  <si>
    <t>DEPARTAMENTO ADMINISTRATIVO NACIONAL ESTADÍSTICA – DANE</t>
  </si>
  <si>
    <t xml:space="preserve">Asesor y Consultor Tributario </t>
  </si>
  <si>
    <t xml:space="preserve">Planeamiento estratégico tributario (tax planning)
Verificación adecuada del cumplimiento de disposiciones legales y reglamentarias
Asistencia profesional en inspecciones tributarias
Asistencia integral en procesos de reorganización administrativa tributaria
Asesoría en la preparación de las declaraciones tributarias
</t>
  </si>
  <si>
    <t>CONSULTEMOS LTDA</t>
  </si>
  <si>
    <t>Coordinador Nacional del Proyecto de Inventario de Activos Fijos</t>
  </si>
  <si>
    <t xml:space="preserve">
Clasificación activos tangibles e intangibles
Reexpresión en estados financieros
Determinación valores comerciales
Determinación valores de realización
Determinación valores de recuperación
Determinación de valores fiscales
Caracterización por grupos y referencias
</t>
  </si>
  <si>
    <t>BLANCO &amp; BLANCO AUDITORES</t>
  </si>
  <si>
    <t xml:space="preserve">Delegado de Auditoría </t>
  </si>
  <si>
    <t xml:space="preserve">Auditoría de legalidad 
Auditoría financiera
Auditoría interna administrativa y contable   
Auditoría de gestión
Auditoría de resultados
• Colombia Flowers S.A.
• Dananda Ltda
• Luminex S.A.
• Ajover S.A.
• Agrícola los Árboles S.A.
• Lloreda Grasas S.A.
</t>
  </si>
  <si>
    <t>IMPORTADORA DIARTICONSTRUCCIÓN LTDA</t>
  </si>
  <si>
    <t>COMERCIALIZADORA DE VIDRIOS Y ALUMINIOS LTDA</t>
  </si>
  <si>
    <t>Gerente Financiero y Comercia</t>
  </si>
  <si>
    <t xml:space="preserve">Planeación y ejecución financiera 
Planeación y ejecución de marketing
Control administrativo y reclutamiento del talento humano
Evaluación permanente de resultados, políticas y servicios
Mejoramiento continuo gerencial y de comunicación
Negociación directa oportuna con clientes potenciales
Comercialización creativa 
Mapeo del macro y micro entorno comercial
Diseño del producto/servicio satisfactor
</t>
  </si>
  <si>
    <t xml:space="preserve">Planeación y ejecución de mercadeo por zonas
Planeación y ejecución financiera 
Control administrativo y reclutamiento del talento humano
Evaluación permanente de resultados, políticas y servicios
Estructura de los canales de comercialización 
Comunicación Publicitaria y Promociones
Definición red externa e interna de ventas
</t>
  </si>
  <si>
    <t>JAVIER RODRIGUEZ SOTOMONTE</t>
  </si>
  <si>
    <t>300 5530057</t>
  </si>
  <si>
    <t>javo_rod1@yahoo.es</t>
  </si>
  <si>
    <t>ESP. EN PLANEACION AMBIENTAL Y MANEJO INTEGRAL DE RECURSOS NATURALES</t>
  </si>
  <si>
    <t>EPAM LTDA</t>
  </si>
  <si>
    <t>QUIMFOR INGENIEROS LTDA</t>
  </si>
  <si>
    <t>HARKEN DE COLOMBIA</t>
  </si>
  <si>
    <t xml:space="preserve">JARDÍN BOTÁNICO DE BOGOTÁ   “José Celestino Mutis”. </t>
  </si>
  <si>
    <t>PRODESA LTDA – SATSA</t>
  </si>
  <si>
    <t>AEP FORESTALES</t>
  </si>
  <si>
    <t>CONSORCIO AUTOSUR</t>
  </si>
  <si>
    <t>INGEMETRICA LTDA</t>
  </si>
  <si>
    <t>HS&amp; E</t>
  </si>
  <si>
    <t>CONSORCIO MILENIO VERDE</t>
  </si>
  <si>
    <t>GEOINGENIERIA Ltda</t>
  </si>
  <si>
    <t>ECOFOREST Ltda</t>
  </si>
  <si>
    <t>CONALDE</t>
  </si>
  <si>
    <t>PSI S.A</t>
  </si>
  <si>
    <t>004/96</t>
  </si>
  <si>
    <t>DAMA 002/97</t>
  </si>
  <si>
    <t>IDU-242-2004</t>
  </si>
  <si>
    <t>IDU-06-2004</t>
  </si>
  <si>
    <t>JBB-172-2004</t>
  </si>
  <si>
    <t>IDU-027-2005</t>
  </si>
  <si>
    <t xml:space="preserve">Proyecto  de  Interventoría   del   Área   Biofísica  de la   Evaluación  del   Impacto  Causado   por   el   Aprovechamiento  Forestal   y Formulación del Plan  de Manejo del Resguardo Indígena del Río Chajeradó. </t>
  </si>
  <si>
    <t xml:space="preserve">Diseño de        Formularios de Aprovechamiento Menor, Atención de  Quejas  Sobre  Industrias  en  Santa Fe  de  Bogotá  y  Diseño  de Una  Base de Datos para el Manejo Estadístico de Atención Técnica de Quejas y Reclamos para el Departamento Técnico Departamento Técnico Administrativo del Medio Ambiente DAMA. </t>
  </si>
  <si>
    <t xml:space="preserve">Área  Forestal  del  Estudio de Impacto Ambiental  del  Bloque  de Perforación Exploratoria Nardo. Departamento de Cundinamarca.  </t>
  </si>
  <si>
    <t xml:space="preserve">Área  Forestal  del  Estudio de Impacto Ambiental  del  Bloque  de Perforación Exploratoria Piñales. Departamento de Casanare. </t>
  </si>
  <si>
    <t xml:space="preserve">Área Forestal  del Estudio de Impacto Ambiental  del  Bloque  de  Perforación Exploratoria Sumapáz. Departamento de Cundinamarca. </t>
  </si>
  <si>
    <t xml:space="preserve">Área Forestal del   Documento  de   Evaluación  y  Manejo  Ambiental Bloque de Exploración Sísmica Miradores. Departamento de Casanare. </t>
  </si>
  <si>
    <t xml:space="preserve">Prestación de Servicios Profesionales Para dar Soporte Técnico Administrativo a las Solicitudes de Permisos de Aprovechamiento Forestal y a la  Atención de Quejas, Reclamos  y Derechos de  Petición Sobre Industrias para el Departamento Técnico Administrativo del Medio Ambiente </t>
  </si>
  <si>
    <t xml:space="preserve">Área Forestal del   Documento  de   Evaluación  y  Manejo  Ambiental para la Plataforma de Perforación Amatista. Departamento del Cesar. </t>
  </si>
  <si>
    <t xml:space="preserve">Área Forestal del  Estudio de Impacto Ambiental  para la Línea de Flujo de la Plataforma Catalina hasta Puerto Mosquito. Departamento del Cesar. </t>
  </si>
  <si>
    <t xml:space="preserve">Asesoría en Arborización Urbana.  </t>
  </si>
  <si>
    <t>INGENIERIA CONSULTOR</t>
  </si>
  <si>
    <t>Ejecución de los Diseños de Arborización y Mantenimiento de los Canales San Carlos, Fontibón y Serrezuela</t>
  </si>
  <si>
    <t>Obras de Arborización y su Mantenimiento en el Proyecto Alamedas del Timiza II.  Bogotá D.C.</t>
  </si>
  <si>
    <t xml:space="preserve">Prestación de Servicios Profesionales en Acompañamiento en Campo a los Proyectos de Arborización Urbana en las Localidades de Bosa, Kennedy y Puente Aranda en el Distrito Capital.                                                                                              En actividades tales como:
• Verificación en campo de actividades de arborización urbana
 Elaboración de documentos y conceptos técnicos
 Apoyo en la elaboración de términos de referencia para adelantar  convenios interadministrativos o contrataciones de consultoría u obra
 Realización  de interventoría y/o supervisión de proyectos, contratos y convenios
</t>
  </si>
  <si>
    <t>Prestación de Servicios Profesionales en Acompañamiento en Campo a los Proyectos de Arborización Urbana en el Distrito Capital.</t>
  </si>
  <si>
    <t xml:space="preserve">Prestación de Servicios Profesionales como Ingeniero Forestal Residente, en obras forestales para la construcción de la troncal NQS, tramo I sur. </t>
  </si>
  <si>
    <t xml:space="preserve">Prestación de servicios profesionales como Ingeniero Forestal Residente, en la adecuación de la NQS al sistema Trasmilenio, comprendido ente la avenida Villavicencio y el limite Soacha (Cundinamarca), tramo III sur. </t>
  </si>
  <si>
    <t xml:space="preserve">Interventoría Técnica, Administrativa, Financiera y Ambiental sobre la Consultoría para Monitoreo a la Instrumentación Geotécnica sector calle 63 por Avenida Circunvalar. </t>
  </si>
  <si>
    <t xml:space="preserve">Plan de Manejo Ambiental para el Programa de      Exploración Sísmica Caño Sur 2D para la Empresa Colombiana de Petróleos ECOPETROL. Departamento del Meta. </t>
  </si>
  <si>
    <t xml:space="preserve">Plantación y Mantenimiento de 18.400 árboles en el Relleno Sanitario Doña Juana en Bogotá D.C. </t>
  </si>
  <si>
    <t xml:space="preserve">Inventario Forestal para el pozo exploratorio Himalaya 1 y su vía de acceso para la empresa Petrobras Colombia Ltd. Departamento del Tolima. </t>
  </si>
  <si>
    <t xml:space="preserve">Plan de Manejo Ambiental para la perforación de los pozos Cabiona 1, 4, 5, 8 y 10 para la empresa Hupecol. Departamento del Meta. </t>
  </si>
  <si>
    <t xml:space="preserve">Plan de Manejo Ambiental para la construcción de la vía de acceso a la estación Acacias. Departamento del Meta. </t>
  </si>
  <si>
    <t xml:space="preserve">Ejecución de obras para la limpieza y aislamiento del río Bogotá en un tramo de trece mil doscientos veinticinco metros lineales (13.225) metros lineales; y en el río Frío limpieza de ocho mil ochocientos (8.800) metros lineales, y aislamiento de cinco mil cuatrocientos (5.400) metros lineales en el municipio de Chia Cundinamarca. </t>
  </si>
  <si>
    <t>Interventoría Técnica, Administrativa, Financiera y Ambiental sobre la Consultoría para los Estudios y Diseños de la Estabilización Geotécnica a Sitios Inestables en la Vía Usme San Juan.</t>
  </si>
  <si>
    <t>110/03</t>
  </si>
  <si>
    <t>Atender las quejas y reclamos presentados ante el DAMA</t>
  </si>
  <si>
    <t>DAMA</t>
  </si>
  <si>
    <t>INGENIERO FORESTAL</t>
  </si>
  <si>
    <t>104/02</t>
  </si>
  <si>
    <t>355/02</t>
  </si>
  <si>
    <t>Realizar las Fichas Técnicas de registro de los árboles administrados por el Instituto</t>
  </si>
  <si>
    <t>IDRD</t>
  </si>
  <si>
    <t>055/02</t>
  </si>
  <si>
    <t>064/01</t>
  </si>
  <si>
    <t>117/01</t>
  </si>
  <si>
    <t>Mantenimiento De los proyectos de Arborización en la Localidad de Fontibón</t>
  </si>
  <si>
    <t>JARDÍN BOTÁNICO</t>
  </si>
  <si>
    <t>162/99</t>
  </si>
  <si>
    <t>Elaborar los esquemas de arborización de los separadores y andenes de la Kra 100 entre la Av El Dorado y la calle 22</t>
  </si>
  <si>
    <t>Elaboración de inventarios Forestales, diseños paisajísticos, ubicación geográfica y manejo Silvicultural (Podas, talas, bloqueos)</t>
  </si>
  <si>
    <t>SANEAMBIENTAL INGENIERIA</t>
  </si>
  <si>
    <t>392/02. IDRD</t>
  </si>
  <si>
    <t>Elaboración de inventarios Forestales, ubicación geográfica y diseños paisajísticos</t>
  </si>
  <si>
    <t>CONSORCIO NUEVA ERA</t>
  </si>
  <si>
    <t>216/01. IDRD</t>
  </si>
  <si>
    <t xml:space="preserve">Manejo Silvicultural (Podas, talas, bloqueos) y plantación.  </t>
  </si>
  <si>
    <t>INCIVIAS</t>
  </si>
  <si>
    <t>Elaboración Del componente forestal, ubicación geográfica y formulación de proyectos de manejo ambiental</t>
  </si>
  <si>
    <t>INPRO</t>
  </si>
  <si>
    <t>346/00. JBB</t>
  </si>
  <si>
    <t>Manejo Silvicultural (Podas, talas, bloqueos) , empradización y plantación</t>
  </si>
  <si>
    <t>UNION TEMPORAL CLAUDIA PATRICIA LAGOS-LUIS ENRIQUE GUZMAN</t>
  </si>
  <si>
    <t>179/00. JBB</t>
  </si>
  <si>
    <t>Inventarios Forestales, ubicación geográfica, comunidad, diseño paisajístico y arborización</t>
  </si>
  <si>
    <t>MARCO ANTONIO RODRIGUEZ</t>
  </si>
  <si>
    <t>398/00. JBB</t>
  </si>
  <si>
    <t>Inventarios Forestales, comunidad, diseño paisajístico, ubicación geográfica y arborización</t>
  </si>
  <si>
    <t>071/99. IDRD</t>
  </si>
  <si>
    <t>547/99. IDU</t>
  </si>
  <si>
    <t>Elaboración de inventarios Forestales, ubicación geográfica</t>
  </si>
  <si>
    <t>CONSORCIO MEZA ASOCIADOS</t>
  </si>
  <si>
    <t>003/99. DAMA</t>
  </si>
  <si>
    <t xml:space="preserve">Elaboración de inventarios Forestales, diseños paisajísticos, ubicación geográfica y manejo Silvicultural (Podas, talas, bloqueos), arborización, manejo y recuperación de humedales y montaje y puesta en marcha de viveros comunitarios </t>
  </si>
  <si>
    <t>UNION TEMPORAL SIMA LTDA Y GERMAN PRIETO Y CIA LTDA</t>
  </si>
  <si>
    <t>201/99. JBB</t>
  </si>
  <si>
    <t>Ministerio de Agricultura</t>
  </si>
  <si>
    <t>Manejo de taludes, manejo silvicultural (podas, talas y bloqueos) y siembra de árboles</t>
  </si>
  <si>
    <t>YILBERT JULIO GARCIA</t>
  </si>
  <si>
    <t>0209/97. Gobernación de cun/ca</t>
  </si>
  <si>
    <t>Diseño, ubicación y establecimiento de lotes para bosques de leña. reforestación</t>
  </si>
  <si>
    <t>ALCALDÍA DE TIBIRITA</t>
  </si>
  <si>
    <t>Municipio de soacha</t>
  </si>
  <si>
    <t>Plantación de 22000 árboles</t>
  </si>
  <si>
    <t>JORGE ENRIQUE GALLO ENCISO</t>
  </si>
  <si>
    <t>LUIS QUINTO LEMUS GUEVARA</t>
  </si>
  <si>
    <t>ESP. GERENCIA DE RECURSOS NATURALES</t>
  </si>
  <si>
    <t>ALVARO PABON LOZANO</t>
  </si>
  <si>
    <t>3406015 Cel: 310-3329412</t>
  </si>
  <si>
    <t>ESP. MANEJO INTEGRADO DE MEDIO AMBIENTE</t>
  </si>
  <si>
    <t>Actividades  de investigación en el campo sanitario y ambiental requeridas en evaluaciones técnicas de impactos ambientales y definición de standares de calidad ambiental.</t>
  </si>
  <si>
    <t>Seguimiento a contratos de construcción, mantenimiento y rehabilitación de parques y zonas verdes del municipio de Ibagué</t>
  </si>
  <si>
    <t>Implementación y ejecución diseño paisajistico</t>
  </si>
  <si>
    <t xml:space="preserve">Adecuación del Tramo I entre la calle 68 y calle 10, perteneciente a la troncal  Transmilenio NQS </t>
  </si>
  <si>
    <t>Estudios diseños y rehabilitación de las calzadas centrales de la Autopista Norte con calle 100</t>
  </si>
  <si>
    <t>Demolición del puente vehicular de la calle 170 por autopista norte (costado sur) y diseño y construcción  del nuevo puente vehicular de la calle 170 por autopista norte (costado norte), en Bogotá D.C.</t>
  </si>
  <si>
    <t>Diseño y construcción de accesos a barrios y pavimentos locales en la localidad de Engativá programa de gestión compartida en bogotá d.c.</t>
  </si>
  <si>
    <t xml:space="preserve">Construcción plazoleta aferente  a la estación de la carrera 3 con calle 19, para el sistéma transmilenio de Bogotá D.C. </t>
  </si>
  <si>
    <t>Estudio,  diseño  y construcción del Parque Ambiental de las Mercedes</t>
  </si>
  <si>
    <t>Establecimiento de 2 ha de enrequecimiento forestal en la vereda juntas del municipio de Ibagué</t>
  </si>
  <si>
    <t>Reforestación protectora y dendroenergética  de 5,5 ha</t>
  </si>
  <si>
    <t xml:space="preserve">Reforestación y mantenimiento  de 100 ha corrrespondientes a limpias poda, raleos y entresacas de la finca Vista Hermosa ; siembra de 120 ha de la finca Bellavista </t>
  </si>
  <si>
    <t>Reforestación protectora  de 9,75 ha de las microcuencas de la quebrada el Palamr</t>
  </si>
  <si>
    <t>Asesor declaratoria de efecto ambiental (DEA) de los pozos linda  4 y 5</t>
  </si>
  <si>
    <t>Reconocedor predial, restitución y cálculo de áreas de predios</t>
  </si>
  <si>
    <t>Prospecto Piedemonte 93 y Santiago de las Atalayas</t>
  </si>
  <si>
    <t>Proyecto de construcción del ramal Ventaquemada-Pachacute-La Esperanza y proyecto de rehabilitación carretera Santamaria -San luis de Gaceno-El Secreto</t>
  </si>
  <si>
    <t>SC-291-055-04</t>
  </si>
  <si>
    <t>CONCESIÓN No 105/2003</t>
  </si>
  <si>
    <t>IDU-DTC-024-03</t>
  </si>
  <si>
    <t>IDU-038-02</t>
  </si>
  <si>
    <t>IDU-537-01</t>
  </si>
  <si>
    <t>IDU-359-01</t>
  </si>
  <si>
    <t>SN</t>
  </si>
  <si>
    <t>000093-96</t>
  </si>
  <si>
    <t>093-95</t>
  </si>
  <si>
    <t>004-94</t>
  </si>
  <si>
    <t>011/94</t>
  </si>
  <si>
    <t>26-93</t>
  </si>
  <si>
    <t>CAR</t>
  </si>
  <si>
    <t>ALCALDÍA MAYOR DE IBAGUÉ</t>
  </si>
  <si>
    <t>U.T. AMÉRICAS TRAMO I</t>
  </si>
  <si>
    <t>UNION TEMPORAL CSC</t>
  </si>
  <si>
    <t>UNIÓN TEMPORAL PUENTE CALLE 170 2002</t>
  </si>
  <si>
    <t>UNION TEMPORAL GERMÓN-C&amp;PC-MAD</t>
  </si>
  <si>
    <t>RODRIGO LAROTA MOSCOSO</t>
  </si>
  <si>
    <t>FUNDACIÓN VIDA VERDE</t>
  </si>
  <si>
    <t>INSTITUTO IBAGUEREÑO DE ACUEDUCTO Y ALCANTARILLADO , IBAL</t>
  </si>
  <si>
    <t>DAMAPD-CRET</t>
  </si>
  <si>
    <t>CORPORACIÓN FORESTAL DEL TOLIMA S.A.</t>
  </si>
  <si>
    <t>FONDO DRI -ALCALDÍA DE VENADILLO</t>
  </si>
  <si>
    <t>CONSULFOREST LTDA</t>
  </si>
  <si>
    <t>IGAC-SECCIONAL TOLIMA</t>
  </si>
  <si>
    <t>SERVITORRES LTDA</t>
  </si>
  <si>
    <t>MAURICIO PATARROYO MORALES</t>
  </si>
  <si>
    <t>PROFESIONAL ESPECIALIZADO EN LA DIVISIÓN DE CALIDAD AMBIENTAL</t>
  </si>
  <si>
    <t>DIRECTOR OFICINA PARQUES Y ZONAS VERDES</t>
  </si>
  <si>
    <t>ESPECIALISTA FORESTAL</t>
  </si>
  <si>
    <t>INGENIERO RESIDENTE AMBIENTAL</t>
  </si>
  <si>
    <t>ASESOR AMBIENTAL Y FORESTAL</t>
  </si>
  <si>
    <t>INGENIERO CONTRATISTA</t>
  </si>
  <si>
    <t xml:space="preserve">ASESOR </t>
  </si>
  <si>
    <t>RECONOCEDOR PREDIAL</t>
  </si>
  <si>
    <t>PERMIT MAN</t>
  </si>
  <si>
    <t xml:space="preserve">INGENIERO PROYECTISTA DEL PMA E INGENIERO DE REFORESTACIÓN </t>
  </si>
  <si>
    <t>GERMAN DARIO TAPIA MUÑOZ</t>
  </si>
  <si>
    <t>7400770 – Celular 3114505326 -300 5693556</t>
  </si>
  <si>
    <t>germantapia@hotmail.com</t>
  </si>
  <si>
    <t>ESP. GEOTECNIA CON ENFASIS EN FUNDACIONES</t>
  </si>
  <si>
    <t>DESARROLLO HUMANO LTDA.</t>
  </si>
  <si>
    <t>CONSULTORÍA Y CONSTRUCCIONES LTDA – CONYCON</t>
  </si>
  <si>
    <t xml:space="preserve">INVERSIONES PINZON S.A. </t>
  </si>
  <si>
    <t>UT INTERARIARI</t>
  </si>
  <si>
    <t xml:space="preserve">CONSTRUCORP S.A. </t>
  </si>
  <si>
    <t>UNION TEMPORAL VIAS DE COLOMBIA</t>
  </si>
  <si>
    <t xml:space="preserve">BATEMAN INGENIERIA LTDA. </t>
  </si>
  <si>
    <t>CONSORCIO VILLETA</t>
  </si>
  <si>
    <t>FOPAE.</t>
  </si>
  <si>
    <t xml:space="preserve">Constructora SIGNUM Ltda.. </t>
  </si>
  <si>
    <t>CONSTRUCTORA BOLIVAR S.A.</t>
  </si>
  <si>
    <t>UNIVERSIDAD NACIONAL DE COLOMBIA.</t>
  </si>
  <si>
    <t>SECRETARÍA DE GOBIERNO – DIRECCIÓN EJECUTIVA DE LOCALIDADES.</t>
  </si>
  <si>
    <t>INSTITUTO DE DESARROLLO URBANO – IDU.</t>
  </si>
  <si>
    <t>EDGAR RODRIGUEZ GRANADOS</t>
  </si>
  <si>
    <t>CONSTRUCTORA BS S.A.</t>
  </si>
  <si>
    <t>DEPARTAMENTO ADMINISTRATIVO DE BIENESTAR SOCIAL.</t>
  </si>
  <si>
    <t>PROSPECCIÓN, SONDEOS E INSTRUMENTACIÓN PSI Ltda.</t>
  </si>
  <si>
    <t>UNION TEMPORAL RIESGOS BOGOTANOS. Edgar Rodríguez G. –Germán Darío Tapia Muñoz.</t>
  </si>
  <si>
    <t>HILDEBRANDO CIENDUA CIENDUA</t>
  </si>
  <si>
    <t>EMPRESAS PÚBLICAS DE MEDELLÍN EPM – BOGOTA.</t>
  </si>
  <si>
    <t>FONDO DE PREVENCIÓN Y ATENCIÓN DE EMERGENCIAS DE BOGOTA FOPAE – DIRECCIÓN DE PREVENCIÓN Y ATENCIÓN DE EMERGENCIAS DE BOGOTÁ DPAE.</t>
  </si>
  <si>
    <t xml:space="preserve">INGETEC S.A.  </t>
  </si>
  <si>
    <t>Martín Aguas</t>
  </si>
  <si>
    <t xml:space="preserve">Arq. Mauricio Rodríguez. </t>
  </si>
  <si>
    <t xml:space="preserve">Doctor Jorge Rodríguez. </t>
  </si>
  <si>
    <t>Fernando Mejia y Compañía Ltda.</t>
  </si>
  <si>
    <t>Arq. Mauricio Rodríguez</t>
  </si>
  <si>
    <t>Diseñador</t>
  </si>
  <si>
    <t>Asesoria geotecnica</t>
  </si>
  <si>
    <t>Consultor</t>
  </si>
  <si>
    <t>Analista</t>
  </si>
  <si>
    <t>Asesoria geotencia</t>
  </si>
  <si>
    <t>Asesoria diseño vial</t>
  </si>
  <si>
    <t>Asesoría geotécnica para zonificación por riesgo por fenómenos de remoción en masa en barrios Unión de Vivienda Buenaventura y Manizales.</t>
  </si>
  <si>
    <t xml:space="preserve">Diseño de cimentación de tuberías municipio de Soacha y Cajica. </t>
  </si>
  <si>
    <t>Asesoría geotécnica para el diseño de taludes, cimentación construcción de  Embalse Municipio Puli pa</t>
  </si>
  <si>
    <t>Estudio de riesgo por FRM Urbanización Tunalito. Localidad Ciudad Bolívar.</t>
  </si>
  <si>
    <t>Asesoría geotécnica a diseño de taludes y cimentación Distrito de Riesgo Ariari.</t>
  </si>
  <si>
    <t>Estudio de Riesgo por FRM Edificio Sant Morist. Localidad Suba.</t>
  </si>
  <si>
    <t>Asesoría geotécnica para el diseño de obras de estabilización K75 Vía Duitama – Susacon- INV.</t>
  </si>
  <si>
    <t>Asesoria geotécnica para la estabilización del antiguo camino oriente Villavicencio – Barrio Villa de los Alpes y la estabilidad del talud de corte vía la calera – Bogotá.</t>
  </si>
  <si>
    <t>Asesoria geotécnica para evaluación de estabilidad de taludes para seis sitios en el municipio de Villeta – Cundinamarca.</t>
  </si>
  <si>
    <t xml:space="preserve">Estudios geotécnicos de estabilidad de taludes en cuatro sitios de Bogota. </t>
  </si>
  <si>
    <t>Asesoria en el análisis de vulnerabilidad y riesgo para el parque Diana Turbay – Bogota.</t>
  </si>
  <si>
    <t>Elaboración de diferentes estudios de riesgo por FRM en Bogotá: Magnolios, Arboleda de San Carlos, Provenza, Coquimbo, Altos de Quimbaya, El Consuelo.</t>
  </si>
  <si>
    <t>Estudios de riesgo para diferentes colegios en Bogota: Granjas de San Pablo, Policarpa, Margaritas, Buenavista, Lucero La Esperanza, La Cumbre.</t>
  </si>
  <si>
    <t>Estudios de suelos para diferentes colegios en Bogota: IED Simón Bolívar, IED Estados Unidos, IED Miguel Antonio Caro, IED Luis Carlos Galan, IED Aguas Claras, IED Valle de Cafam.</t>
  </si>
  <si>
    <t>Consultoría para realización de Planes Locales de Gestión de Riesgo en Rafael Uribe Uribe y Chapinero.</t>
  </si>
  <si>
    <t>Asesoría para el fortalecimiento del Plan Institucional de gestión de riesgo de la entidad.</t>
  </si>
  <si>
    <t>Asesoria geotécnica para la estabilización del barrio Atenas, Juan Pablo II Sector.</t>
  </si>
  <si>
    <t>Estudio de Riesgo por FRM Edificio Alminar. Calle 119 con carrera 0. Localidad Usaquen.</t>
  </si>
  <si>
    <t>Consultoría para capacitación en las localidades de Rafael Uribe Uribe, Antonio Nariño y Mártires en Primer Respondiente y Plan de Emergencia</t>
  </si>
  <si>
    <t xml:space="preserve">Consultoría para la realización del plan local de gestión de riesgo y plan de respuesta. Localidad Engativa. </t>
  </si>
  <si>
    <t>Asesoría en riesgo para el Estudio de riesgo por remoción en masa, evaluación de alternativas de mitigación y diseños detallados de las obras recomendadas para estabilizar el escarpe del barrio Villas de Bolívar, Localidad Ciudad Bolívar.</t>
  </si>
  <si>
    <t>Estudio de riesgo por FRM. Conjunto Camino del Cerro. Calle 151 con carrera 7. Localidad Usaquén.</t>
  </si>
  <si>
    <t>Estudio de riesgo y de suelos. Jardín Social Nuestra Esperanza, Barrio Compartir. Localidad Ciudad Bolívar.</t>
  </si>
  <si>
    <t xml:space="preserve">Asesoría en riesgo para el Estudio de riesgo por remoción en masa, evaluación de alternativas de mitigación y diseños detallados de las obras recomendadas para estabilizar el escarpe del barrio Madrid, Localidad Rafael Uribe Uribe. </t>
  </si>
  <si>
    <t>Consultoría para capacitación en las localidades de Fontibón, Rafael Uribe, Uribe, Antonio Nariño y San Cristóbal en primeros auxilios y mapas comunitarios de riesgos.</t>
  </si>
  <si>
    <t>Dirección, Coordinación y asesoría en riesgo para el Estudio de riesgo por remoción en masa, evaluación de alternativas de mitigación y diseños detallados de las obras recomendadas para estabilizar el escarpe del barrio san isidro sectores cerrito I, II, III y carboneras de la localidad de ciudad bolívar en la ciudad de Bogotá, D.C. Fondo de Prevención y Atención de Emergencias de Bogota – FOPAE.</t>
  </si>
  <si>
    <t xml:space="preserve">Análisis de amenaza, vulnerabilidad y riesgo. Taludes de la Avenida Caracas y Avenida Boyacá con el sector de Canteras del Río Tunjuelo. Para el Instituto de Desarrollo Urbano - IDU. </t>
  </si>
  <si>
    <t>Asesoría en gestión del riesgo, prevención y atención de emergencias y desastres. Elaboración Plan Institucional de Respuesta con énfasis en Terremoto.</t>
  </si>
  <si>
    <t xml:space="preserve">Fortalecimiento interinstitucional e institucional del Comité Técnico Distrital del Sistema Distrital de Emergencias del Distrito Capital frente a la gestión de riesgo. Actividades de coordinación, soporte técnico, gestión, seguimiento y control. 
• Coordinación del Estudio para la Prevención de Desastres en el Área Metropolitana de Bogotá. Coordinación de Convenio de Cooperación Agencia de Cooperación Internacional de Japón  JICA – Oficina de Prevención y Atención de Desastres de Cundinamarca OPAD – Fondo de Prevención y Atención de Emergencias de Bogotá FOPAE. Diagnóstico institucional, amenaza, vulnerabilidad y riesgo de Bogotá y ocho municipios aledaños, escenarios de daño, elaboración del Plan de Prevención de Desastres en salud, educación, infraestructura, servicios, entre otros aspectos, cronograma de proyectos a corto, mediano y largo plazo, presupuesto. Abril 2001 – marzo 2002.
• Elaboración de la Guía para la elaboración de Planes Institucionales de Respuesta a emergencias por sismo. Marzo 2002. 
• Asesoría para la implementación de Planes Institucionales de Respuesta a Emergencias por  terremoto en entidades como: Empresa de Acueducto y Alcantarillado de Bogotá - EAAB, Empresa de Telecomunicaciones de Bogotá -ETB, CODENSA, Instituto de Desarrollo Urbano - IDU, Unidad Ejecutiva de Servicios Públicos - UESP, Empresas Públicas de Medellín – EPM Telecomunicaciones Bogotá, Gas Natural E.S.P. S.A. 
• Asesoría en la elaboración de la Resolución No. 8300 del 20 de septiembre de 2002 del IDU, Resolución No. 1197 de 9 de octubre de 2002 de la EAAB y Resolución de 4 de febrero de 2003 de ETB para la adopción del Comité Directivo y Operativo de la entidad para emergencias y desastres.
• Elaboración de Guía para ejecución de ejercicios de simulación por terremoto para la implementación de planes institucionales de respuesta por terremoto. Enero 2003. Asesoría en la ejecución de ejercicios de simulación por terremoto en entidades distritales.
• Coordinación del Comité Técnico Distrital del Sistema de Prevención y Atención de Emergencias de Bogotá, Decreto No. 723 de 1999 para implementación de planes, programas y proyectos en gestión del riesgo. 
• Coordinación de la Estrategia para la implementación de Grupos de Inspección de Estructuras y de Edificaciones para después de un terremoto. Elaboración del documento de implementación y seguimiento a capacitación de voluntarios y responsables de entidades distritales y nacionales.
• Elaboración de Proyectos de Cooperación Internacional a nivel técnico de la entidad para la Agencia de Cooperación Internacional de Colombia – ACCI.
• Coordinación e incorporación del tema de gestión del riesgo con la Mesa  Región y Competitividad Bogotá – Cundinamarca en el grupo de trabajo Ambiente
• Asistente a Earthquake Megacities Iniciative – EMI, Grupo de las Américas: Los Angeles, México D.F, Bogotá y Quito. Eventos en Bogotá, Ciudad de México D.F., Pittsburg - Pennsilvania.
</t>
  </si>
  <si>
    <t xml:space="preserve">Recomendaciones técnicas para el tratamiento de zonas de alto riesgo por fenómenos de remoción en masa en diagnósticos y conceptos técnicos de riesgo. Atención de emergencias en diferentes puntos de la ciudad. 
• Planeación, desarrollo y seguimiento de estudios de instrumentación y monitoreo de áreas inestables por fenómenos de remoción en masa en Bogotá. Instrumentación geotécnica para deslizamientos dirigidas a comunidad y profesionales técnicos. 
• Seguimiento a la gestión de amenaza sísmica de la ciudad, actividades y proyectos enfocados a este tema. Coordinación del Convenio de Instalación de la Red de Acelerógrafos de la ciudad. Conferencias de Amenaza Sísmica. 
• Coordinación para la elaboración, soporte técnico, seguimiento e implementación del Decreto 074 de enero 30 de 2000 donde se adopta la Microzonificación Sísmica de la ciudad de Bogotá.
</t>
  </si>
  <si>
    <t xml:space="preserve">Estudio de diseño del pavimento, exploración del subsuelo y análisis de datos. Control de ensayos de laboratorio. Sectorización por suelos típicos. Diseño del pavimento. Informe final. Estudio de diseño de puentes vehiculares y peatonales, exploración del subsuelo, selección de parámetros geotécnicos y diseño final. Diseño de terraplenes y rellenos. </t>
  </si>
  <si>
    <t>Diseños para construcción de la Ampliación del Sistema Chingaza                                                                                                                                                                   Visitas de campo. Rebosadero presa de Chuza. Canal de trasvase. Conducción Chingaza Sureste, obras de captación y conducción. Análisis de datos de laboratorio y campo, cálculo de capacidad portante y parámetros geotécnicos. Diseño de excavaciones y cálculo de volúmenes de corte y rellenos. Análisis de estabilidad en suelo. Análisis cinemático de taludes en roca. Informe Final. Conducción Chuza Norte, sectorización geotécnica.</t>
  </si>
  <si>
    <t>Túnel Vial La Aurora ( Cra. 7a - La Calera) . Estudios de diseño del pavimento.  Exploración del subsuelo y análisis de datos. Control de ensayos de laboratorio. Sectorización por suelos típicos. Diseño del Pavimento. Informe final.</t>
  </si>
  <si>
    <t>Conexión vial entre los valles de Aburra y del río Cauca. Túnel San Jeronimo. Diseño del pavimento rígido para la entrada y salida de portales y el túnel.  Alternativas de diseño.</t>
  </si>
  <si>
    <t>Estudio de suelos. Edificio Calle 31. Nuevo edificio de Ingetec S.A. Análisis de datos, de ensayos de laboratorio y campo. Descripción de suelos y sectorización.  Análisis de parámetros mecánicos del suelo y capacidad portante. Análisis de licuación. Edición informe final.</t>
  </si>
  <si>
    <t>Carretera Río Sogamoso - Bucaramanga. Sector As de Copas - Reten. Asesoria. Obra de drenaje K0+286 - K 0+320. Alternativas de cimentación tubería de drenajes caño Palmira, diseño de pilotes, tablestaca y relleno. Diseño geotécnico final Tablestaca. Análisis de capacidad portante del suelo de fundación. Recomendaciones geotécnicas.</t>
  </si>
  <si>
    <t>Carretera de acceso, Túnel alterno Usaquen - Santa Ana. Exploración del subsuelo, análisis de datos de ensayos de laboratorio y campo. Análisis de suelos y sectorización geotécnica. Diseño del pavimento. Informe Final.</t>
  </si>
  <si>
    <t>Estudio de diseño del Pavimento. Rehabilitación vía. Estación Coveñas. Estudio de seguridad.</t>
  </si>
  <si>
    <t xml:space="preserve">Asesoría para el diseño de cimentación de la casa de máquinas de Dolores del proyecto Hidroeléctrico Minicentrales Pajarito y Dolores </t>
  </si>
  <si>
    <t>Carretera Santafé de Bogotá - Villavicencio. Tramo 3, Carretera El Antojo - Puente Real. Diseño de Botaderos y obras de drenaje. Cálculo de volúmenes óptimos y cantidades de obra. Supervisión de planos de diseño.</t>
  </si>
  <si>
    <t xml:space="preserve">Carretera Bogotá - Villavicencio, Sector 3: El Antojo - Puente Real. Análisis geotécnico para las cimentaciones de los muros y alcantarillas tipo cajón del proyecto. Cálculo de capacidad portante. Investigación del subsuelo. </t>
  </si>
  <si>
    <t>Carretera Pasto - Nariño - La Florida. Segmento Pasto - Sandoná - Cebadal. Evaluación y análisis de las deflexiones Benkelman del pavimento existente, para la revisión del diseño del refuerzo. Procesamiento de información en el programa INPACO.</t>
  </si>
  <si>
    <t>Estudio geotécnico. Recuperación de la Quebrada Dosquebradas. Pereira. Estudio de taludes, socavación de las márgenes y estabilidad, obras geotécnicas y de protección de la ronda de la quebrada. Informe preliminar.</t>
  </si>
  <si>
    <t>Análisis de datos. Interventoría Carretera Chusacá - Girardot. Análisis de datos, estadística de datos de ensayos de campo y laboratorio, análisis de tendencia y estadística, recomendaciones y criterios.</t>
  </si>
  <si>
    <t>Estudio de diseño de Cerramiento para la Estación Coveñas.Estudio de diseño de fundación para el muro de cerramiento. Exploración del subsuelo y análisis de datos. Sectorización por suelos típicos. Control de resultados de ensayos de laboratorio. Diseño de la fundación. Informe final.</t>
  </si>
  <si>
    <t>Carretera Santafé de Bogotá - Villavicencio. Tramo 3, Carretera El Antojo - Puente Real.  Estudio de diseño del pavimento.  Rehabilitación y ampliación.  Exploración del subsuelo y análisis de datos. Sectorización por suelos típicos. Control de resultados de ensayos de laboratorio para muros, variante y pavimento existente. Diseño del pavimento.</t>
  </si>
  <si>
    <t>Botaderos, K6+450 y K4+200, Carretera Pasto - Tumaco. Diseño de Botaderos, cálculo de volúmenes óptimos y diseño de botaderos. Obras de drenaje. Cálculo de cantidades de obra. Supervisión de planos de diseño.</t>
  </si>
  <si>
    <t>Carretera Bucaramanga - Barrancabermeja. Anillo vial Lebrija. Municipio de Lebrija, Santander. Estudios de diseño del pavimento.  Exploración del subsuelo y análisis de datos. Control de ensayos de laboratorio. Sectorización por suelos típicos. Diseño del Pavimento. Informe final.</t>
  </si>
  <si>
    <t>Segunda Pista Aeropuerto El Dorado.  Diseños geotécnicos y pavimento. Supervisión de elaboración de planos de diseño y cálculo de áreas de relleno y excavaciones para construcción.</t>
  </si>
  <si>
    <t>Carretera Bosa - Granada - Girardot.  Estudios de rehabilitación y ampliación de la vía. Estudio de suelos y análisis de datos. Control de resultados de ensayos de laboratorio. Elaboración de informe de exploración del subsuelo, sectorización y suelos típicos. Conformación del pavimento actual. Estudio de transito, análisis del transito de diseño.</t>
  </si>
  <si>
    <t xml:space="preserve">Evaluación de daño de casa existente. Análisis de potencial de expansión, análisis de capacidad portante y recomendaciones constructivas. </t>
  </si>
  <si>
    <t>Evaluación de capacidad portante y asentamientos, Recomendaciones constructivas. Análisis de estabilidad de taludes.</t>
  </si>
  <si>
    <t>Estudio de diseño vial. Calle 106 Éxito Fontibón</t>
  </si>
  <si>
    <t xml:space="preserve">Estudio de diseño vial, calculo de cantidades de obra, diseño de muro de contención y plataforma. Casa de Campo La Calera. </t>
  </si>
  <si>
    <t>VICTOR HUGO DIAZ ORTIZ</t>
  </si>
  <si>
    <t>ESP. INGENIERIA DE PAVIMENTOS</t>
  </si>
  <si>
    <t>GOBERNACION DE CINDINAMARCA</t>
  </si>
  <si>
    <t>Ingeniero</t>
  </si>
  <si>
    <t>Especialista pavimentos</t>
  </si>
  <si>
    <t xml:space="preserve">DIN S.A. </t>
  </si>
  <si>
    <t>INVIAS 0563/01</t>
  </si>
  <si>
    <t>Interventoria para el mantenimiento de la carretera Barrancabermeja-Bucaramanga</t>
  </si>
  <si>
    <t>INVIAS 68/03</t>
  </si>
  <si>
    <t>Interventoria para e mantenimiento de la carretera Planeta Rica-Monteria 2310</t>
  </si>
  <si>
    <t>INVIAS 2459-2005</t>
  </si>
  <si>
    <t>Interventoria de los estudios y diseños, pavimentacion y/o Repavimentacion de las vias incluidas dentro del programa de pavimentacion de infraestrctura vual de integracion y desarrollo grupo 67 eb el departamento de Nariño</t>
  </si>
  <si>
    <t>Consorcio FDL</t>
  </si>
  <si>
    <t>Interventoria tecnica, administrativa y financiera de las obras de rehabilitacion de las vias de la UPZ 40 ciudad montes objeto del convenio No.02 de 2003 suscrito con Idipron, por la modalidad de precio global fijo sin formula de reajuste</t>
  </si>
  <si>
    <t>Consorcio Desarrollo de vias</t>
  </si>
  <si>
    <t>Interventoria para el mejoramiento y la pavimentacion de la carretera Fuente de oro Puerto lleras cruce Puerto rico Puerto arturo San jose del Guaviare sector cruce de puerto rico puerto arturo k62+000 al k81+000</t>
  </si>
  <si>
    <t>INVIAS 819/2002</t>
  </si>
  <si>
    <t xml:space="preserve">Interventoria obras de construccion y pavimentacion sector k4+194 al k4+400 de la variante Calarcá-Armenia (Incluye contrato adicional) </t>
  </si>
  <si>
    <t>Consorcio Aci ltda. Din ltda.</t>
  </si>
  <si>
    <t>OJ-312-1998</t>
  </si>
  <si>
    <t>interventoria para el mantenimiento de la carretera Ibague-Mariquita-Honda</t>
  </si>
  <si>
    <t>JULIO EDUARDO MOYA BARRIOS</t>
  </si>
  <si>
    <t>2746567 - 6264628</t>
  </si>
  <si>
    <t>SOIL MECHANICS PROGRAM</t>
  </si>
  <si>
    <t>Master of Science y DIC</t>
  </si>
  <si>
    <t>Dinámica de Suelos</t>
  </si>
  <si>
    <t>25-0019-1-89</t>
  </si>
  <si>
    <t>ESTUDIOS PARA LA PROTECCIÓN DEL PUENTE SOBRE EL RIO GAZAUNTA - CAMINO MEDINA - SAN PEDRO DE JAGUA</t>
  </si>
  <si>
    <t xml:space="preserve">ESTUDIO DE SUELOS Y CIMENTACIONES, HIDROTÉCNICO Y TOPOGRÁFICO PARA EL PUENTE SOBRE EL RÍO GUACAVÍA - CAMINO SANTA BARBARA - CHAPARRAL </t>
  </si>
  <si>
    <t>ASESORÍA GEOTÉCNICA PARA EL DISEÑO Y CONSTRUCCIÓN DE PUENTE SOBRE EL R. PAMPLONITA</t>
  </si>
  <si>
    <t>ESTUDIO GEOTÉCNICO Y DISEÑO ESTRUCTURAL DEL SISTEMA DE CONTENCIÓN PARA LA OREJA VIAL DE LA CALLE 100 CON CARRERA 7A</t>
  </si>
  <si>
    <t>ESTUDIO DE SUELOS Y CIMENTACIONES EN LOS PUENTES VEHICULARES DE LA CALLE 45 CON CARRERA 36 Y AVENIDA CIUDAD DE QUITO CON AVENIDA 28.</t>
  </si>
  <si>
    <t>ESTUDIO DE SUELOS Y CIMENTACIONES EN LOS PUENTES VEHICULARES CALLE 63,  DIAGONAL 57 CON AVENIDA CIUDAD DE QUITO</t>
  </si>
  <si>
    <t>ESTUDIO DE SUELOS Y CIMENTACIONES PARA EL PUENTE SOBRE  EL RÍO SAN FRANCISCO</t>
  </si>
  <si>
    <t>ESTUDIO DE SUELOS Y CIMENTACIONES DE PUENTE EN EL BARRIO MATATIGRES</t>
  </si>
  <si>
    <t>ESTUDIO DE SUELOS Y CIMENTACIONES DE PUENTE VEHICULAR DE LA CALLE 26 CON AVENIDA CIUDAD DE QUITO Y TRIÁNGULO DISTRITAL</t>
  </si>
  <si>
    <t>ESTUDIO DE SUELOS Y CIMENTACIONES DE PUENTE VEHICULAR EN LA AVENIDA 19 CON AVENIDA DEL FERROCARRIL</t>
  </si>
  <si>
    <t>ESTUDIO PRELIMINAR DE SUELOS Y CIMENTACIONES PARA INTERSECCIÓN DE LA CALLE 100 CON CARRERA 15</t>
  </si>
  <si>
    <t>ESTUDIO DE SUELOS Y CIMENTACIONES DE PUENTE VEHICULAR CALLE 57A CON CARRERA 30</t>
  </si>
  <si>
    <t xml:space="preserve">ESTUDIO DE SUELOS Y CIMENTACIONES DE PUENTE VEHICULAR AVENIDA CIUDAD DE QUITO CON CALLE 57A </t>
  </si>
  <si>
    <t xml:space="preserve">ESTUDIO DE SUELOS Y CIMENTACIONES DE PUENTE VEHICULAR AVENIDA CIUDAD DE QUITO CON CALLE  63F </t>
  </si>
  <si>
    <t>ESTUDIO DE SUELOS Y DISEÑO DEL PAVIMENTO ZONAS DE ACCESO Y SALIDA DEL PUENTE VEHICULAR DE LA AVENIDA CIUDAD DE QUITO CON CALLE 63F</t>
  </si>
  <si>
    <t>ASESORÍA DE SUELOS Y CIMENTACIONES PUENTE ANAROMELIA, RÍO PAMPLONITA - ANILLO VIAL DE CÚCUTA</t>
  </si>
  <si>
    <t>ESTUDIO DE SUELOS Y CIMENTACIONES  PUENTE INTERSECCIÓN LOMITAS AUTOPISTA CÚCUTA - SAN ANTONIO CON ANILLO VIAL</t>
  </si>
  <si>
    <t>EVALUACIÓN GEOTÉCNICA DEL TÚNEL DE BUENAVISTA. CARRETERA BOGOTÁ - VILLAVICENCIO</t>
  </si>
  <si>
    <t xml:space="preserve">ESTUDIO DE SUELOS Y CIMENTACIONES PUENTE-CANAL SOBRE LA QUEBRADA LA ARENOSA - CANAL DE CONDUCCION JARDIN - GUADUAS DISTRITO DE COELLO, REGIONAL No. 12 </t>
  </si>
  <si>
    <t>ESTUDIO COMPARATIVO ENTRE LAS CONDICIONES ESPERADAS DE EXCAVACIÓN Y LAS CONDICIONES REALES ENCONTRADAS DEL VIADUCTO PEREIRA - DOS QUEBRADAS</t>
  </si>
  <si>
    <t>RECOMENDACIONES PARA LA RECUPERACIÓN GEOTÉCNICO - AMBIENTAL DE TALUDES DE CORTE Y TERRAPLENES CIRCUITO VIAL LOS PATIOS - LOMITAS E INTERSECCIÓN DE LOMITAS - CÚCUTA</t>
  </si>
  <si>
    <t>ESTUDIO PRELIMINAR DE SUELOS Y CIMENTACIONES PUENTE VEHICULAR EN LA AVENIDA EL DORADO CON CARRERA 50</t>
  </si>
  <si>
    <t>ESTUDIO PRELIMINAR DE SUELOS Y CIMENTACIONES PUENTE VEHICULAR EN LA AVENIDA EL DORADO CON AVENIDA DE LA CONSTITUCIÓN</t>
  </si>
  <si>
    <t>ESTUDIO PRELIMINAR DE SUELOS Y CIMENTACIONES PUENTE VEHICULAR EN LA AVENIDA 127 CON CARRERA 9a</t>
  </si>
  <si>
    <t>ESTUDIO PRELIMINAR DE SUELOS Y CIMENTACIONES PUENTE VEHICULAR  Y PEATONAL EN LA AVENIDA BOYACÁ CON CALLE 68</t>
  </si>
  <si>
    <t xml:space="preserve">ESTUDIO DE SUELOS Y CIMENTACIONES PUENTE VEHICULAR SOBRE LA QUEBRADA  NEGRA </t>
  </si>
  <si>
    <t>ASESORÍA GEOTÉCNICA Y EVALUACIÓN DE LOS DISEÑOS ALTERNATIVOS DE PUENTES CARRETERA  BOGOTÁ - VILLAVICENCIO Y ASESORÍA GEOTÉCNICA PARA LA CONSTRUCCIÓN DE LA VÍA ENTRE K55 Y K88</t>
  </si>
  <si>
    <t>ESTUDIO DE SUELOS Y CIMENTACIONES PUENTE ELEVADO CARRETERA CENTRAL DEL NORTE</t>
  </si>
  <si>
    <t>ESTUDIO GEOTÉCNICO, HIDROLÓGICO, HIDRÁULICO Y DE SOCAVACIÓN PARA EL PUENTE INTERNACIONAL SIMÓN BOLÍVAR, RÍO TÁCHIRA</t>
  </si>
  <si>
    <t>ESTUDIO GEOTÉCNICO, HIDROLÓGICO, HIDRÁULICO Y DE SOCAVACIÓN PARA EL PUENTE INTERNACIONAL GENERAL SANTANDER, RÍO TÁCHIRA</t>
  </si>
  <si>
    <t>ESTUDIO GEOTÉCNICO, HIDROLÓGICO, HIDRÁULICO Y DE SOCAVACIÓN PARA EL PUENTE JORGE GAITÁN DURÁN, RÍO PAMPLONITA</t>
  </si>
  <si>
    <t>ESTUDIO DE SUELOS Y CIMENTACIONES PARA LA VÍA DE ACCESO AL TERMINAL TOCANCIPÁ Y PUENTE SOBRE EL RÍO BOGOTÁ</t>
  </si>
  <si>
    <t>ESTUDIO DE SUELOS Y CIMENTACIONES  PUENTE ELEVADO - CARRETERA CENTRAL DEL NORTE</t>
  </si>
  <si>
    <t>ESTUDIO GEOTÉCNICO,  GEOLÓGICO E HIDROTÉCNICO VIADUCTO PIPIRAL - CARRETERA BOGOTÁ - VILLAVICENCIO</t>
  </si>
  <si>
    <t>ESTUDIO DE SUELOS Y CIMENTACIONES  PUENTE SOBRE EL RÍO BOGOTÁ</t>
  </si>
  <si>
    <t>ESTUDIO DE OBRAS COMPLEMENTARIAS PARA LA REHABILITACIÓN DEL PUENTE SOBRE EL RÍO LENGUPÁ, CARRETERA MIRAFLORES-PÁEZ</t>
  </si>
  <si>
    <t>ASESORÍA DE SUELOS Y CIMENTACIONES PLACAS ESTRUCTURALES DE APROXIMACIÓN PUENTES EL CAÑO Y JUAN AMARILLO, ANILLO VIAL DE CARTAGENA</t>
  </si>
  <si>
    <t>ESTUDIO DE SUELOS Y CIMENTACIONES Y ASESORÍA GEOTÉCNICA PUENTE BARRANCABERMEJA-YONDÓ</t>
  </si>
  <si>
    <t>ASESORÍA DE SUELOS Y CIMENTACIONES HANGAR PARA C-130 DE LA FAC - CATAM</t>
  </si>
  <si>
    <t>REVISION DEL ESTUDIO DE SUELOS Y ANALISIS DE LA CIMENTACION DEL PUENTE SOBRE EL RIO UNETE</t>
  </si>
  <si>
    <t>PLANTACIONES UNIPALMA DE LOS LLANOS S.A.</t>
  </si>
  <si>
    <t>URICOCHEA CALDERÓN Y CÍA LTDA.</t>
  </si>
  <si>
    <t>TEXAS PETROLEUM COMPANY</t>
  </si>
  <si>
    <t>EQUIPOS, ANDAMIOS Y ENCOFRADOS S.A.</t>
  </si>
  <si>
    <t>SATIC LTDA.</t>
  </si>
  <si>
    <t>ING. EDGAR CASTRO</t>
  </si>
  <si>
    <t>TECPROYECTOS LTDA.</t>
  </si>
  <si>
    <t>CONSTRUCTORA ANDRADE GUTIÉRREZ S.A.</t>
  </si>
  <si>
    <t>INSTITUTO NACIONAL DE ADECUACIÓN DE TIERRAS - INAT</t>
  </si>
  <si>
    <t>GAYCO - CUBIDES Y MUÑOZ S.A.</t>
  </si>
  <si>
    <t>GOBERNACIÓN DE CUNDINAMARCA</t>
  </si>
  <si>
    <t>INSTITUTO NACIONAL DE VÍAS</t>
  </si>
  <si>
    <t>PROYECTISTAS CIVILES ASOCIADOS S.A.</t>
  </si>
  <si>
    <t>INTERSA</t>
  </si>
  <si>
    <t>ING. LUIS FERNANDO VESGA</t>
  </si>
  <si>
    <t>CONSORCIO VIAS Y PUENTES</t>
  </si>
  <si>
    <t>Especialista en Geotecnia</t>
  </si>
  <si>
    <t>12</t>
  </si>
  <si>
    <t>1</t>
  </si>
  <si>
    <t>5</t>
  </si>
  <si>
    <t>MAESTRIA INGENIERIA CIVIL</t>
  </si>
  <si>
    <t>ESP. SISTEMAS GERENCIALES DE INGENIERIA</t>
  </si>
  <si>
    <t>STRYCON LTDA - ING. CONSULTORES</t>
  </si>
  <si>
    <t>CONSULTORIA COLOMBIANA</t>
  </si>
  <si>
    <t>LEMOINE RIVERA ING. ASOCIADOS</t>
  </si>
  <si>
    <t>CONSORICIO DIN SEDIC</t>
  </si>
  <si>
    <t>CONSORCIO INTERVIAS</t>
  </si>
  <si>
    <t>CONSORCIO DIN SEDIC</t>
  </si>
  <si>
    <t>CONSORCIO INFRAESTRUCTURA NACIONAL</t>
  </si>
  <si>
    <t>INGENIERO ESPECIALISTA EN GEOTECNIA Y PAVIMENTOS</t>
  </si>
  <si>
    <t>ESPECIALISTA EN GEOTECNIA Y PAVIMENTOS</t>
  </si>
  <si>
    <t>ESPECIALISTA EN PAVIMENTOS</t>
  </si>
  <si>
    <t>ESPECIALISTA EN GEOTECNIA</t>
  </si>
  <si>
    <t>ESPECIALISTA EN GEOTECNIA SUELOS Y PAVIMENTOS</t>
  </si>
  <si>
    <t>ESPECIALISTA EN GEOTECNIA Y SUELOS</t>
  </si>
  <si>
    <t>ICEL</t>
  </si>
  <si>
    <t>ELECTRIFICADORA DEL HUILA</t>
  </si>
  <si>
    <t>BETANIA S.A.</t>
  </si>
  <si>
    <t>ISA</t>
  </si>
  <si>
    <t>DRAGADOS Y CONSTRUCCIONES</t>
  </si>
  <si>
    <t>CARDER                SECRETARIA DE OBRAS PUBLICAS</t>
  </si>
  <si>
    <t>CERROMATOSO</t>
  </si>
  <si>
    <t>COMPAÑÍA DEL ACUEDUCTO METROPOLITANO DE BUCARAMANGA</t>
  </si>
  <si>
    <t>EAAB</t>
  </si>
  <si>
    <t>B.P. EXPLORATION</t>
  </si>
  <si>
    <t>UPES</t>
  </si>
  <si>
    <t>EDUBAR S.A.</t>
  </si>
  <si>
    <t>SECRETARIA DE OBRAS PUBLICAS DE ANTIOQUIA</t>
  </si>
  <si>
    <t>FIC</t>
  </si>
  <si>
    <t>ESTUDIO GEOTECNICO CASA DE MAQUINAS Y VIAS DE ACCESO</t>
  </si>
  <si>
    <t>INTERVENTORIA GEOTECNICA A LAS OBRAS DE CAÑO LIMÓN</t>
  </si>
  <si>
    <t>ESTUDIOS DE FACTIBILIDAD PARA LA RECUPERACIÓN DEL DEPOSITO DE REGULACIÓN DE LA CENTRAL HIDROELECTRICA DE IQUIRA</t>
  </si>
  <si>
    <t>ESTUDIO GEOTECNICO OLEODUCTO</t>
  </si>
  <si>
    <t>ESTUDIO GEOTECNICO DE LA VARIANTE DEL GASODUCTO</t>
  </si>
  <si>
    <t>ESTUDIO DE ESTABILIDAD DE TALUDES Y DISEÑOS GEOTECNICOS</t>
  </si>
  <si>
    <t>ESTUDIO DE SUELOS PARA LA CIMENTACION DE TORRES</t>
  </si>
  <si>
    <t xml:space="preserve">ESTUDIO DE SUELOS Y DISEÑO DEL PAVIMENTO CARRETERA PATIOS-GUASCA, SALITRE-BRICEÑO ESTUDIO DE ESTABILIDAD DE TALUDES Y FUENTES DE MATERIALES </t>
  </si>
  <si>
    <t xml:space="preserve">ESTUDIO DE SUELOS Y DISEÑO DEL PAVIMENTO REHABILITACION CARRETERA SANTA MARTA-RIOHACAH-PARAGUACHON ESTUDIO DE ESTABILIDAD DE TALUDES Y FUENTES DE MATERIALES </t>
  </si>
  <si>
    <t>REVISION DE ESTUDIOS Y DISEÑOS GEOTECNICOS DE PAVIMENTOS Y TERRAPLENES ESTUDIOS DE FUENTES DE MATERIALES</t>
  </si>
  <si>
    <t>ESTUDIO DE SUELOS PARA EL DISEÑO DE PAVIMENTO, ESTUDIO DE CIMENTACION DE ESTRUCTURAS, DISEÑO DE EXCAVACIONES Y RELLENOS</t>
  </si>
  <si>
    <t>VERIFICACION DE LA ESTABILIDAD DE LAS OBRAS DE CONTROL TERRENCIAL Y ESTABILIZACION DE MARGENES DE LAS QUEBRADAS, ESTABILIZACION DE TALUDES NATURALES Y DISEÑO DE OBRAS DE PROTECCION GEOTECNICA Y AMBIENTAL</t>
  </si>
  <si>
    <t>ESTUDIO DE SUELOS PARA DETERMINACION DE ASENTAMIENTOS DIFERENCIALES AREA FOSO DE BOMBAS Y ZONA VENTILADORES EN LA PLANTA DE CERROMATOSO EN MONTELIBANO</t>
  </si>
  <si>
    <t>ESTUDIOS DE SUELOS PARA DISEÑO AMPLIACION Y REHABILITACION DEL PAVIMENTO, ESTUDIO DE FUENTES DE MATERIALES Y ZONAS DE DISPOSICION DE SOBRANTE</t>
  </si>
  <si>
    <t>DISEÑOS GEOTECNICO DE PORTALES DEL TUNEL ANALISIS Y DISEÑOS DE EXCAVACIONES</t>
  </si>
  <si>
    <t>DISEÑOS GEOTECNICOS, TERRAZEO, MANEJO DE AGUAS, DISPOSICION GENERAL, EXCAVACIONES Y RELLENOS, VIAS PERIMETRALES, SITIOS DISPOSICION DE SOBRANTES, ZONAS DE PRESTAMO, ESPECIFICACIONES, CANTIDADES DE OBRA Y PRESUPUESTO</t>
  </si>
  <si>
    <t>ESTUDIOS GEOTECNICOS LINEA DE CONDUCCION, DETERMINACION DE CAPACIDAD PORTANTE Y ANALISIS DE ESTABILIDAD DE TALUDES</t>
  </si>
  <si>
    <t>ESTUDIO SUELOS PARA REHABILITACION PAVIMENTO SECTOR BOSA GRANADA GIRARDOT. ESTUDIO DE SUELOS PARA AMPLIACION DE LOS SIGUIENTES PUENTES: PUENTE QUEBRADA HONDA, PUENTE RIO SUBIA, PUENTE RIO BLANCO, PUENTE QDA GUAYABOS,PUENTE QDA LA VIÑA, PUENTE QDA SABANETA</t>
  </si>
  <si>
    <t>ESTUDIO DE SUELOS PARA DISEÑO DE PAVIMENTO</t>
  </si>
  <si>
    <t>ZONIFICACION GEOTECNICA Y ANALISIS DE ESTABILIDAD DE JARILLONES</t>
  </si>
  <si>
    <t>INGENIERO ESPECIALISTA Y COORDINADOR DEL AREA DE GEOTECNIA PARA LOS ANALISIS DE ESTABILIDAD DE TALUDES Y ESTUDIO DE OBRAS PARA LA ESTBILIZACION DE BARRIOS EN LA LOCALIDAD DE CIUDAD BOLIVAR</t>
  </si>
  <si>
    <t>EVALUACION DE CAPACIDAD PORTANTE Y DEFINICION TIPO DE CIMENTACION</t>
  </si>
  <si>
    <t>ESTUDIOS GEOTECNICOS PARA DISEÑO DE PAVIMENTO Y FUNDACION DE PUENTES, INVESTIGACIONES DE SUBSUELO</t>
  </si>
  <si>
    <t>ESTUDIOS GEOTECNICOS PARA DISEÑO DE PAVIMENTO Y FUNDACIONES, INVESTIGACIONES DE SUBSUELO</t>
  </si>
  <si>
    <t>INTERVENTORÍA DE ESTUDIOS GEOTECNICOS PARA DISEÑO DE PAVIMENTOS Y FUNDACIONES</t>
  </si>
  <si>
    <t>ESTUDIOS GEOTECNICOS Y DISEÑO DEL PAVIMENTO DEL PROYECTO</t>
  </si>
  <si>
    <t>REVISIÓN DE ESTUDIOS Y ELABORACIÓN DE INFORMES DE INTERVENTORÍA</t>
  </si>
  <si>
    <t>REVISIÓN DE DISEÑOS DE PAVIMENTOS, ENSAYOS DE LABORATORIO E INFORMES DEL CONTRATISTA, EDICIÓN INFORMES DE INTERVENTORÍA</t>
  </si>
  <si>
    <t>REVISIÓN DE DISEÑOS Y ESTUDIOS, PREPARACIÓN DE INFORMES DE INTERVENTORÍA.</t>
  </si>
  <si>
    <t>ESTUDIOS DE ESTABILIDAD Y DISEÑOS GEOTECNICOS</t>
  </si>
  <si>
    <t>ELABORACIÓN DE DISEÑOS E INFORMES.</t>
  </si>
  <si>
    <t>ELABORACIÓN DE DISEÑOS Y ESTUDIOS GEOTÉCNICOS, PREPARACIÓN DE INFORMES DE INTERVENTORÍA.</t>
  </si>
  <si>
    <t>REVISIÓN Y APROPACIÓN DE ESTUDIOS Y DISEÑOS</t>
  </si>
  <si>
    <t>ELABORACIÓN DE ESTUDIOS Y DISEÑOS</t>
  </si>
  <si>
    <t>ESTUDIOS PARA DETERMINAR EL GRADO DE AMENAZA E INESTABILIDAD</t>
  </si>
  <si>
    <t>JAVIER EDUARDO CORTES LORA</t>
  </si>
  <si>
    <t>4 31 72 49</t>
  </si>
  <si>
    <t>ESP. RECURSOS HIDRAULICOS</t>
  </si>
  <si>
    <t>Interventoria Tecnica, Administrativa, Financiera y Ambiental para el Mantenimiento Estructural y actualizacion Sísmica de los puentes vehiculares de la Autopista Norte por Calle 92 (Oriental y occidental antiguos), en Bogota D.C. (Incluye contrato adicional)</t>
  </si>
  <si>
    <t>PROYECTO HIDROELECTRICO PORCE III. Ingeniero jefe de sección en los diseños hidráulicos de sistemas generales de suministro, redes de suministro de agua, drenajes y alcantarillado de aguas negras para los campamentos y oficinas del proyecto. Diseños de alternativas de suministro, redes internas de suministro y drenaje de la  casa de máquinas.</t>
  </si>
  <si>
    <t>PROYECTO CERREJON Ingeniero jefe de sección en diseños hidráulicos para los sistemas de suministro de agua para consumo humano, supresión de polvo, lavado de equipos y sistema contraincendio; dimensionamiento del sistema de drenaje y pondajes de almacenamiento de aguas de escorrentía para el complejo carbonífero del Cerrejón Zona Centro.</t>
  </si>
  <si>
    <t>AJUSTE DE DISEÑOS DE TRANSMILENIO PARA LA TRONCAL DE LAS AMERICAS Ingeniero jefe de sección en los diseños hidráulicos del proyecto de diseño para el sistema  transmilenio de  la Avenida De Las Américas  en el sector comprendido entre Puente Aranda  y la Avenida Ciudad de Cali de la ciudad de Bogotá con una longitud de 7 k. Diseños generales de drenaje (redes de alcantarillado) de la avenida  y de los sistemas de redes de acueducto. Proyecto Transmilenio</t>
  </si>
  <si>
    <t xml:space="preserve">PARQUE ECOLOGICO SANRAFAEL Revisión de los diseños, cantidades de obra y presupuesto de lo pertinente a los diseños hidráulicos de las obras previstas para el Parque Ecológico de San Rafael, como vías de acceso, zonas de parqueo, edificios y zonas exteriores. </t>
  </si>
  <si>
    <t>DISEÑOS TRONACL DE LAS AMERICAS Ingeniero jefe de sección en los diseños hidráulicos del proyecto de la Avenida De Las Américas  de la ciudad de Bogotá con una longitud de 11 k. Diseños generales de drenaje de la avenida  y de los sistemas de acueducto y alcantarillado. Proyecto Troncal Américas</t>
  </si>
  <si>
    <t>ESTUDIOS Y DISEÑOS DE LAS AVENIDAS GUACAMAYAS, CARACAS Y DARIO ECHANDIAIngeniero interventor de los diseños hidráulicos de cuatro avenidas del suroriente de Bogotá, Avenidas la Guacamaya, Caracas, Dario Echandía y Ciudad de Villavicencio.</t>
  </si>
  <si>
    <t>ESTUDIOS Y DISEÑOS AVENIDAD DEL POLO Ingeniero jefe de sección en los diseños hidráulicos del proyecto de la Avenida El Polo o calle 200 de la ciudad de Bogotá con una longitud de 7 k. Diseños generales de drenaje de la avenida  y de los sistemas de acueducto y alcantarillado necesarios en el corredor de la avenida según los planes de expansión de la ciudad.</t>
  </si>
  <si>
    <t>ESTRUCTURACION TECNICA Y FINACIERA DE LA AVENIDA LONGITUDINAL DEL OCCIDENTE Ingeniero jefe de sección en los diseños hidráulicos del proyecto Avenida Longitudinal de Occidente, vía de 49 k de longitud en el extremo occidental de la ciudad de Bogotá con recorrido en zonas urbanas y suburbanas.  Diseño del sistema general de drenaje de la avenida, diseño de relocalización y construcción de colectores afectados de aguas servidas, diseños hidráulicos de los pasos para corrientes de cruce, aplicación en los diseños de los planes de expansión de la ciudad para el diseño y relocalización de redes de acueducto y alcantarillado.</t>
  </si>
  <si>
    <t>NUEVO CENTRO PENITENCIARIO DE ACACIAS Ingeniero jefe de sección en los estudios de hidrología y diseños hidráulicos del nuevo complejo carcelario de la Colonia Penal de Acacias (Meta), los cuales incluyen  abastecimiento, redes de acueducto, drenajes, instalaciones domiciliarias y alcantarillados para 25000 m2 de área del proyecto.</t>
  </si>
  <si>
    <t xml:space="preserve">PROYECTO ACCESO LOCALIDAD DE SUBA - AUTOPISTA MEDELLIN Ingeniero jefe de sección en los estudios de hidrología, calculos hidráulicos y estudio de niveles del río Bogotá para el  prediseño del acceso de la localidad de Suba a la calle 80.    </t>
  </si>
  <si>
    <t>PROYECTO PLAN DE OBRAS E INVERSIONES DE DIEZ CIUDADES.  Ingeniero encargado de la proyección del plan de desarrollo a 30 años de los sistemas de saneamiento ambiental y alcantarillado de la ciudad de Calarcá.</t>
  </si>
  <si>
    <t>PROYECTO DISEÑOS AMPLIACIÓN AVENIDA BOYACÁ, SECTOR AVENIDA SUBA - AVENIDA IBERIA.  Ingeniero jefe de sección en los estudios de hidrología y calculos hidraulicos del proyecto de ampliación a diez carriles de la Avenida Boyacá.</t>
  </si>
  <si>
    <t>PROYECTO CARRETERA PUERTO NARE - PUERTO BERRÍO.  Ingeniero jefe de sección en los estudios de hidrología, cálculos hidráulicos,   análisis de socavación y rehabilitación de cauces para  la ampliación de la carretera Puerto Nare - Puerto Berrío.</t>
  </si>
  <si>
    <t xml:space="preserve">PROYECTO DISEÑOS DEFINITIVOS REDES LOCALES DE ALCANTARILLADO DE KENNEDY.  Ingeniero jefe de sección  en el proyecto de   diseños definitivos de alcantarillado de aguas negras de 17 barrios de la localidad de  Kennedy. Planeamiento y cálculos hidráulicos. </t>
  </si>
  <si>
    <t>PROYECTO FUENTES DE ABASTECIMIENTO PARA CALI.  Diseño de los sistemas de conducción de agua cruda  de los proyectos Cali - La Reforma y Timba - Pance dentro de los contratos de prefactibilidad avanzada y prefactibilidad básica de los estudios.</t>
  </si>
  <si>
    <t>PROYECTO SANTA FE I.  Revisión técnica de los proyectos de diseño para la construcción de las obras principales del proyecto Santa Fe I, para la actualización y modernización de los sistemas de distribución de agua potable y alcantarillado de Bogotá.</t>
  </si>
  <si>
    <t xml:space="preserve">PROYECTO HIDROELÉCTRICO MIEL I.  Diseño del elemento impermeable ó cara de aguas arriba de la presa en dos alternativas (cara de concreto y páneles prefabricados). Emisión planos de construcción. </t>
  </si>
  <si>
    <t>PROYECTO CANALES EL SALADO Y PLATANAL.  Interventoría de los estudios y diseños de los canales. Revisión de los informes de hidrología e hidráulica, revisión de los planos del proyecto.</t>
  </si>
  <si>
    <t>PROYECTO INTERSECCIÓN CARRERA 50 POR CALLE 26.  Interventoría de los estudios y diseños e Interventoría técnica y administrativa  durante la construcción.   Revisión del estudio de hidrología y de los diseños hidráulicos del proyecto.</t>
  </si>
  <si>
    <t>PROYECTO NUEVA CERVECERÍA ZULIA - CÚCUTA. Estudio climático, hidrogeológico, hidrológico, fluvial y ambiental del río Peralonso en la zona de influencia del proyecto y diseño de la captación, obras de protección del río y conducción a la planta.</t>
  </si>
  <si>
    <t>PROYECTO CARRETERA MOÑITOS-SANTA LUCÍA. Estudios de mejoramiento y pavimentación de 55 km de vía, incluyó el diseño de obras complementarias, puentes, etc. Participación en el análisis  hidrológico, diseño hidráulico, informe de hidráulica y socavación.</t>
  </si>
  <si>
    <t>PROYECTO SISTEMA DE ABASTECIMIENTO REGIONAL PARA LOS MUNICIPIOS DE BOLÍVAR, ROLDANILLO, LA UNIÓN Y TORO. Diseño de la presa y obras anexas. Participación en los diseños de obras hidráulicas.(Rebosadero, Bocatoma, Túnel y Descarga de fondo).</t>
  </si>
  <si>
    <t>PROYECTO SISTEMA DE ABASTECIMIENTO REGIONAL PARA LOS MUNICIPIOS DE BOLÍVAR, ROLDANILLO, LA UNIÓN Y TORO. Diseño de la conducción embalse - plantas de potabilización. Participación en el diseño de la caseta de válvulas.</t>
  </si>
  <si>
    <t xml:space="preserve">PROYECTO DESVIACIÓN RÍO OVEJAS AL EMBALSE DE SALVAJINA. Consultoría para la actualización de los diseños y documentos de licitación. Participación en el diseño de las obras hidráulicas.  Túnel de conducción, túnel de desviación y obras de disipación. </t>
  </si>
  <si>
    <t xml:space="preserve">PROYECTO QUEBRADAS LA PITA Y LA PERRERA O DESCARGA CENTRAL HIDROELÉCTRICA DE RIONEGRO. Estudio del comportamiento hidráulico de las quebradas La Pita y La Perrera y diseño de las medidas correctivas para la regulación de sus cauces. </t>
  </si>
  <si>
    <t>PROYECTO  Carreteras Planeta Rica - Montería - Cereté - La Ye - Sincelejo, Lorica - Coveñas - Tolú - Toluviejo y Turbo - Chigorodo Interventoría de los estudios de rehabilitación</t>
  </si>
  <si>
    <t>PROYECTO  Carretera Cartagena - Turbo, Sector Tolú - Puerto ReyEstudios y diseños definitivos de 140 km de carretera. Participación en el análisis climático, hidrológico y diseño hidráulico para los diseños definitivos de la carretera</t>
  </si>
  <si>
    <t>PROYECTO  Diseño del  Nuevo Sistema de Llenado de Carrotanques del Complejo Industrial de Barrancabermejadiseño de todas las obras de infraestructura (Urbanismo, hidrología, climatología, plataformas, vías, drenajes pluviales, drenajes aceitosos)</t>
  </si>
  <si>
    <t>PROYECTO  Interventoría técnica del montaje del sistema de antenas de microondas.</t>
  </si>
  <si>
    <t>PROYECTO  Realce de Piscinas de Enfriamiento Caño LimónEl proyecto comprende los diseños para el aumento de capacidad de las piscinas de enfriamiento de aguas asociadas (Sistema de contención y rebose).</t>
  </si>
  <si>
    <t>PROYECTO  Actualización Malla Vial del MetaCoordinador de la oficina de campo para los estudios geométrico, geotécnico, climatológico, hidrológico e  hidráulico del proyecto.</t>
  </si>
  <si>
    <t>PROYECTO  Termoeléctrica de Las Flores, Edificio y Bodegas  Barranquilla comprende los diseños estructural, hidráulico y sanitario de los edificios, talleres y bodegas del complejo térmico.</t>
  </si>
  <si>
    <t>PROYECTO  Almacén Éxito Américas comprende los diseños geométrico, hidrológico e hidráulico de las zonas de parqueo y las vías de acceso del mismo</t>
  </si>
  <si>
    <t>PROYECTO  Obras de Protección Puente Río La Colorada Análisis hidrológico e hidráulico para el diseño de las obras de protección del puente ferroviario sobre el río La Colorada.</t>
  </si>
  <si>
    <t>PROYECTO  Puentes Canales Conducción Jardín - Guaduas Diseños de los puentes canales para paso del canal de riego sobre las quebradas La Arenosa, Caimital y Lemaya.</t>
  </si>
  <si>
    <t>PROYECTO  Ampliación y Remodelación Estación de Bombeo Albán Diseños para la ampliación y optimización de la estación de bombeo de Albán (Diseños estructurales y planeación).</t>
  </si>
  <si>
    <t>PROYECTO  Modernización Estación de Bombeo Galán Diseños para la modernización de la estación Galán para el bombeo de crudo y refinados (Drenajes, estructuras, planeación).</t>
  </si>
  <si>
    <t>PROYECTO  Nueva Planta de Epvc, Diseños hidráulicos y estructurales de la nueva planta de EPVC de Petroquímica Colombiana S.A.</t>
  </si>
  <si>
    <t>PROYECTO  INTERVENTORÍA Carretera Tame - Betoyes - Puerto Jordán - Panamá de Arauca Interventoría de la construcción, selección de materiales de préstamo, diseño de obras de arte (alcantarillas, box-culverts y pontones)</t>
  </si>
  <si>
    <t>PROYECTO  INTERVENTORÍA Puente Sobre El Río Cravo Interventoría de la construcción.  Luz = 44 m con vigas postensadas</t>
  </si>
  <si>
    <t>PROYECTO  Hidroeléctrico del Alto Sinú (Urra I) Excavación túneles, galerías, canales, pozos de toma.  Volúmenes de concreto de revestimiento de túneles, tomas de fondo, soleras, túneles de casa de máquinas.  Cálculo rejas toma de fondo</t>
  </si>
  <si>
    <t>EEPPM</t>
  </si>
  <si>
    <t>CERREJÓN ZONA NORTE S.A.</t>
  </si>
  <si>
    <t>MINISTERIO DE DESARROLLO</t>
  </si>
  <si>
    <t>C.V.C.-EMCALI</t>
  </si>
  <si>
    <t>HIDROMIEL S.A.</t>
  </si>
  <si>
    <t>BAVARIA S.A.</t>
  </si>
  <si>
    <t>ACUAVALLE</t>
  </si>
  <si>
    <t>EPSA</t>
  </si>
  <si>
    <t>EEC</t>
  </si>
  <si>
    <t>INARGOS LTDA / ECOPETROL</t>
  </si>
  <si>
    <t>INARGOS LTDA / CCA</t>
  </si>
  <si>
    <t>OCCIDENTAL DE COL.</t>
  </si>
  <si>
    <t>TERMOFLORES</t>
  </si>
  <si>
    <t>CONCONCRETO  S.A.</t>
  </si>
  <si>
    <t>FERROVIAS</t>
  </si>
  <si>
    <t>PETROQUÏMICA COL S.A.</t>
  </si>
  <si>
    <t>INTENDENCIA  DE ARAUCA</t>
  </si>
  <si>
    <t>CORELCA</t>
  </si>
  <si>
    <t>Esp Hidráulica</t>
  </si>
  <si>
    <t>Ingeniero de Diseño hidraulica</t>
  </si>
  <si>
    <t>Ingeniero esp. hidráulicade Diseño e Interventoría</t>
  </si>
  <si>
    <t>Ingeniero especialista hidráulica de Diseño e Interventoría</t>
  </si>
  <si>
    <t xml:space="preserve"> Ingeniero de Diseño e Interventoría</t>
  </si>
  <si>
    <t>Ingeniero de Diseño e Interventoría</t>
  </si>
  <si>
    <t xml:space="preserve">Ingeniero Especilista hidráulica </t>
  </si>
  <si>
    <t xml:space="preserve">Ingeniero Especialista hidráulica </t>
  </si>
  <si>
    <t xml:space="preserve"> Ingeniero especialista en hidráulica  </t>
  </si>
  <si>
    <t>Ingeniero especialista en hidráulica</t>
  </si>
  <si>
    <t xml:space="preserve">Ingeniero de Diseño </t>
  </si>
  <si>
    <t>GÓMEZ, CAJIAO Y ASOC. LTDA. / Ingeniero de Diseño e Interventoría</t>
  </si>
  <si>
    <t xml:space="preserve">GÓMEZ, CAJIAO Y ASOC. LTDA. / Ingeniero de Diseño </t>
  </si>
  <si>
    <t>ALEJANDRO DURAN OSORIO</t>
  </si>
  <si>
    <t>MAGISTER EN INGENIERA -APROVECHAMIENTOS HIDRÁULICOS</t>
  </si>
  <si>
    <t>HIDROCONSULTA  LTDA.</t>
  </si>
  <si>
    <t>DURACEL INGENIERIA Y CIA LTDA</t>
  </si>
  <si>
    <t>IEH GRUCON LTDA</t>
  </si>
  <si>
    <t>GEO INGENIERIA LTDA</t>
  </si>
  <si>
    <t>CEI LTDA</t>
  </si>
  <si>
    <t>SEDIC LTDA</t>
  </si>
  <si>
    <t>ESPECIALISTA HIDRAHULICO</t>
  </si>
  <si>
    <t>INGENIERO DE DISEÑO</t>
  </si>
  <si>
    <t>DEPAE</t>
  </si>
  <si>
    <t>CAMINOS VECINALES</t>
  </si>
  <si>
    <t>CAJA DE VIVIENDA POPULAR</t>
  </si>
  <si>
    <t>JUNTA ACCION COMUNAL VEREDA EL PLACER</t>
  </si>
  <si>
    <t>MUNICIPIO DE FUSAGASUGA</t>
  </si>
  <si>
    <t>B.P.</t>
  </si>
  <si>
    <t>EMPRESA PRIVADA</t>
  </si>
  <si>
    <t>CERREJON</t>
  </si>
  <si>
    <t>CORPORACION AUTONOMA DEL CAUCA</t>
  </si>
  <si>
    <t>Estudio para la definición de los planes maestros de acueducto y alcantarillado para el Sector Borde Norte de Bogotá, de acuerdo con el POT</t>
  </si>
  <si>
    <t>Interventoría Técnica, financiera y ambiental para la construcción de la estación intermedia de Banderas de la Troncal de Américas, proyecto Transmilenio. Revisión de las Redes hidráulicas y sanitarias.</t>
  </si>
  <si>
    <t>Estudios y Diseños de las obras hidráulicas cruce Quebrada Las Delicias en la calle 63 de la Ciudad de Bogotá.</t>
  </si>
  <si>
    <t>Estudios y Diseños para la construcción del Puente Vehicular de la Carrera 13 con Calle 26 en Bogotá D.C.
Evaluación y Diseño de las redes de acueducto y alcantarillado de aguas lluvias y negras.</t>
  </si>
  <si>
    <t>Estudios y Diseños para la construcción del Puente Vehicular sobre la Quebrada la Seca localizado en la carrera 11B Este con calle 47 sur, en Bogotá D.C.
Investigación Redes existentes, Evaluación y Diseño de las redes de acueducto y alcantarillado de aguas lluvias y negras.</t>
  </si>
  <si>
    <t xml:space="preserve">Estudio Hidrológico, hidráulico, socavación, para el Diseño del Puente sobre el río Fragua Grande de la Carretera San José de Fragua - Florencia.  </t>
  </si>
  <si>
    <t>Estudio Hidrológico, hidráulico, socavación, para el Diseño del Puente sobre el Caño Río Patía del Camino Leiva - Mercaderes.</t>
  </si>
  <si>
    <t>Estudio Hidrológico, hidráulico, socavación, para el Diseño del puente sobre Caño Jabon del Camino Mapiripán - El Mielón - Puerto Alvira.</t>
  </si>
  <si>
    <t>Estudio Hidrológico, hidráulico, socavación, para el Diseño de los puentes sobre las Quebradas El Tunal y El Salitre, en la vía Usme - San Juan, del Distrito Capital</t>
  </si>
  <si>
    <t>Evaluación de riesgos en los Barrios Tunjuelo y Meissen por desbordamientos del Río Tunjuelo.</t>
  </si>
  <si>
    <t>Diseño del sistema de drenaje de las carreteras: Villapinzón-Lenguazaque; acceso a Tibirita; Puertas-Río Aguacias; Capellanía-Guacheta; Guasca-Gacheta-Ubalá; Cuatro Esquinas-Guatavita-Sesquile; Sopo-La Calera.</t>
  </si>
  <si>
    <t>Estudio Hidrológico, hidráulico, socavación, para el Diseño del puente El Hormiguero sobre el río Cauca en la Carretera Cali-Puerto Tejada.</t>
  </si>
  <si>
    <t>Estudios y Diseños de la Av. El Tintal entre Avenida Ciudad de Villavicencio y la Calle 64 sur.  Diseño de Redes de alcantarillado de aguas lluvias y negras y concepto sobre el manejo de las redes durante el proceso de construcción de la vía.</t>
  </si>
  <si>
    <t>Interventoría de la construcción del costado sur del puente de la calle 100 con autopista norte en Bogotá.</t>
  </si>
  <si>
    <t>Interventoría para ala construcción y pavimentación de la vía alterna al puerto de Santa Mrtha. Sector Mamatoco - Terminal Marítimo.</t>
  </si>
  <si>
    <t>Estudio Hidrológico, hidráulico, socavación, para el Diseño del puente Argelino Durán sobre el Río Neiva de la Carretera Campo Alegre - El Hobo.</t>
  </si>
  <si>
    <t>Estudios de redes existentes en vías de la Localidad de Ciudad Bolívar.
Evaluación del sistema de drenaje y de suministro de agua en el entorno de las manzanas 63 y 93 de Ciudad Bolívar.</t>
  </si>
  <si>
    <t>Evaluación y rehabilitación del sifón derrumbe No. 2, acequia Albanía. Vereda El Placer.</t>
  </si>
  <si>
    <t>Evaluación y Rehabilitación de vías en la Localidad de Santa Fé, en Bogotá D.C.  Evaluación de redes existentes, Diseño de redes de alcantarillado requeridas para la pavimentación de las vías.</t>
  </si>
  <si>
    <t>Evaluación, complementación y Diseños para la pavimentación de 45 vías en la Localidad de Puente Aranda.  Evaluación, complmentación y Diseño de redes de alcantarillado pluvial y Sanitario para la pavimentación de las vías.</t>
  </si>
  <si>
    <t>Diseños para la construcción del puente de la calle 134 con Autopista Norte.  Diseño de redes e alcantarillado para garantizar el adecuado drenaje del puente y sus vías aledañas.</t>
  </si>
  <si>
    <t>Prediseños obras proyectadas para la intersección de la Avenida Suba por Avenida Boyacá.  Prediseños de las redes hidráulicas y sanitarias afectadas por el puente proyectado.</t>
  </si>
  <si>
    <t>Diseño de la intersección de la Avenida Boyacá por Avenida Suba en Bogotá.  Diseño de las redes de Acueducto y Alcantarillado garantizar el adecuado drenaje del puente y sus vías aledañas.</t>
  </si>
  <si>
    <t>Evaluación y rehabilitación de la Avenida Boyacá Calzada Oriental desde K0+000 (Punete Río Tunjuelo) al K2+200 y construcción de obras de control de Inundaciones de los Barrios Meissen y México.
Revisión y complementación de los Diseños de redes de Acueducto y Alcantarillado de aguas lluvias y aguas negras.</t>
  </si>
  <si>
    <t>Estudios y  Diseños para construcción Vías de acceso a los Barrios Lisboa y Santa Cecilia en la Localidad de Suba, en Bogotá.  Revisión y complementación de los Diseños de Redes de Acueducto y Alcantarillado de aguas Lluvias y Negras.</t>
  </si>
  <si>
    <t>Diseño de Redes de Acueducto y Alcantarillado de las vías perimetrales externas para la Biblioteca El Tintal, correspondiente a la Calle 6C y la vía paralela a la avenida Ciudad de Cali.</t>
  </si>
  <si>
    <t>Diseño y construcción de vías en la Localidad de Engativá:  Kra 111C: calle 65 hasta costado sur humedal Jaboque; carrera 105D: vía Engativá hasta calle 66A  y otras. Diseños de acueducto y alcantarillado de aguas lluvias y negras para el complemento a los Diseños de las vías.</t>
  </si>
  <si>
    <t>Estudios y Diseños de vías en la Localidad de Suba, Sector Rincón de Suba.  Estudios y Diseños de las Redes de Acueducto y Alcantarillado.</t>
  </si>
  <si>
    <t>Diseños para la pavimentación del Barrio Santa Cecilia en Bogotá.  Diseño de las modificaciones y complementaciones de las redes de acueducto y alcantarillado de los Barrios Santa Cecilia Baja y Alta, como parte del estudio para la pavimentación de sus calzadas.</t>
  </si>
  <si>
    <t>Estudios de Pavimentación de algunos Barrios de Suba en Bogotá.  Diseño de las redes de acueducto y alcantarillado, como parte del estudio para pavimentación de calzadas.</t>
  </si>
  <si>
    <t>Asesoría para la Interventoría de los Diseños de las Redes  Hidráulicas en el área de influencia de las Troncales Avenida de las Méricas, Avenida Boyacá y Avenida Centenario, en Bogotá.</t>
  </si>
  <si>
    <t>Diseño de las Intersecciones viales Avenmida El Dorado por carrera 36 y carrera 42B, en Bogotá.   Diseño de las Redes de Alcantarillado y acueducto para los prediseños de las intersecciones.</t>
  </si>
  <si>
    <t>Estudios para la Concesión de la Av. Boyacá - Bosa - Granada - Girardot.  Diseño del Sistema de dreanje de aguas lluvias del tramo Av. Boyacá - desviación para Sibaté.</t>
  </si>
  <si>
    <t>Estudios para la rehabilitación del sistema de alcantarillado pluvial y sanitario de las vias urbanas incluidas en las cuencas Salitre, Torca, Conejera y Jaboque.</t>
  </si>
  <si>
    <t>Estudios para la rehabilitación del sistema de alcantarillado pluvial y sanitario de las vías urbanas incluidas en las cuencas Fucha, Tunjuelo, Tintal y Soacha.</t>
  </si>
  <si>
    <t>Interventoría de la rehabilitación de la Carretera Neiva – Espinal. (rehabilitación del sistema hidráulico de la carretera).</t>
  </si>
  <si>
    <t>Diseño de las carreteras Cali – Santander de Quilichao, Villarica – Pto. Tejada – Palmira, Buga – Mediacanao, Cali – Loboguerrero. Diseño de redes hidráulicas de las carreteras.</t>
  </si>
  <si>
    <t>Estudios para la rehabilitación de la carretera La Dorada – San Alberto. Estudios para de la rehabilitación del sistema hidráulico de la vía.</t>
  </si>
  <si>
    <t>Construcción de la Intersección Vial Av. Las Palmas con la carretera Bogotá – Melgar. Diseño de la reubicación y complementación de las redes de acueducto y alcantarillado de la construcción de la intersección.</t>
  </si>
  <si>
    <t>Estudio Fase II de la carretera Tobiagrande – Puerto Salgar. Estudios hidraulicos.</t>
  </si>
  <si>
    <t>Estudios hidrológicos, hidráulicos y de socavación del puente vial sobre el Río Cravo Sur.</t>
  </si>
  <si>
    <t>Diseño de puentes y cruces subfluviales sobre el río Cusiana, Gasoducto Vasconia – La Belleza, Caño Coludos.</t>
  </si>
  <si>
    <t>Diseño del sistema de redes hidraulicas y sanitarias de la red vial urbana del proyecto Lomas de Acatá.</t>
  </si>
  <si>
    <t>Estudios hidrológicos, hidráulicos y de socavación del puente vial sobre el Río Maracas de la carretera Becerril – Socomba - Pitalito.</t>
  </si>
  <si>
    <t>Diseño del alcantarillado de aguas negras y lluvias del sistema vial de la  agrupación de Vivienda La Alegría.</t>
  </si>
  <si>
    <t>Evaluación Técnica de la red vial  de 8 barrios de Pereira. Dentro del proyecto vial se desarrollo el estudio de rehabilitación y complementación de las redes de alcantarillado de los barrios según se relaciona a continuación: 
San Andresito. CR 8 entre calle 29 y calle 34 entre carrera 8 y 9 bis, Margen izquierda AV del rio entre calle 18 y 26, Barrio el Triunfo, Calle 14 entre 22 y 27, Barrio 20 de Julio, Barrio Cuba-Huertas, Barrio Simon Bolivar, Barrio Rocio Alto y Bajo.</t>
  </si>
  <si>
    <t>Evaluación Técnica de proyectos de sistema de acueducto y alcantarillado de la red vial urbana de los Municipios de Copacabana, La Dorada, Manizales y Pereira.</t>
  </si>
  <si>
    <t>Diseño de las redes de acueducto y alcantarillado de la red vial de la Urbanización Los Guaduales.</t>
  </si>
  <si>
    <t>Diseño de la reubicación de las redes de acueducto y alcantarillado para la construcción de los puentes proyectados en las intersecciones viales Av. 30 – Cll. 63 y Av. 30 – Cll. 45 en Santafé de Bogotá D.C.</t>
  </si>
  <si>
    <t>Reubicación de las redes de acueducto y alcantarillado para la construcción de puente de la Av. Boyacá – Cll. 60.</t>
  </si>
  <si>
    <t>Diseño de las redes de acueducto y alcantarillado de la red vial de la Urbanización El Recreo.</t>
  </si>
  <si>
    <t>Optimización del uso de la Cuenca del Alta Tunjuelo con fines de suministro de agua potable.</t>
  </si>
  <si>
    <t>Rehabilitación de la pista del aeropuerto de  la Mina del proyecto el Cerrejon. Rehabilitación del sistema hidráulico de la pista del aeropuerto.</t>
  </si>
  <si>
    <t>Proyecto central hidroelectrica Arrieros del Micai</t>
  </si>
  <si>
    <t>Hidroelectrica de Samana Medio</t>
  </si>
  <si>
    <t>Proyecto hidroelectrico de Betania</t>
  </si>
  <si>
    <t>Hidroelectrica de playas</t>
  </si>
  <si>
    <t xml:space="preserve"> Oct-99</t>
  </si>
  <si>
    <t xml:space="preserve"> Ago-99</t>
  </si>
  <si>
    <t xml:space="preserve"> Jun-99</t>
  </si>
  <si>
    <t xml:space="preserve"> Feb-99</t>
  </si>
  <si>
    <t xml:space="preserve"> Ene-99</t>
  </si>
  <si>
    <t xml:space="preserve"> Dic-99</t>
  </si>
  <si>
    <t xml:space="preserve"> Sep-99</t>
  </si>
  <si>
    <t xml:space="preserve"> Jul-99</t>
  </si>
  <si>
    <t xml:space="preserve"> May-99</t>
  </si>
  <si>
    <t xml:space="preserve">  243 4747</t>
  </si>
  <si>
    <t>Interventoría vial plan 2500 Valle</t>
  </si>
  <si>
    <t>Factibilidad Transmilenio Carrera 10 y carrera 7</t>
  </si>
  <si>
    <t>Corredor de Acceso Rápido a la Variante Cartagena</t>
  </si>
  <si>
    <t>Carretera Bucaramanga – Cúcuta, sector Alto del Escorial, 110 km.</t>
  </si>
  <si>
    <t>Carretera Medellín – La Pintada, 72 km</t>
  </si>
  <si>
    <t>Carretera Tobiagrande – Puerto Salgar, 34 km.</t>
  </si>
  <si>
    <t>Tren Metropolitano de Medellín</t>
  </si>
  <si>
    <t>Carretera Carretera La Lizama - San Alberto. 90 km</t>
  </si>
  <si>
    <t xml:space="preserve">Carretera La Mata - La Gloria - Caucasia, </t>
  </si>
  <si>
    <t>Carretera Saldaña Castilla  Y Carretera El Playón San Alberto</t>
  </si>
  <si>
    <t>Ferrocarril Bogotá – Puerto Salgar, 154 km.</t>
  </si>
  <si>
    <t xml:space="preserve">Carretera La Mata - La Gloria - Caucasia </t>
  </si>
  <si>
    <t>Corredores Alimentadores del Metro Conconcreto S.A.</t>
  </si>
  <si>
    <t>IDU-188</t>
  </si>
  <si>
    <t>LUIS GUSTAVO LANDAZABAL CALA</t>
  </si>
  <si>
    <t>glandazabal2@yahoo.com  glandazabal@hotmail.com</t>
  </si>
  <si>
    <t>INGENIERIA DE SISTEMAS</t>
  </si>
  <si>
    <t>MAESTRIA EN ADMINISTRACIÓN DE EMPRESAS</t>
  </si>
  <si>
    <t>Municipio de Santiago de Cali. Fondo Especial de Vivienda – Secretaria de Vivienda Social.</t>
  </si>
  <si>
    <t xml:space="preserve">Prestar asistencia y Asesoria al Secretario de Vivienda Social en la gestión necesaria  para desarrollar el proyecto de mejoramiento informático, gestión de la información y procesos de cartera. Prestar apoyo y asesoría en el Mejoramiento Urbano, Titulación, legalización y Regularización de predios. </t>
  </si>
  <si>
    <t xml:space="preserve">Subgerente Comercial. </t>
  </si>
  <si>
    <t>Empresa Municipal de Servicio Público de Aseo – EMSIRVA E.S.P.</t>
  </si>
  <si>
    <t>Responsable de planificar, proyectar, controlar, proponer y ejecutar estrategias que permitan una óptima atención al cliente en los servicios que la empresa presta, de forma tal que garantice los ingresos que la empresa pueda obtener de acuerdo a las directrices definidas por la Gerencia General y las condiciones del mercado.</t>
  </si>
  <si>
    <t>Profesional Especializado grado 04.</t>
  </si>
  <si>
    <t>Auditoria General de la República. Oficina de Planeación.</t>
  </si>
  <si>
    <t>Responsable de coordinar y administrar el software operativo. Coordinar nuevos proyectos de sistemas. Mantenimiento, soporte, análisis, diseño desarrollo e implantación de aplicaciones. Coordinación de Ingeniería de software. Planeación y desarrollo de nuevos proyectos.</t>
  </si>
  <si>
    <t>Municipio de Santiago de Cali.  
Departamento Administrativo de Hacienda Municipal.</t>
  </si>
  <si>
    <t>Jefe División Cartografía e informática.
Coordinador de Ingeniería de software</t>
  </si>
  <si>
    <t xml:space="preserve">Responsable de coordinar y apoyar las actividades de análisis. Diseño y programación    de sistemas de información. Planificar y coordinar el uso de recursos informáticos. Identificar las necesidades de capacitación informática. Dirigir y controlar  las labores propias de los recursos informáticos de actualización cartográfica. Definición e investigación en estándares para el desarrollo de sistemas de información. Coordinar con el departamento y la subdirección las actividades pertinentes a la actualización y manejo del Plano Digital. </t>
  </si>
  <si>
    <t xml:space="preserve">Municipio de Santiago de Cali. 
Subdirección Administrativa de Impuestos Rentas y Catastro Municipal.
</t>
  </si>
  <si>
    <t xml:space="preserve">Subdirector  (E). </t>
  </si>
  <si>
    <t>Responsable de manejar los procesos de formación, actualización de la formación y conservación del catastro Jurídico Fiscal en el territorio del Municipio de  Cali, tendientes a la correcta identificación física, jurídica, fiscal y económica de los inmuebles. Expedir los actos administrativos mediante los cuales se ordena la inscripción en el catastro de los predios que han sido formados. Estructurar y organizar en forma permanente un sistema de atención e información al contribuyente. Decidir en única instancia, las peticiones sobre  cambio  de nombre del predio, de propietario o de poseedor, la  identificación del propietario o poseedor,  la inscripción de acciones y derechos materializados extrajudicialmente, todo de conformidad con las normas catastrales.</t>
  </si>
  <si>
    <t>EMCALI. Gerencia de Energía - Unidad de Informática. 
                Departamento de Telecontrol.</t>
  </si>
  <si>
    <t xml:space="preserve">Analista Asesor de Sistemas. Coordinador de  Planeación. </t>
  </si>
  <si>
    <t>Responsable de la coordinación del área de planeación de la Unidad de Informática. Asesoría y soporte en Planeación Estratégica de la Unidad de informática. Elaboración de estándares para Análisis, diseño y desarrollo de aplicaciones. Coordinación y supervisión de las actividades de los analistas programadores. Coordinación del Sistema de Información Técnico de Energía - SITER. Administración, supervisión, soporte y mantenimiento de Bases de Datos.
Análisis, diseño, desarrollo, soporte y mantenimiento al sistema de información. Elaboración de manuales de procedimientos y operación del sistema. Análisis y diseño de nuevos requerimientos del sistema. Asesoría y atención a usuarios del sistema.</t>
  </si>
  <si>
    <t>CARVAJAL S.A. Departamento Sistemas de Información corporativo.</t>
  </si>
  <si>
    <t xml:space="preserve">Analista Senior de Sistemas. Director de proyectos. </t>
  </si>
  <si>
    <t>Responsable del análisis, diseño, desarrollo, implementación, soporte y mantenimiento al sistema Integrado de Compras. Dirección y Coordinación del área de Soporte Financiero. Análisis, diseño, desarrollo, implementación, soporte y mantenimiento al sistema de Ingresos Tributarios. Asesoría y atención a usuarios del departamento de sistemas. Coordinación de integración y manejo de información entre áreas administrativas, financieras y operativas de la organización. Asesoría y apoyo a consultores externos de reingenieria y planeación estratégica. Participación activa en reestructuración y cambios internos de la organización. Coordinación y supervisión de actividades de analistas y analistas programadores del área.</t>
  </si>
  <si>
    <t>CARVAJAL S.A. División Suministros para oficina OFINORMA.</t>
  </si>
  <si>
    <t xml:space="preserve">Jefe de Sistemas y Servicios Administrativos.     </t>
  </si>
  <si>
    <t>Responsable de la coordinación y supervisión de actividades del departamento de Sistemas. Soporte y mantenimiento de aplicaciones. Elaboración, control y manejo de presupuesto de gastos. Coordinación de capacitación, seminarios y desarrollo del personal de la división. Dirección y coordinación de nuevos proyectos. Asesoría y soporte a las áreas administrativas y operativas de la división.</t>
  </si>
  <si>
    <t>CARVAJAL S.A. Departamento Sistemas de Información.</t>
  </si>
  <si>
    <t>Analista programador de sistemas</t>
  </si>
  <si>
    <t>Responsable del análisis, diseño, desarrollo, implementación, soporte y mantenimiento al sistema de facturación e inventarios corporativos. Análisis, diseño y desarrollo de interfases de aplicaciones operativas en diferentes sistemas operativos. (BBX - REACTOR - INFORMIX - DOS - WINDOWS). Soporte y mantenimiento de aplicaciones.</t>
  </si>
  <si>
    <t>FREDY JOSÉ MANCERA PAEZ</t>
  </si>
  <si>
    <t>315-8962607</t>
  </si>
  <si>
    <t>TECNOLOGO EN SISTEMATIZACIÓN DE DATOS</t>
  </si>
  <si>
    <t>Procesos y Servicios Ltda</t>
  </si>
  <si>
    <t xml:space="preserve">Andsys </t>
  </si>
  <si>
    <t xml:space="preserve">Solfitec S.A </t>
  </si>
  <si>
    <t xml:space="preserve">Liceo Gilberto Alzate Avendaño U. Católica </t>
  </si>
  <si>
    <t xml:space="preserve">Telecómputo </t>
  </si>
  <si>
    <t xml:space="preserve">Colegio Departamental Nacionalizado </t>
  </si>
  <si>
    <t xml:space="preserve">Colegio Cooperativo Comercial </t>
  </si>
  <si>
    <t>Colegio Distrital República de Costa Rica</t>
  </si>
  <si>
    <t>Alcaldía Municipal</t>
  </si>
  <si>
    <t>Gerente Financiero y Administrativo</t>
  </si>
  <si>
    <t>Miembro Junta Directiva</t>
  </si>
  <si>
    <t>Gerente Financiero y de Tecnología</t>
  </si>
  <si>
    <t>Software Financiero y Tecnologías de Información.</t>
  </si>
  <si>
    <t>Subgerente Administrativo y Financiero</t>
  </si>
  <si>
    <t>Análisis y Diseño Sistema de Información Académico</t>
  </si>
  <si>
    <t>Instructor Interdisciplinario</t>
  </si>
  <si>
    <t>Asesor de Sistemas</t>
  </si>
  <si>
    <t>Asesor y Consultor en Sistemas y Tecnología</t>
  </si>
  <si>
    <t>ALEXANDER ALAYON ALAYON</t>
  </si>
  <si>
    <t>7032906  y  314-3911558</t>
  </si>
  <si>
    <t xml:space="preserve">alexalayonalayon@yahoo.com  </t>
  </si>
  <si>
    <t>ESP. SISTEMAS DE INFORMACION EN LA ORGANIZACIÓN</t>
  </si>
  <si>
    <t>Intercall  -  Soluciones Tecnológicas.</t>
  </si>
  <si>
    <t>Gerente IT.</t>
  </si>
  <si>
    <t xml:space="preserve"> Planear, controlar y evaluar el mantenimiento preventivo y correctivo de equipos.
 Implementar los procesos para la administración de la empresa. Empresa familiar.
 Realizar acuerdos con aliados estratégicos. 
Logros.
 Elaboré el plan de proyecto de la empresa (factibilidad económica, técnica y comercial) y realicé la implementación de está con resultados exitosos 
 Logré una excelente satisfacción del cliente, con una calificación de 4,6 en la encuesta de servicio y  mantuve su fidelidad logrando que nos recomendará a otros clientes motivado por la calidad de los servicios prestados
</t>
  </si>
  <si>
    <t>Unisys de Centroamérica,  (San José, Costa Rica)</t>
  </si>
  <si>
    <t xml:space="preserve">Group Leader </t>
  </si>
  <si>
    <t> Responsable por la calidad, eficiencia y eficacia de las actividades del equipo de soporte.
 Encargado de los recursos humanos y técnicos (empleados, subcontratistas, proveedores y partners) para brindar excelentes niveles de servicio. 
 Hacer seguimiento al modelo estratégico y de gestión (Balance ScoreCard) para el Grupo de soporte del Cluster Norte.
 Implementar planes de capacitación acordes  a las múltiples plataformas y soluciones  involucradas.
 Participar en licitaciones y propuestas acorde a la unidad de negocio.
 Aplicar las mejores prácticas según la metodología ITIL, (Information Technology Infrastructure Library).
Logros: 
 Mejoré las métricas relacionadas con niveles de servicio en un 20% respecto al año anterior. 
 Promocioné e implementé mecanismos de soporte remoto, lo cual redujo costos relacionados con traslados de personal  y aumentó la productividad en 15% (número de llamadas atendidas por ingeniero) 
 Aumenté en un 27% la solución de problemas en el primer nivel de asistencia, reduciendo así el número de escalamientos
 Realicé un análisis de deficiencias técnicas en el equipo de trabajo y en los clientes, detectando necesidades de entrenamiento y mejorando  el proceso de resolución de problemas.</t>
  </si>
  <si>
    <t xml:space="preserve">Consultor del  Cluster Norte para GOIS ( Global Outsourcing &amp; Infrastructure Services) </t>
  </si>
  <si>
    <t> Identificar y promover oportunidades de negocio acordes al portafolio de servicio como son Data Center, IT Infrastructure, Outsourcing Services &amp; Security.  
 Impartir talleres de preventa sobre productos de integración con la plataforma Unisys.
 Responsable por la relación tecnológica con el principal cliente de Unisys en Centroamérica (Banco Nacional de Costa Rica)
Logros:
 Logré obtener una calificación respecto a la satisfacción del principal cliente de Unisys en Centroamérica (Banco Nacional de Costa Rica) de 4.51/5.0  mejorando en un 24% respecto al año anterior
 Participé en la actualización de la plataforma tecnológica (Sistema operativo y ambiental de producción) del Banco Nacional de Costa Rica con una infraestructura de más de 1.500 estaciones de trabajos en línea,  puntos de pago y cajeros automáticos y coordiné el equipo de trabajo conformado por los diferentes proveedores de tecnología sin inconvenientes que impactaran la operación diaria. 
 Lideré la implementación del proyecto de continuidad del negocio para los dos principales bancos en Costa Rica logrando aumentar la disponibilidad del sistema sin interrupciones o fallos de un 94% a 98%</t>
  </si>
  <si>
    <t>Client Server Solutions de Colombia</t>
  </si>
  <si>
    <t xml:space="preserve">Consultor  </t>
  </si>
  <si>
    <t xml:space="preserve"> Implementar  soluciones de almacenamiento en ambientes multiplataforma.
 instalar, configurar y optimizar  la solución de  Respaldo y SAN (Storage Area Network) en varias empresas. 
</t>
  </si>
  <si>
    <t>Unisys de Colombia S.A</t>
  </si>
  <si>
    <t>Gerente proyecto</t>
  </si>
  <si>
    <t xml:space="preserve">• Responsable por la implementación e integración de la solución de respaldo en varios Bancos
• Encargado del Modelamiento de los niveles de Servicio y estandarización de procesos de soporte para el Callcenter-Helpdesk interno de Unisys de Colombia.
</t>
  </si>
  <si>
    <t>Consultor para GNS (Global Network Services)</t>
  </si>
  <si>
    <t xml:space="preserve">• Implementar soluciones de integración tecnológica para varios clientes
• Diseñar, y ejecutar servicios profesionales relacionados con análisis de desempeño, afinamiento de bases de datos y tunning del sistema operativo en plataforma Clearpath y Microsoft para clientes como  Comcel – Banco República – Banco Popular
• Impartir talleres técnicos y de preventa de productos a clientes externos y replicar cursos tomados en el exterior al equipo de trabajo. (DMSII, Administración MCP – Clearpath, Security, SQL server 2000)  
</t>
  </si>
  <si>
    <t>Ingeniero de soporte</t>
  </si>
  <si>
    <t xml:space="preserve"> Gerencia técnica con clientes asignados enfocada a la satisfacción de cliente 
 Asesoría al cliente sobre la utilización e integración de nuevos productos tecnológicos
 Soporte software de alto nivel sobre plataformas de misión crítica (Clearpath-Microsoft Datacenter) con escalamiento a los centros de soporte en Estados Unidos, Australia y Brasil.
 Actualización de software ambiental, de bases de datos, de red en plataforma Mainframe.
 Asistencia en incidentes técnicos de misión crítica en clientes como: Conavi, Comcel, EPM Bogotá, Bancafe, Megabanco, Banco Popular, Banco Superior, Banco de la República, Almacenes Éxito, Compensar, Empresa de Acueducto y Alcantarillado de Bogotá, etc. 
</t>
  </si>
  <si>
    <t>EUCLIDES CUBILLOS MORENO</t>
  </si>
  <si>
    <t xml:space="preserve">57 – 1 – 3100192 / 2556717 7 2557757 </t>
  </si>
  <si>
    <t>ESP. AUDITORIA DE SISTEMAS</t>
  </si>
  <si>
    <t>BANCO GANADERO</t>
  </si>
  <si>
    <t>BANCO  DE CREDITO.</t>
  </si>
  <si>
    <t>AUDISIS LTDA</t>
  </si>
  <si>
    <t>Auditoria a la  seguridad en la Infraestructura de TI, utilizando como marco de referencia la Norma ISO 17799.</t>
  </si>
  <si>
    <t>Asesoría para implantar las recomendaciones de la auditoria en la Infraestructura de TI, utilizando la Norma ISO 17799.</t>
  </si>
  <si>
    <t>Auditoria a la Seguridad en SAP y la aplicación de Nómina.</t>
  </si>
  <si>
    <t>Auditoria a la Seguridad en la Infraestructura de TI utilizando como marco de referencia la norma ISO 17799.</t>
  </si>
  <si>
    <t>Asesoría y acompañamiento para la Implantación del  sistema de administración de Riesgos de lavado de Activos y Financiación del terrorismo -  SARLAFT.</t>
  </si>
  <si>
    <t>Asesoría y acompañamiento para la Implantación del Plan de Continuidad del Negocio (BCP) y de los  sistemas de administración de Riesgos SARO y SARLAFT.</t>
  </si>
  <si>
    <t>Asesoría y acompañamiento para la Implantación de la norma ISO 27001 (Sistema de Gestión de la Seguridad de la Información) en la infraestructura de TI. Diagnóstico y recomendaciones para implantar el Sistema de Gestión de Servicios en Tecnología de información (ITIL).</t>
  </si>
  <si>
    <t>Asesoría para implantar el Modelo estándar de Control Interno (MECI) y el sistema de Administración de Riesgos, como parte del sistema de Gestión Integrado.</t>
  </si>
  <si>
    <t xml:space="preserve">Asesoría para implantar el sistema de Gestión de riesgos  operacionales en los procesos misionales. </t>
  </si>
  <si>
    <t>Asesoría para implantar el Modelo estándar de Control Interno (MECI) y el sistemas de gestión de riesgos, como parte del sistema de Gestión Integrado</t>
  </si>
  <si>
    <t>Asesoría y suministro de herramientas de software para apoyar Elaboración de Mapas de Riesgo y Auditorías Centradas en Riesgo para los procesos más importantes de la Entidad.  Realización de la Auditoría al Contrato de Outsourcing para la administración y manejo integral de las telecomunicaciones. Realización de la Auditoría al Contrato de Outsourcing para la administración y operación de la informática . Contacto: Auditoría Interna</t>
  </si>
  <si>
    <t>Elaboración de Mapas de Riesgo para la infraestructura informática y las principales aplicaciones de computador.  Auditoría a la infraestructura informática; realización de pruebas de vulnerabilidad a la red; Auditoría a las aplicaciones utilizadas para selección de oferentes y cobro de peajes; Diseño de Políticas de seguridad en TI aplicando COBIT.</t>
  </si>
  <si>
    <t>Elaboración de Matrices de Riesgo para los 18 procesos más importantes de la Entidad. Auditoría a la Infraestructura Informática. Auditoría a 10 Aplicaciones de computador en Funcionamiento.  Realización de Pruebas de Ethical Hacking.  Contacto: Beatriz Blanco, Directora de Control Interno y de Gestión.</t>
  </si>
  <si>
    <t>Suministro de las Metodologías AUDAP y AUDICONTROL. Asesoría para elaborar Mapa de Riesgos del  proceso de Control Fiscal Micro. Contacto: Dra. Olga Garzón, Asesora Oficina de Control Interno.</t>
  </si>
  <si>
    <t>Implantación de la Auditoría de Sistemas en la Organización.  Acompañamiento para auditar la  Infraestructura Informática y a las Aplicaciones de Cartera y Ahorros a la Vista.</t>
  </si>
  <si>
    <t xml:space="preserve">Auditoría Externa  para dictaminar sobre los estados financieros del período comprendido entre enero 1 y diciembre 31 de 2002. Contacto: José Luis Acosta, Secretario General. </t>
  </si>
  <si>
    <t xml:space="preserve">Auditoría de Sistemas al Acuerdo de Compensación entre 11 Aseguradoras para Siniestralidad en Motos.. Contacto: María Teresa Leyva, Directora del SOAT. </t>
  </si>
  <si>
    <t>Asesoría para Implantar la Metodología AUDAP: Auditoría de Procesos Orientada al Riesgo Asistida por Computador. Contacto:  Mónica  Sánchez. Auditora de Sistemas.</t>
  </si>
  <si>
    <t>.  Auditoría a la Infraestructura Informática (planeación de sistemas, organización de la función Informática, Seguridad  Física y protección de recursos,  Seguridad de los datos y del software, Desarrollo y Mantenimiento de Sistemas, Controlabilidad y auditabilidad; Auditoría a la infraestructura tecnológica de la red), Auditoría a las aplicaciones en producción: Manejo de los Casinos; ERP Integrity   (Contabilidad, Nómina, Inventarios y Activos Fijos); Recaudos  de Caja (HIDRA) y  Contadores de entrada /Salida de Monedas. Recomendar procedimientos seguros que garanticen la disponibilidad permanente de los servicios de la red. Auditoría a las aplicaciones de apoyo a la misión y de apoyo administrativo.</t>
  </si>
  <si>
    <t xml:space="preserve">Asesoría para Implantar la Metodología AUDICONTROL APL: Diseño de Controles y Administración de Riesgos Operacionales por Procesos, asistido por Computador.. </t>
  </si>
  <si>
    <t xml:space="preserve">Auditoría a la Infraestructura Informática (planeación de sistemas; organización de la función Informática; Seguridad  Física y protección de recursos;  Seguridad de los datos y del software; Desarrollo y Mantenimiento de Sistemas; Redes y Comunicación de Datos; Calidad y Eficiencia; Controlabilidad y auditabilidad. Implantación del Software IDEA.  Recomendar procedimientos seguros que garanticen la disponibilidad permanente de los servicios de la red. </t>
  </si>
  <si>
    <t>Auditoría a la Infraestructura Informática (planeación de sistemas, organización de la función Informática, Seguridad  Física y protección de recursos,  Seguridad de los datos y del software, Desarrollo y Mantenimiento de Sistemas, Controlabilidad y auditabilidad;  Auditoría a la infraestructura tecnológica de la red), Auditoría a la aplicación de. Recomendar procedimientos seguros que garanticen la disponibilidad permanente de los servicios de la red. Auditoría a las aplicaciones de apoyo a la misión y de apoyo administrativo.</t>
  </si>
  <si>
    <t xml:space="preserve">Auditoría a la Infraestructura Informática (planeación de sistemas, organización de la función Informática, Seguridad  Física y protección de recursos,  Seguridad de los datos y del software, Desarrollo y Mantenimiento de Sistemas, Controlabilidad y auditabilidad). Auditoría a la infraestructura tecnológica de la red y recomendar procedimientos seguros que garanticen la disponibilidad permanente de los servicios de la red. Auditoría a las aplicaciones de apoyo a la misión y de apoyo administrativo.  </t>
  </si>
  <si>
    <t xml:space="preserve">Auditoría a la Infraestructura Informática. Auditoría al ERP "EMEH" integrado por los módulos de inventarios, POS,  ventas, compras, tesorería y contabilidad. </t>
  </si>
  <si>
    <t xml:space="preserve">Asesoría en el diseño e implantación de controles y seguridades en el nuevo sistema de información que utilizará el consorcio para liquidación y pago de pensiones del sector público. </t>
  </si>
  <si>
    <t xml:space="preserve">
ELECTRIFICADORA DEL META, Villavicencio, Colombia. Diagnóstico sobre la Tecnología Existente y Auditoría de Sistemas  a los Sistemas Comercial y Financiero de esta empresa comercializadora de Energía Eléctrica. 
</t>
  </si>
  <si>
    <t>Diseño e Implantación de las políticas de seguridad informática solicitadas al Consorcio Fisalud por los interventores de Minsalud</t>
  </si>
  <si>
    <t>Asesores  para la  Auditoría de Gestión y Resultados al Area de Informática  de la Empresa de Servicios Públicos de Cali</t>
  </si>
  <si>
    <t xml:space="preserve">Soporte Técnico  para el desarrollo de CAATs  con el software IDEA para apoyar la Auditoría Financiera y Contable de la Cuenta de Ingresos en los operadores de telefonía celular (Bellsouth, Comcel y Celcaribe).  </t>
  </si>
  <si>
    <t>Consultoría en Seguridad y Auditoría de Sistemas. Risk Assessment a la Infraestructura Informática de la Universidad. Pruebas de Vulnerabilidad y Auditoría a la Red de Telecomunicaciones de la Universidad. Auditoría a las Aplicaciones Académicas y de Apoyo Administrativo</t>
  </si>
  <si>
    <t xml:space="preserve">Soporte en Auditoría a Sistemas de Control de Peaje que funciona en el Peaje El Boquerón Vía Bogotá-Villavicencio. Santa Fe de Bogotá, D.C., Colombia. </t>
  </si>
  <si>
    <t>Consultoría para diseñar e implantar el Plan de Contingencia Año 2000</t>
  </si>
  <si>
    <t>Diagnostico sobre los controles existentes en la organización. Auditoría a las aplicaciones en funcionamiento en las oficinas centrales. Auditoría a los sistemas de registro de la propiedad en oficinas de Bogotá Zona Norte, Zipaquirá y La Mesa..</t>
  </si>
  <si>
    <t xml:space="preserve">Auditoría Externa del proceso de pago y legalización de cuentas de pago parcial de acreencias subrogadas por  “La Fortaleza”, </t>
  </si>
  <si>
    <t xml:space="preserve">Auditores de sistemas del procesamiento de los resultados electorales en todo el país, </t>
  </si>
  <si>
    <t xml:space="preserve">Auditoría financiera y de legalidad al uso dado por los partidos y movimientos políticos a los dineros aportados por el Estado durante los años de 1.995, 1.996 y 1.997. </t>
  </si>
  <si>
    <t>Auditoría a los controles generales y administrativos de sistemas de información. Auditoría a los controles específicos de veintiún  (21) aplicaciones.  Implementar la auditoría de sistemas de la Oficina de Control Interno. Definir necesidades de software de auditoría y proponer alternativas para satisfacerlas.</t>
  </si>
  <si>
    <t>Auditoría al sistema de Monitoreo del desempeño Operacional (MDO) del complejo industrial de Barrancabermeja.</t>
  </si>
  <si>
    <t xml:space="preserve">Diseño y construcción e implantación de software de auditoría para la facturación y recaudo de servicios públicos del distrito capital (energía, acueducto y telecomunicaciones). Se desarrolló en Oracle, filosofía Cliente/Servidor. </t>
  </si>
  <si>
    <t xml:space="preserve">Cooperativa y pasteurizadora de leche.   En la ciudad de Barranquilla. Capacitación y asesoría para la implantación de la auditoría de sistemas de información. </t>
  </si>
  <si>
    <t xml:space="preserve">Auditores Externos de sistemas de esta institución desde el año de 1.989. Auditores del proceso de desarrollo del sistema de información de la CIFIN (Central de Riesgos del Sector Financiero Colombiano), en ORACLE 7.1, Años de 1.995 y 1.996.  Desarrollo de Software de Auditoría para la CIFIN, año de 1.997. </t>
  </si>
  <si>
    <t xml:space="preserve">Entidad financiera del sector cooperativo. Santafé de Bogotá. Auditoría a los controles generales y administrativos de la tecnología de información.  Auditoría de aplicaciones a los once módulos del Sistema Probanks desarrollado en Progress. </t>
  </si>
  <si>
    <t>Diseño de Controles para el MBS (Meganetwork System Banking ), en los módulos de depósitos en cuentas corrientes, ahorros, certificados de depósito a término, caja y tesorería</t>
  </si>
  <si>
    <t>Asesoría para la elaboración del Manual de Administración del Riesgo, para las operaciones de depósitos en cuentas corrientes, certificados de depósito a término, tarjetas de débito y crédito, aceptaciones bancarias.</t>
  </si>
  <si>
    <t xml:space="preserve">Auditoría al Desarrollo del Sistema Integrado de  Información para las áreas de línea, desarrollado en Oracle 7.1 </t>
  </si>
  <si>
    <t>3683019-3004766945</t>
  </si>
  <si>
    <t>ticosalazar@gmail.com</t>
  </si>
  <si>
    <t>ROBERTO SALAZAR RUIZ</t>
  </si>
  <si>
    <t xml:space="preserve">ESP. GERENCIA DE SISTEMAS DE INFORMACIÓN </t>
  </si>
  <si>
    <t>COAS</t>
  </si>
  <si>
    <t>AUDITOR</t>
  </si>
  <si>
    <t xml:space="preserve">1, Documentacion de los hallazgos que se presenten en el sistema de informacion para su posterior analisis para la toma de decisiones. 2, Seguimiento a los recursos ecnologicos para verificar su calidad de servicio. 3, Apoyar la creacion y hacer seguimiento a los controles necesarios para el beneficio tecnologico de la Cooperativa. 4, Identificar los riesgos que puedan afectar los recursos tecnologicos de la Cooperativa y documentarlos para su posterior realizacion de los controles. </t>
  </si>
  <si>
    <t>Almacen Marynella</t>
  </si>
  <si>
    <t>Ing. Sistemas</t>
  </si>
  <si>
    <t>1, Apoyar en el diseño y la documentacion de aplicaciones para la optimizacion de los procesos de sistematización de datos y automatizacion de procesos. 2, Atender a los usuarios sobre sus necesidades e inquietudes en el manejo del sistema de informacion. 3, Mantener actualizados los sistemas operativos y bases de datos para la prestacion de sus servicios. 4, Responder por el manteniiento y actualizacion de la informacio, atender las solicitudes de informacion e informes relacionados con asuntos de su competencia, mantener actualizados y/o sistematizados los archivos, de acuerdo a los procedimientos establecidos. 5, Elaboracion de informes, datos estadisticos, para el mejoramiento de programas. 6, Apoyar dn planificacion y programacion de las estadisticas e informes.</t>
  </si>
  <si>
    <t>JOSE EDILBERTO ALARCON GUZMAN</t>
  </si>
  <si>
    <t>ESP. GERENCIA INTEGRAL DE OBRAS</t>
  </si>
  <si>
    <t>ESP. TRANSITO, DISEÑO Y SEGURIDAD VIAL</t>
  </si>
  <si>
    <t>CONTRATISTA</t>
  </si>
  <si>
    <t>JORGE LUIS MANCILLA COLORADO</t>
  </si>
  <si>
    <t>Catastro de redes de alcantarillado existente, para la optimizacion de redes sanitarias sin arrastre de solidos ASA, de los barrios del sur y Alcantarillado convencional del barrio centro del municipio de San José del Guaviare, en el departamento del Guaviare.</t>
  </si>
  <si>
    <t>VIDRIO ANDINO</t>
  </si>
  <si>
    <t>Estudios topograficos para la planta de vidrio flotado, en un area de 44 Has, ubicada en la via Soacha-Mosquera.</t>
  </si>
  <si>
    <t>Levantamiento topografico fuente de materiales de Dolomita y Caliza, ubicada en el municipio de Palermo (Huila) en un area de 55 Has</t>
  </si>
  <si>
    <t>INGENIERIA Y CULTIVOS LTDA</t>
  </si>
  <si>
    <t>Levantamiento topografico de 420 Has., con curvas de nivel cada 1 metro, para sobre este plano realizar diseños de: Tres presas con una capacidad aprox. De 3240000 m3 de agua. 10 Km de vias internas. Canales interceptores de aguas lluvias. Dos canchas de golf de 36 hoyos cada uno. Zona de construccion de hotel. Zonas urbanisticas para viviendas campestres.</t>
  </si>
  <si>
    <t>DIN</t>
  </si>
  <si>
    <t>Estudios de sitios criticos en la carretera de Bogota-San gil e el tramo Bogota-Ubate, sector Zipaquira-Ubate K31+000, K52+000, K57+600, K59+000 - INVIAS</t>
  </si>
  <si>
    <t>YAMIL MONTENEGRO CALDERON</t>
  </si>
  <si>
    <t>Levantamiento Linea de Interconexion electrica entre Itsmina y Condoto en el departamento de Choco en una longitud de 8 km</t>
  </si>
  <si>
    <t>Levantamiento topografico, trazado y replanteo de la linea de 34,5 KV de interconexion electrica entre Malaguita y Docordo, en una longitud de 19 KM</t>
  </si>
  <si>
    <t>AXIOMA LTDA.</t>
  </si>
  <si>
    <t>Levantamiento topografico realizada en San Jose del Guaviare para la obra Construccion Muele Calamar</t>
  </si>
  <si>
    <t xml:space="preserve">Levantamiento topografico, diseño geometrico de la faja de terreno y control de niveles para base y carpeta asfaltica de la obra Pavimentacion Libano-Santa Teresa en el departamento de Tolima </t>
  </si>
  <si>
    <t>CONSTRUCTORA JASAGH LTDA.</t>
  </si>
  <si>
    <t xml:space="preserve">Levantamiento topografico Construccion de la Bodega Colni </t>
  </si>
  <si>
    <t>Levantamiento de la sede de la fundacion Universidad de Bogota Jorge tadeo Lozano</t>
  </si>
  <si>
    <t xml:space="preserve">Ccentro medico Cafam, levantamiento y replanteo del parque el toberin, levantamiento y movimiento de tierras zona de supermercado y parqueaderos </t>
  </si>
  <si>
    <t>INECON LTDA.</t>
  </si>
  <si>
    <t xml:space="preserve">Levantamientos topograficos basicos, localizacion del proyecto y materializacion de referencias, nivelacion y secciones ransversales en los 50 km del tramo Puerto rey Cordoba-Mulatos de la carretera Cartagena-Turbo </t>
  </si>
  <si>
    <t>PONCE DE LEON Y ASOCIADOS S.A.</t>
  </si>
  <si>
    <t xml:space="preserve">Estudios para la constrccion de la carretera Cartagena-Turbo realizado por el instituto </t>
  </si>
  <si>
    <t>Carretera Bogota-Villavicencio, tramo CaquezaPuente Tellez y variante de Chipaque, localizacion, nivelacion y topografias especiales</t>
  </si>
  <si>
    <t>Trabajos topograficos para la interventoria de construccion de la amliacion de las paralelas Autopista Norte y construccion puente vehicular calle 92 e interventoria para la reparacion del viaducto Avenida Quito con calle 92, realzado para el IDU</t>
  </si>
  <si>
    <t xml:space="preserve">Diferentes levantamientos topograficos de proyectos para particulares menores </t>
  </si>
  <si>
    <t>INGENIEROS ASOCIADOS</t>
  </si>
  <si>
    <t>Relevamiento topografico del Gasoducto Ballena (Guajra) a barrancabermeja</t>
  </si>
  <si>
    <t xml:space="preserve">Tercera medicion de produccion Cafetera y alinderamiento de lotes cafeteros sobre fotogafias aereas en los departamentos de la Guajira, Cesar y Magdalena </t>
  </si>
  <si>
    <t>JEFE DE COMISION</t>
  </si>
  <si>
    <t>Plan de formacion Catastral Etapa IIIA, barrios Normandia occidental, Capellania, Santa cecilia, Modelia y Modelia Occidental</t>
  </si>
  <si>
    <t>SERV &amp; CAD</t>
  </si>
  <si>
    <t>Digitador, Calculista, Dibujante AutoCad y trabajo de campo</t>
  </si>
  <si>
    <t>CONSORCIO PATIOS 2001</t>
  </si>
  <si>
    <t>IDU 128-2000</t>
  </si>
  <si>
    <t>CONTRATISTA TOPOGRAFO</t>
  </si>
  <si>
    <t>Interventoria para la obra: Construccion Patios calle 80, para proyecto Transmilenio</t>
  </si>
  <si>
    <t>SYVIAL LTDA.</t>
  </si>
  <si>
    <t>832-99 IDU</t>
  </si>
  <si>
    <t>761-99 IDU</t>
  </si>
  <si>
    <t>810-99 IDU</t>
  </si>
  <si>
    <t>Estudios Topograficos para la evaluacion y rehabilitacion de 44,5 Kms de las vias en Usaquen</t>
  </si>
  <si>
    <t>Estudios Topograficos para la evaluacion y rehabilitacion de 44,5 Kms de las vias en Engativa, Barrios unidos, Antonio nariño, Candelaria</t>
  </si>
  <si>
    <t>Estudios Topograficos para la evaluacion y rehabilitacion de 44,5 Kms de las vias en Kennedy, Fontibon, Bosa</t>
  </si>
  <si>
    <t>CONSORCIO PONCE DE LEON Y ASOCIADOS S.A.- ESTUDIOS TECNICOS S.A.</t>
  </si>
  <si>
    <t>IDU 334/2000</t>
  </si>
  <si>
    <t>Estudios topograficos, trazado e investigacion de la red de alcantarillado de la avenida Guacamayas en una longitus de 9,2 Km, desde la avenlla villavicencio hasta la avenida caracas en Bogota</t>
  </si>
  <si>
    <t>INPROTEKTO LTDA.</t>
  </si>
  <si>
    <t>IDU 299/99</t>
  </si>
  <si>
    <t>IDU 294/99</t>
  </si>
  <si>
    <t>IDU 305-99</t>
  </si>
  <si>
    <t>Estudios topograficos para la evaluacion y rehabilitacion de 23,5 Km de vias urbanas en las localidades de Puente aranda, Ciudad bolivar, Usme, rafael uribe, Santafe y Kennedy</t>
  </si>
  <si>
    <t>LUIS ALBERTO HUERTAS ROLDAN</t>
  </si>
  <si>
    <t>INGENIERIA MECANICA</t>
  </si>
  <si>
    <t>Peritazgo técnico en temas de ingeniería mecánica. Acompañamiento a ISAGEN S.A. E.S.P. durante la defensa a la demanda instaurada por el Consorcio Miel ante la Cámara de Comercio Internacional - Sede Bogotá Colombia, con motivo del Contrato de obra MI-100 para la construcción y entrega en la operación comercial del Proyecto Hidroeléctrico Miel I.</t>
  </si>
  <si>
    <t>Director de la Interventoría correspondiente al diseño, suministro, montaje y puesta en marcha de una unidad generadora accionada por motor diesel de potencia neta efectiva de 3.122 kW  y sus equipos accesorios.</t>
  </si>
  <si>
    <t>Miembro del Board de Consultores como Asesor en los aspectos relacionados con los equipos mecánicos de las presas y obras anexas, y con los revestimientos metálicos y tuberías de presión.</t>
  </si>
  <si>
    <t>Contrato No. 46/2249</t>
  </si>
  <si>
    <t>PERITO</t>
  </si>
  <si>
    <t>INTERVENTOR</t>
  </si>
  <si>
    <t>ISAGEN</t>
  </si>
  <si>
    <t>ISAGEN-SEDIC</t>
  </si>
  <si>
    <t>SEDIC</t>
  </si>
  <si>
    <t>Asesorías especializadas en el campo de la ingeniería mecánica. Elaboración de propuestas para la firma.</t>
  </si>
  <si>
    <t xml:space="preserve">Dirección y Coordinación de las siguientes Ordenes de Servicios:
No. 1 – Estudio de falla en terminales de cables de potencia – Central San Carlos.
No. 2 – Interacción de los sistemas de control y operación de los servicios de contra incendio y aire acondicionado de la Central San Carlos.o. 3 – Estudio sobre la implementación de una planta de nitrógeno en la Central Térmica de Termocentro.
No. 4 – Diseño de sistemas de ventilación para el taller, la bodega y el recinto de la turbina de vapor en la Central Térmica de Termocentro.
No. 5 – Estudios varios eléctricos en la Central de Jaguas.
No. 6 – Estudio de esfuerzos residuales en los rodetes de las turbinas Pelton generados por reparaciones por soldadura – Central San Carlos.
</t>
  </si>
  <si>
    <t xml:space="preserve">Dirección y Coordinación de las siguientes Ordenes de Servicios:
No. 1 – Reconversión o reemplazo de los equipos de aire acondicionado y ventilación de la caverna de máquinas en la Central Hidroeléctrica de Jaguas y en el edificio de oficinas de la misma central: terminación abril de 2005.
No. 2 – Estudio y solución de fallas operativas en la junta plana (sello hidráulico) de las turbinas Francis de la Central Hidroeléctrica de Jaguas: terminación abril de 2005.
No. 3 – Estudio y solución de fallas operativas del sistema de giro lento de la turbina de vapor del ciclo combinado de la central térmica a gas Termocentro: terminación mayo de 2005.
No. 6 – Estudio y solución de las fallas operativas del sistema auxiliar de enfriamiento en la central térmica Termocentro: terminación julio de 2005.
No. 8 – Control del nivel del tanque de alta presión de las calderas recuperadoras del Ciclo Combinado de la central térmica Termocentro: terminación agosto de 2005.
</t>
  </si>
  <si>
    <t>Interventoría técnica para la rehabilitación de la Central Térmica de Leticia – Fase I. Consistió en la rehabilitación de los motores Diesel y sus servicios auxiliares de dos unidades generadoras de 2500 KW cada una, en Leticia, Departamento del Amazonas.  ISAGEN S.A. E.S.P.</t>
  </si>
  <si>
    <t>COLOMBIA MOVIL S.A.</t>
  </si>
  <si>
    <t xml:space="preserve">Interventoría para el diseño, suministro y construcción de la infraestructura civil, eléctrica y metalmecánica para el montaje y operación de las estaciones base de telecomunicaciones para PCS. Zona Costa Atlántica y Zona Nor-Occidental. </t>
  </si>
  <si>
    <t>DIRECTOR ASESOR</t>
  </si>
  <si>
    <t>EPM</t>
  </si>
  <si>
    <t>Proyecto Hidroeléctrico del Río La Herradura, Centrales La Herradura y La Vuelta, Empresas Públicas de Medellín, Frontino, Antioquia</t>
  </si>
  <si>
    <t>DISEÑADOR</t>
  </si>
  <si>
    <t>MINEROS DE ANTIOQUIA</t>
  </si>
  <si>
    <t>Diseño Eléctrico de la Nueva Draga 14 – Mineros de Antioquia S.A. – El Bagre – Antioquia.</t>
  </si>
  <si>
    <t>ALCADIA DE MEDELLIN</t>
  </si>
  <si>
    <t>Interventoría para el diseño, la construcción y el montaje de la red contra-incendio de la Sede Administrativa del Área Metropolitana del valle de Aburra. Medellín – Antioquia.Director de la interventoría para la instalación del sistema automático contra-incendio tipo agua micropulverizada (Water mist). Área cubierta por el sistema: 6 000 m2.</t>
  </si>
  <si>
    <t>ALCALDIA MONTELIBANO</t>
  </si>
  <si>
    <t>Planta de Ferroniquel Cerro Matoso S.A.. Montelíbano - Córdoba</t>
  </si>
  <si>
    <t>Estudio para la reconversión o reemplazo de las unidades reguladoras de agua del sistema de aire acondicionado de la central de San Carlos. ISAGEN, Medellín – Antioquia.</t>
  </si>
  <si>
    <t>Edificio sede Administrativa Área Metropolitana del Valle de Aburrá,  Medellín, Antioquia. Director de la Interventoría para el suministro e instalación de los ascensores del edificio.</t>
  </si>
  <si>
    <t>Director de la Interventoría para la modernización del conjunto de tres ascensores de pasajeros.</t>
  </si>
  <si>
    <t>EDATEL</t>
  </si>
  <si>
    <t>GENERAR S.A.</t>
  </si>
  <si>
    <t>Director del estudio y elaboración de especificaciones técnicas para la reparación de un rodete de turbina tipo pelton. Central Hidroeléctrica del Río Piedras – Jericó, Antioquia.</t>
  </si>
  <si>
    <t>HOSPITAL PABLO TOBON URIBE</t>
  </si>
  <si>
    <t>Director del estudio para modernización del conjunto de ascensores de personal, camilleros y minicarga y para la adquisición y montaje de dos ascensores nuevos de personal; elaboración de especificaciones técnicas.</t>
  </si>
  <si>
    <t>Director del estudio para modernización del conjunto de tres ascensores de pasajeros, elaboración de especificaciones técnicas y análisis técnico de propuestas.</t>
  </si>
  <si>
    <t>Director del proyecto. Peritaje a tres válvulas de 20 pulgadas de diámetro que consistió en la determinación de las causas por las cuales las válvulas presentaban paso de gas en su posición cerrada, por medio de la verificación del desmontaje, la coordinación y ejecución del desarme y la evaluación y elaboración de pruebas. Además se elaboró un informe con los respectivos archivos fílmicos y fotográficos del estado en que se hallaban las válvulas.</t>
  </si>
  <si>
    <t>GENERADORA UNION S.A. ESP</t>
  </si>
  <si>
    <t>Proyecto Hidroeléctrico Río Amoyá, Generadora Unión S.A. E.S.P., Tolima. Director de Grupo. Diseño funcional para licitación de todos los equipos mecánicos del proyecto. Análisis de ofertas y recomendación de adjudicación - Asesoría técnica durante contratación de equipos electromecánicos.</t>
  </si>
  <si>
    <t>Procter &amp; Gamble Colombia S.A., Medellín</t>
  </si>
  <si>
    <t>Director Proyecto - Diseño metálico del muro divisorio y cubierta para paso de montacargas en pasillo supremo.</t>
  </si>
  <si>
    <t>Director Proyecto -  Diseños puerta vehicular de 16 metros de ancho por 3 metros de alto, cerramientos costados norte y sur y esclusa peatonal de seguridad.</t>
  </si>
  <si>
    <t>Planta en Barranquilla, Cryogas S.A.</t>
  </si>
  <si>
    <t>Dirección del estudio para revisión y actualización de las tuberías de la planta de Nitrógeno de emergencia.</t>
  </si>
  <si>
    <t>Planta de Nitrógeno - Estado Coro - Venezuela, Cryogas S.A..</t>
  </si>
  <si>
    <t>Dirección del diseño de base metálica para compresor reciprocante de nitrógeno</t>
  </si>
  <si>
    <t>Planta de aguas residuales San Fernando - EPM - Termotécnica Coindustrial S.A.</t>
  </si>
  <si>
    <t>Dirección de los diseños de tuberías exteriores a la planta de espesamiento y deshidratación</t>
  </si>
  <si>
    <t>Estudio de optimización energética del Hospital Pablo Tobón Uribe, Medellín, Antioquia.</t>
  </si>
  <si>
    <t>Planta de Abonos (1000 t/d), Abocol S.A. - Cartagena, Bolívar</t>
  </si>
  <si>
    <t>Director General del Proyecto para la ejecución de la ingeniería de detalle correspondiente a la nueva planta de abonos de 1000 t/d.</t>
  </si>
  <si>
    <t>Modernización de la planta de abonos compuestos Abocol S.A. - Cartagena, Bolívar</t>
  </si>
  <si>
    <t>Director General del Proyecto para la ejecución de la ingeniería de detalle correspondiente a la modernización de la planta NPK</t>
  </si>
  <si>
    <t>Proyecto Hidroeléctrico Nechí, EPM, Antioquia</t>
  </si>
  <si>
    <t>Director de los diseños de equipos mecánicos principales en la captación, conducción y edificio de comando. Miembro del grupo de Control de Calidad del Proyecto.</t>
  </si>
  <si>
    <t>Edificio para la nueva sede de las Empresas Públicas de Medellín, EPM, Antioquia</t>
  </si>
  <si>
    <t>Director general del proyecto a partir del 05-94 para la elaboración de los diseños especializados de ingeniería civil y electromecánica y para la asesoría durante la construcción del edificio.  Anteriormente director de los diseños de equipos mecánicos y de servicios generales del edificio: ascensores, escaladores mecánicos, malacates, aire acondicionado, sistemas anti-incendio, sistemas de bombeo, equipamento de cocinas y cafeterías, estructuras metálicas principales y elementos metálicos varios.</t>
  </si>
  <si>
    <t>Proyecto Hidroeléctrico Sogamoso, ISAGEN, Santander</t>
  </si>
  <si>
    <t>Planta de fraccionamiento de gases del aire, CRYOGAS S.A., Barbosa, Antioquia</t>
  </si>
  <si>
    <t>Carretera Tobiagrande - Puerto Salgar</t>
  </si>
  <si>
    <t>Sistema contraincendio del centro de cómputo, Telecom, Medellín, Antioquia.</t>
  </si>
  <si>
    <t>Presa de Piedras Blancas, EPM, Antioquia</t>
  </si>
  <si>
    <t>Pequeña Central Hidroeléctrica de Bahía Solano, ICEL, Chocó</t>
  </si>
  <si>
    <t>Estación Cisneros, ECOPETROL, Antioquia</t>
  </si>
  <si>
    <t>Empresa Antioqueña de Energía, EADE, Antioquia</t>
  </si>
  <si>
    <t>Planta lavadora de carbón, Industrial Hullera S.A., Amagá, Antioquia</t>
  </si>
  <si>
    <t>Proyecto Hidroeléctrico del río Riachón, EPM, Antioquia</t>
  </si>
  <si>
    <t>Comisión Nacional de Energía, Ministerio de Minas y Energía, Bogotá</t>
  </si>
  <si>
    <t>Sistema de Generación de la CHEC, Manizales, Caldas</t>
  </si>
  <si>
    <t>Proyecto Hidroeléctrico Guatapé I, EPM, Medellín, Antioquia.</t>
  </si>
  <si>
    <t>Dirección y ejecución de los diseños mecánicos detallados para licitación de todas las obras de generación.</t>
  </si>
  <si>
    <t>Asesoría a los diseños nacionales mecánicos de una nueva planta de 120 ton/día de oxígeno y nitrógeno líquidos.</t>
  </si>
  <si>
    <t>Estudio fase II. Alternativa de construcción por concesión, variante Quebrada Negra y San Antonio. Director del diseño del sistema de ventilación del túnel vehicular de 6.2 km.</t>
  </si>
  <si>
    <t>Director del proyecto. Interventoría de montaje y revisión de los diseños de sistemas contraincendio y detección de humo y calor dentro del centro de cómputo.</t>
  </si>
  <si>
    <t>Dirección de los estudios y diseños para adecuación y actualización de la descarga de fondo de la presa.</t>
  </si>
  <si>
    <t>Dirección de los diseños mecánicos de la microcentral.</t>
  </si>
  <si>
    <t>Asesoría en la revisión de los diseños mecánicos de la ampliación de la estación de bombeo Cisneros del oleoducto Sebastopol - Medellín.</t>
  </si>
  <si>
    <t>Director del proyecto. Diseño definitivo de los gasoductos urbanos de los municipios de Guarne, Marinilla, Concepción, Santo Domingo, San Roque y Yolombó.</t>
  </si>
  <si>
    <t>Director del proyecto. Diseño del sistema de manejo de carbón para implementación de la planta lavadora de carbón con capacidad de 170 t/hora, incluyendo el diseño detallado de 9 transportadores de banda, una zaranda y un clasificador de material.  Asesoría mecánica a la interventoría del montaje y puesta en operación de toda la planta.</t>
  </si>
  <si>
    <t>Diagnóstico electromecánico para la actualización del estudio de factibilidad del proyecto.</t>
  </si>
  <si>
    <t>Asesor Electromecánico. Miembro del grupo asesor de Silva Carreño y Asociados para la evaluación sobre el estado y alcance de los diseños electromecánicos detallados del proyecto Hidroeléctrico Porce II de las Empresas Públicas de Medellín, ejecutados por Integral S.A.</t>
  </si>
  <si>
    <t>Ejecutor del estudio de modernización de equipos en las centrales hidroeléctricas Insula, La Esmeralda y San Francisco. Prediseño de un sistema de recolección de basuras flotantes en los canales de conducción de las centrales.</t>
  </si>
  <si>
    <t>Miembro del comité del proyecto. Estudio sobre la modernización del sistema de control y protección de la central de Guatapé I ejecutado por Mejía Villegas S.A.</t>
  </si>
  <si>
    <t>Planta de fraccionamiento de gases del aire, CRYOGAS S.A., Sibaté, Cundinamarca</t>
  </si>
  <si>
    <t>Proyecto Hidroeléctrico Sogamoso, ISA, Santander</t>
  </si>
  <si>
    <t>Empresa Antioqueña de Energía EADE, Antioquia</t>
  </si>
  <si>
    <t>Proyecto Hidroeléctrico Playas, EPM, Antioquia</t>
  </si>
  <si>
    <t>Proyecto Hidroeléctrico de Betania, ISA-ICEL-CHB, Huila</t>
  </si>
  <si>
    <t>Mataderos Municipales; Planeación Departamental, Antioquia</t>
  </si>
  <si>
    <t>Aprovechamiento Hidroeléctrico del río Samaná Sur. Estudios de pre y factibilidad , ICEL, CHEC, Caldas</t>
  </si>
  <si>
    <t>Aprovechamiento hidroeléctrico del río Penderisco - Murrí. Estudio de prefactibilidad, EPM, Antioquia</t>
  </si>
  <si>
    <t>Director del proyecto - Diseños nacionales e interventoría de la construcción y montaje de una nueva planta para producción de 110 t/día de oxígeno y nitrógeno líquidos.</t>
  </si>
  <si>
    <t>Director de los diseños mecánicos durante el estudio de factibilidad adicional para múltiples alternativas del proyecto, con capacidades instaladas entre 550 y 1200 MW.</t>
  </si>
  <si>
    <t xml:space="preserve">Director del proyecto. Estudios  preliminares requeridos por el Ministerio de Minas y Energía para optar por la concesión para distribución de gas natural y propano en los municipios de Bello. Envigado, Copacabana, Granada, Cocorná, Puerto Triunfo, San Luis y San Francisco.     </t>
  </si>
  <si>
    <t xml:space="preserve">Director y ejecutor de los diseños para licitación y de los diseños electromecánicos detallados del proyecto.  Coordinación con los diseños constructivos del mismo. Revisión de cálculos y planos de fabricación de todos los equipos mecánicos del proyecto. Análisis de ofertas de los equipos electromecánicos y recomendación de adjudicación.
Asesoría electromecánica durante la construcción del proyecto. Testificación de los ensayos sobre modelo de las turbinas hidráulicas del proyecto en los laboratorios de Voest-Alpine AG en Linz, Austria.
Coordinación técnica en la elaboración de manuales de pruebas para todos los equipos electromecánicos.  Asesoría durante todo el período de construcción y montaje  de la central (6 años).
</t>
  </si>
  <si>
    <t xml:space="preserve">Director y ejecutor de los diseños electromecánicos y especificaciones técnicas para la licitación del proyecto y de los diseños electromecánicos detallados del proyecto.
Coordinación con los diseños constructivos del mismo.
Análisis de ofertas de los equipos electromecánicos y recomendación de adjudicación. Revisión de cálculos y planos de fabricación de todos los equipos mecánicos del proyecto.  Asesoría electromecánica durante la construcción del proyecto (8 años).
Testificación de ensayos sobre modelo de las turbinas hidráulicas del proyecto y testificación de pruebas de reguladores de velocidad en los laboratorios de Hydroart en Milán, Italia.  Coordinación técnica en la elaboración de los manuales de operación y mantenimiento de la central.
</t>
  </si>
  <si>
    <t>Director del proyecto. Diseños de los equipos electromecánicos para el manejo aéreo de bovinos en los mataderos de varios Municipios en el Departamento de Antioquia.</t>
  </si>
  <si>
    <t>Director del prediseño electromecánico y estimativos de costos para las diferentes alternativas consideradas en los estudios</t>
  </si>
  <si>
    <t>Director del prediseño electromecánico y estimativo de costos para las diferentes alternativas consideradas para el estudio</t>
  </si>
  <si>
    <t>CONSULTOR</t>
  </si>
  <si>
    <t>Línea de Transmisión Pasto - Tumaco, ICEL, Nariño</t>
  </si>
  <si>
    <t>Proyecto de Níquel en Cerromatoso, Econíquel, Córdoba</t>
  </si>
  <si>
    <t>Proyecto de explotación de carbón en el Cerrejón, Guajira</t>
  </si>
  <si>
    <t>Central Hidroeléctrica de Guatapé II, EPM, Antioquia</t>
  </si>
  <si>
    <t>Poliducto Cantimplora - Medellín, Empresas Departamentales de Antioquia</t>
  </si>
  <si>
    <t>Desviación del río Negro, EPM, Antioquia</t>
  </si>
  <si>
    <t>Central Hidroeléctrica Guatapé I, EPM, Antioquia</t>
  </si>
  <si>
    <t>Director del proyecto.  Trazado y diseño de la línea a circuito sencillo a 115 kV, sector Pasto - Tumaco, con longitud aproximada de 210 km.</t>
  </si>
  <si>
    <t xml:space="preserve">Consultor para todo el proyecto durante las etapas anteriores a la construcción del mismo, con las siguientes asignaciones principales y reportando al Gerente y a la Junta Directiva de Econíquel Ltda. y al Gerente del Instituto de Fomento Industrial IFI:
- Testificación de ensayos de planta piloto (Riddle - Oregon - EUA) durante la investigación y desarrollo del proceso pirometalúrgico de aprovechamiento del mineral de níquel.
- Análisis técnico-económico del estudio de prefactibilidad.
- Supervisión de la labores realizadas por la firma de ingeniería nacional para el proyecto (Integral Ltda).  Coordinación de estas labores con las correspondientes ejecutadas por la firma de ingeniería extranjera  (Bechtel Corp.) durante la ejecución del estudio de factibilidad del proyecto.
- Ingeniero residente en las oficinas de la firma de ingeniería extranjera (Bechtel Corp. de San Francisco, Ca. EUA) durante la ejecución del estudio de factibilidad del proyecto y responsable de la supervisión general en la definición técnica del proyecto, sus costos de inversión y de producción.
- Sustentación técnico - económica del proyecto ante Planeación Nacional, Ministerio de Desarrollo y Ministerio de Minas y Energía de Colombia.
- Representante Nacional del grupo conformado para obtener la financiación internacional del proyecto.
- Miembro del grupo negociador  para la adquisición de los equipos especializados del proyecto (horno rotatorio y horno eléctrico)
</t>
  </si>
  <si>
    <t>Ejecución del análisis técnico-económico del estudio de prefactibilidad presentado por Peabody Coal Co. al Instituto de Fomento Industrial, IFI.</t>
  </si>
  <si>
    <t>Ejecución de los diseños mecánicos para la licitación de la central. Elaboración de especificaciones de turbinas y reguladores.</t>
  </si>
  <si>
    <t>Coordinador general del proyecto de ampliación.  Diseño electromecánico de las estaciones de bombeo y sus equipos y sistemas accesorios.</t>
  </si>
  <si>
    <t>Coordinador del diseño mecánico, revisión de planos, interventoría de la instalación de los equipos electromecánicos del proyecto.</t>
  </si>
  <si>
    <t>Ejecutor del diseño mecánico de todos los equipos y sistemas auxiliares. Análisis de ofertas de equipo mecánico. Interventor montaje.  Testificación de ensayos de campo.</t>
  </si>
  <si>
    <t>Central Hidroeléctrica del Alto Anchicayá, CVC, Valle</t>
  </si>
  <si>
    <t>Proyecto de Irrigación y Adecuación de Tierras, INCORA, Córdoba</t>
  </si>
  <si>
    <t>Planta de Silos Carlos E. Restrepo, Almacafé, Bello, Antioquia</t>
  </si>
  <si>
    <t>Ejecutor de los estimativos de costos detallados de todos los equipos y sistemas auxiliares de la central.</t>
  </si>
  <si>
    <t>Revisor de especificaciones técnicas de equipos.  Revisión, coordinación y aprobación de planos de fabricación de equipos de bombeo y asociados; análisis de ofertas.</t>
  </si>
  <si>
    <t>Ejecutor del diseño de sistemas de aire comprimido y recolección neumática de polvo. Elaboración de especificaciones.  Análisis de ofertas. Interventoría de montaje y testificación de ensayos de campo de equipos electromecánicos.</t>
  </si>
  <si>
    <t>j_m_cordoba_d@hotmail.com</t>
  </si>
  <si>
    <t>JOSÉ MARIA CORDOBA DUARTE</t>
  </si>
  <si>
    <t>INGENIERIA ELECTRONICA</t>
  </si>
  <si>
    <t>I3C LTDA</t>
  </si>
  <si>
    <t>Grupo Gerente de Comunicaciones (Colombia, Venezuela, Chile, Bolivia).</t>
  </si>
  <si>
    <t xml:space="preserve">Coordinación, que da a los clientes de los sistemas implementados, la supervisión técnica de las obras de alistamient, montaje y puesta en funcionamiento, el equipo de alimentación, materiales.
Diseño e ingeniería de sistema, elaboración y preparación de licitaciones para la realización de los proyectos de noticias.
Cumplimiento de las expectativas de la empresa, la calidad de las obras, la satisfacción del cliente y el logro de nuevas obras. Para resolver los problemas y contribuir novelas ideas.
</t>
  </si>
  <si>
    <t>Duarte Ingenieros Cia Ltda</t>
  </si>
  <si>
    <t>GERENTE PROYECTOS</t>
  </si>
  <si>
    <t xml:space="preserve">Proyecto 1: reubicación civil, estructural y mecánica 15 Generadores CATERPILLAR 1.825 KW.
Proyecto 2: Servicio de construcción y montaje de generadores Generadores CATERPILLAR 1.825 KW
Calidad en los trabajos, la satisfacción del cliente y el logro de nuevas obras.
</t>
  </si>
  <si>
    <t>Electroindustriales N.T.C Ltda</t>
  </si>
  <si>
    <t xml:space="preserve">Proyecto 1: Asamblea los dos (2) turbinas GE (45 MW), Mecánica y sistema eléctrico, instrumentación y construcciones de tres edificios.
Proyecto 2: Instalación y beinning del sistema de control de la lucha contra incendios.
Calidad en los trabajos, la satisfacción del cliente y el logro de nuevas obras.
</t>
  </si>
  <si>
    <t xml:space="preserve">Proyecto 1: Suministro y Construcción de cableado estructurado de la sede administrativa del acueducto metropolitano de Bucaramanga.
Proyecto 2: Encuesta, instalación, capacitación y operación de puesta de 25 centros integrados de telefonía social. Internet y vía satélite a nivel nacional.
Cumplimiento de las expectativas de la empresa, la calidad de las obras, la satisfacción del cliente y el logro de nuevas obras. Para resolver los problemas y contribuir novelas ideas.
</t>
  </si>
  <si>
    <t xml:space="preserve">Proyecto 1: Coordinación, que le da al cliente de la instrumentación eléctrica y trabaja en la estación.
sistema de instalación contra incendios, subestación eléctrica, instrumentación, UPS, alarmas de instrumentos, sala de control, suministro de materiales y equipos de la red de media tensión, protección católica.
Cumplimiento de las expectativas de la empresa, la calidad de las obras, la satisfacción del cliente y el logro de nuevas obras. Para resolver los problemas y aportar ideas 
</t>
  </si>
  <si>
    <t>INGENIERO ELECTRICO</t>
  </si>
  <si>
    <t>IMC LTDA. Grupo CANSPEC</t>
  </si>
  <si>
    <t xml:space="preserve">Técnico - interventoría administrativa y no - ensayos no destructivos en la construcción del río bajo el agua cruce de Magdalena en la tubería de 32 "y obras complementarias en las estaciones.
Coordinación, seguimiento y supervisión técnica de las obras de alistamiento, montaje y prueba de los sistemas, elementos eléctricos y de instrumentación en las estaciones.
Cumplimiento de las expectativas de la empresa, la calidad de las obras, la satisfacción del cliente y el logro de nuevas obras. Para resolver los problemas y aportar ideas
</t>
  </si>
  <si>
    <t>NEC Integración de Sistemas y Construcción Co</t>
  </si>
  <si>
    <t xml:space="preserve">Proyecto 1: J / V C-015-97 Bucatel - TELECOM.
Proyecto 2: J / V C-060-95 Capitel - TELECOM.
Proyecto 3: SDH PDH 2001 2001 Lima - Perú.
Proyecto con EPM, TELECOM, EDATEL, TELEBUCARAMANGA, METROTEL, MOVISTAR, COMCEL, Etc.
Coordinación, que da a los clientes de los sistemas implementados, la supervisión técnica de las obras de alistamient, montaje y puesta en funcionamiento, el equipo de alimentación, materiales.
Diseño e ingeniería de sistema, elaboración y preparación de licitaciones para la realización de los proyectos de noticias.
 Cumplimiento de las expectativas de la empresa, la calidad de las obras, la satisfacción del cliente y el logro de nuevas obras. Para resolver los problemas y contribuir 
</t>
  </si>
  <si>
    <t>LUIS FERNANDO GARCIA HERREROS</t>
  </si>
  <si>
    <t>nano807@hotmail.com</t>
  </si>
  <si>
    <t>INGENIERO MECATRONICO</t>
  </si>
  <si>
    <t>ESP. AUTOMATIZACION INDUSTRIAL</t>
  </si>
  <si>
    <t>ARMADA NACIONAL</t>
  </si>
  <si>
    <t xml:space="preserve"> 
ASAM LTDA
</t>
  </si>
  <si>
    <t>IGLOSS DE COLOMBIA</t>
  </si>
  <si>
    <t>CALE AUTOMATIZACION</t>
  </si>
  <si>
    <t>TORNO PARTES</t>
  </si>
  <si>
    <t>JEFE DE PRODUCCION</t>
  </si>
  <si>
    <t>ASESOR INDUSTRIAL</t>
  </si>
  <si>
    <t>INGENIERO DE PRODUCCION</t>
  </si>
  <si>
    <t>DESIDERIO AVENDAÑO MONROY</t>
  </si>
  <si>
    <t>3112114104-3013870093</t>
  </si>
  <si>
    <t>INGENIERO DE TRANSPORTES Y VIAS</t>
  </si>
  <si>
    <t>CAYCO S.A.S.</t>
  </si>
  <si>
    <t>IDU 1697-2014</t>
  </si>
  <si>
    <t>COORDINADOR</t>
  </si>
  <si>
    <t>“CONTRATO IDU 1697 DE 2014 DE INTERVENTORÍA TÉCNICA, ADMINISTRATIVA, FINANCIERA, LEGAL, SOCIAL Y SEGURIDAD INDUSTRIAL, SALUD EN EL TRABAJO Y MEDIO AMBIENTE DE LAS OBRAS Y ACTIVIDADES PARA LA CONSERVACIÓN DE LA MALLA VIAL ARTERIAL TRONCAL Y MALLA VIAL INTERMEDIA QUE SOPORTA LAS RUTAS DEL SISTEMA INTEGRADO DE TRANSPORTE – SITP - GRUPOS 3: TRONCAL SUBA (LOCALIDAD DE SUBA) EN LA CIUDAD DE BOGOTÁ D.C.”</t>
  </si>
  <si>
    <t>RESIDENTE INTERVENTORIA</t>
  </si>
  <si>
    <t>245-2014</t>
  </si>
  <si>
    <t>“INTERVENTORÍA TÉCNICA, ADMINISTRATIVA, FINANCIERA Y AMBIENTAL PARA EL MEJORAMIENTO, MANTENIMIENTO Y CONSERVACIÓN DE VÍAS – CAMINOS DE LA PROSPERIDAD, EN EL DEPARTAMENTO DE SANTANDER, MODULO NO. 7”</t>
  </si>
  <si>
    <t>Unión Temporal (CAV3).</t>
  </si>
  <si>
    <t>981 Y 912 DE 2013</t>
  </si>
  <si>
    <t>Interventoría Técnica, Administrativa, Financiera y Ambiental para Mantenimiento de Vías Programa Caminos de la Prosperidad – Departamento de Cundinamarca y Departamento de Santader respectivamente, Modulo2.”</t>
  </si>
  <si>
    <t>RESIDENTE OBRA</t>
  </si>
  <si>
    <t>Consorcio Ingenieros Aliados</t>
  </si>
  <si>
    <t>“Mantenimiento del Talud sobre la vía salida a Moniquirá sector frente al Barrio La María de la ciudad de Tunja Departamento de Boyacá, en cumplimiento a acción popular con numero de radicación 2011-0229”</t>
  </si>
  <si>
    <t>CONSORCIO GI BOYACA</t>
  </si>
  <si>
    <t>Interventoría Técnica, Administrativa Financiera y Ambiental para el Mantenimiento de la Vía Mongua Pisba Paya para el Departamento de Boyacá”.</t>
  </si>
  <si>
    <t>VANEGAS Y GARZON LTDA</t>
  </si>
  <si>
    <t>“Interventoría Externa de las Obras de Mejoramiento de la Vía El Colegio La Mesa Municipio de la Mesa Departamento de Cundinamarca.”</t>
  </si>
  <si>
    <t>CONSTRUCCIONES MAC LTDA</t>
  </si>
  <si>
    <t>“Mejoramiento Infraestructura Vial Urbana: Carrera 1 Este entre calles 12 y 15 (Avenida los Patriotas – Barrio San Antonio) y Calle 79 entre Avenida Norte y antigua Vía a Paipa.”</t>
  </si>
  <si>
    <t>CONGETER LTDA</t>
  </si>
  <si>
    <t>Rehabilitación de la vía entre límites de Sogamoso y el alto de la Virgen Municipio de Tópaga</t>
  </si>
  <si>
    <t>Municipio de Mongua.</t>
  </si>
  <si>
    <t>“Mejoramiento red baja tensión zona centro sector B”
Contratante: Electrificadora de Boyacá</t>
  </si>
  <si>
    <t>Gobernación de Boyacá</t>
  </si>
  <si>
    <t>Construcción acueducto veredas San Francisco y Tuaneca Municipio de Toca y Construcción de Andenes y Sardineles Barrio El Mirador Municipio de Toca.</t>
  </si>
  <si>
    <t>Mejoramiento y Mantenimiento de la vía Circuito Turístico de
Gutiérrez”</t>
  </si>
  <si>
    <t>Mantenimiento de las vías Guanica Molino - Senda y Santa
Bárbara - Cucharero - Arada Chiquita del Municipio de Garagóa</t>
  </si>
  <si>
    <t>Municipio de Tauramena - Casanare</t>
  </si>
  <si>
    <t>Construcción de la segunda etapa de la red de acueducto del
Municipio de Tauramena - Casanare</t>
  </si>
  <si>
    <t>Alcaldía Tunja.</t>
  </si>
  <si>
    <t>Construcción Acueducto Barrio Jordán, Carrera 4 Vía Férrea entre Calles 8-9</t>
  </si>
  <si>
    <t xml:space="preserve">DIEGO ANDRES DUQUE G. </t>
  </si>
  <si>
    <t>d_andresduque@hotmail.com</t>
  </si>
  <si>
    <t>Consorcio Parma – Ing. Jhon Harold Estrada Trujillo</t>
  </si>
  <si>
    <t>Ingeniero residente Instalación y tensionamiento de Catenaria Rehabilitación Puente Doménico Parma</t>
  </si>
  <si>
    <t>Aguas de Manizales S. A. E. S. P. – Contratista: Ing. Guillermo Quintero M.</t>
  </si>
  <si>
    <t>Ingeniero residente contrato Ampliación y Optimización red de Acueducto
Vereda La Argelia.</t>
  </si>
  <si>
    <t>Aguas de Manizales – Contratista: Codos Ltda.</t>
  </si>
  <si>
    <t>Ingeniero de coordinación del contrato de mantenimiento de redes de acueducto
y alcantarillado en el perímetro de Manizales.</t>
  </si>
  <si>
    <t>Interventoría de la Rehabilitación y conservación del puente Doménico Parma.</t>
  </si>
  <si>
    <t>INGENIERO AUXILIAR</t>
  </si>
  <si>
    <t>E.M.E. ESTRUCTURAS METALICAS</t>
  </si>
  <si>
    <t>Hogar Infantil Versalles – Farmanagro S: A.</t>
  </si>
  <si>
    <t>Construcción de estructura en concreto para acceso e instalación de enchapes. Obras generales de remodelación</t>
  </si>
  <si>
    <t>Colegio “Roberto Peláez”</t>
  </si>
  <si>
    <t>Diseño de estructuras de escaleras y otras obras complementarias; elaboración
de planos estructurales y presupuesto de obra.</t>
  </si>
  <si>
    <t>Norbey Cardona C. - José Noé Román C.</t>
  </si>
  <si>
    <t>Diseño y elaboración de planos estructurales y arquitectónicos de un inmueble
ubicado en la Cra. 16 # 25-15 en la Ciudad de Manizales; gestión de permiso de demolición de estructura antigua y de construcción ante Curaduría Urbana.</t>
  </si>
  <si>
    <t>José Noé Román C.</t>
  </si>
  <si>
    <t>Diseño y elaboración de planos arquitectónicos y estructurales para la
ampliación de un inmueble ubicado en la Cra. 17 # 6A-57 en el municipio de
Villamaría – Caldas; gestión de permiso de construcción ante oficina de Planeación Municipal.</t>
  </si>
  <si>
    <t>Alcaldía de Villamaría</t>
  </si>
  <si>
    <t>Construcción de un muro de confinamiento para el talud en acceso a la Escuela Noruega.</t>
  </si>
  <si>
    <t>Construcción de un nuevo pavimento en concreto en la Cr. 19A entre calles 6A y 7 en el municipio de Villamaría.</t>
  </si>
  <si>
    <t>EUCLIDES BELLO VEGA</t>
  </si>
  <si>
    <t>6877783, 3125239520</t>
  </si>
  <si>
    <t xml:space="preserve">ESP. GERENCIA DE PROYECTOS DE INGENIERIA </t>
  </si>
  <si>
    <t>ESTUDIOS PARA LA REHABILITACION Y PAVIMENTACION DE LA CARRETERA POPAYAN - INZ</t>
  </si>
  <si>
    <t>ESTUDIOS PARA REHABILITACION Y PAVIMENTACION DE LA CARRETERA PAICOL LA PLATA</t>
  </si>
  <si>
    <t>ESTUDIO, DISEÑO Y PRESUPUESTO DE LA INTERSECCION VIAL VILLAVICENCIO - ACACIAS, MUNICIPIO DE VILLAVICENCIO</t>
  </si>
  <si>
    <t>ESTUDIO Y DISEÑO PARA LA REHABILITACION DE TRAMOS ROJOS DE LAS VIAS DE LA MALLA VIAL CORRESPONDIENTE AL GRUPO 2 EN BOGOTA</t>
  </si>
  <si>
    <t>REALIZAR A PRECIO GLOBAL FIJO EL DISEÑO Y LA INTEVENTORIA PARA LA REHABILITACION DE VIAS EN EL PROGRAMA EXHUECOS II EN LAS LOCALIDADES DE ENGATIVA  SUBA</t>
  </si>
  <si>
    <t>ESTUDIOS Y DISEÑOS PARA LA VARIANTE NORTE DE MANIZALES</t>
  </si>
  <si>
    <t>ESTUDIOS Y DISEÑOS PARA LA PAVIMENTACION DE LA CARRETERA COROZAL-SINCE-GALERAS</t>
  </si>
  <si>
    <t>ESTUDIOS Y DISEÑOS PARA LA PAVIMENTACION DE LA CARRETERA ARBOLEDAS - SALAZAR</t>
  </si>
  <si>
    <t>ESTUDIOS FASE III PARA LA CARRETERA RIO BAUDO - TRIBUGA DEPTO DEL CHOCO</t>
  </si>
  <si>
    <t xml:space="preserve">ESTUDIOS PARA EL DISEÑO DEFINITIVO DE LA CARRETERA CARTAGENA - TOLU </t>
  </si>
  <si>
    <t>ESTUDIO, DISEÑO Y PRESUPÙESTO PARA LA CONSTRUCCION DEL PUENTE SOBRE EL CAÑO BUQUE PARA CONECTAR LAS VIAS ENTRE LAS URBANIZACIONES CARULU VILLA HUMBERTO EN LA CIUDAD DE VILLAVICENCIO</t>
  </si>
  <si>
    <t>ESTUDIO, DISEÑO Y PRESUPUESTO DE LA INTERSECCION VIA TERPEL - PETROLLANOS - ALKOSTO</t>
  </si>
  <si>
    <t>ESTUDIOS FASE III SEGUNDA ETAPA PARA LA CONSTRUCCION DE LA VARIANTE SAN FRANCISCO MOCOA</t>
  </si>
  <si>
    <t>COMPLEMENTACION DE LOS ESTUDIOS DEL PUESTE SOBRE EL RIO NUS DE LA VARIANTE DE CISNEROS RUTA 62 TRAMO 6205</t>
  </si>
  <si>
    <t>ESTUDIOS Y DISEÑO DEL PUENTE SOBRE EL RIO LA MIEL CARRETERA KM 12- SAN MIGUEL MUNICIPIO LA DORADA DEPARTAMENTO DE CALDAS Y ANTIOQUIA</t>
  </si>
  <si>
    <t>AFOROS, ESTUDIO DE TRANSITO Y ESTUDIO DE FACTIBILIDAD TECNICA PARA LA TRONCAL CARRERA 7 (CALLE 26 - CALLE 170) Y CARRERA 10 (AVENIDA VILLAVICENCIO - CALLE 26)</t>
  </si>
  <si>
    <t>ELABORACION DE LOS ESTUDIOS DE ACTUALIZACION Y COMPLEMENTACION A NIVEL DE LA FASE III DE LA VARIANTE SAN FRANCISCO MOCOA PUTUMAYO</t>
  </si>
  <si>
    <t xml:space="preserve">M O P T </t>
  </si>
  <si>
    <t>CORPES DE OCCIDENTE</t>
  </si>
  <si>
    <t>CONSULTORIA COLOMBIANA SA</t>
  </si>
  <si>
    <t>POPAYAN</t>
  </si>
  <si>
    <t>LA PLATA</t>
  </si>
  <si>
    <t>VILLAVICENCIO</t>
  </si>
  <si>
    <t>BOGOTA</t>
  </si>
  <si>
    <t>MANIZALES</t>
  </si>
  <si>
    <t>COROZAL-SINCE-GALERAS</t>
  </si>
  <si>
    <t>ARBOLEDAS - SALAZAR</t>
  </si>
  <si>
    <t>CHOCO</t>
  </si>
  <si>
    <t>CARTAGENA</t>
  </si>
  <si>
    <t>TERPEL - PETROLLANOS - ALKOSTO</t>
  </si>
  <si>
    <t>PUTUMAYO</t>
  </si>
  <si>
    <t>RIO NUS</t>
  </si>
  <si>
    <t>CALDAS-ANTIOQUIA</t>
  </si>
  <si>
    <t>INGENIERO DE DISEÑOS</t>
  </si>
  <si>
    <t>INGENIERO RESIDENTE</t>
  </si>
  <si>
    <t>INGENIERO COSTOS Y PRESUPUESTOS</t>
  </si>
  <si>
    <t>FREDY EMILIANO DIAZ BETANCOURT</t>
  </si>
  <si>
    <t>Ingemiliano46@gmail.com</t>
  </si>
  <si>
    <t xml:space="preserve">ESP. INGENIERIA DE PAVIMENTOS </t>
  </si>
  <si>
    <t>ALCALDIA LOCAL DE USME</t>
  </si>
  <si>
    <t>INGENIERO APOYO JURIDICO</t>
  </si>
  <si>
    <t>Adelantar los procesos técnicos y
administrativos por infraccion a las normas de espacio publico y establecimientos
de comercio, para dar cumplimiento a las normas de derecho en la oficina de
jurídica de la Alcaldia Local de Usme.</t>
  </si>
  <si>
    <t>CONSORCIO PAVIMENTOS GRUPO 5</t>
  </si>
  <si>
    <t>RESIDENTE DE OBRA</t>
  </si>
  <si>
    <t>Residencia de obra, programaciones obra,
ajuste de diseños de pavimentos y geométricos, elaboración de informes y
presupuestos, control presupuestal, seguimiento a la calidad general de la obra.</t>
  </si>
  <si>
    <t>IDU 1727/2013</t>
  </si>
  <si>
    <t>VINCOL S.A.S</t>
  </si>
  <si>
    <t xml:space="preserve">846 ICCU </t>
  </si>
  <si>
    <t>086/2011 FDL</t>
  </si>
  <si>
    <t>INTERVENCION INTEGRAL DE VIAS EN
LA LOCALIDAD DE SANTAFE</t>
  </si>
  <si>
    <t>108/2010 FDL</t>
  </si>
  <si>
    <t>Residencia de obra, programaciones, control
y seguimiento, revisión y ajuste de planos, coordinación interinstitucional con las
empresas de servicios públicos.</t>
  </si>
  <si>
    <t>PEDRO JULIO CARRILLO RODRIGUEZ</t>
  </si>
  <si>
    <t>075/2010, 707/2010, 026/210</t>
  </si>
  <si>
    <t>Residencia de obra, programaciones, control
y seguimiento, revisión y ajuste de planos.</t>
  </si>
  <si>
    <t>CONSTRUCTORA CARLOS COLLINS</t>
  </si>
  <si>
    <t>PROYECTO DOBLE CALZADA BOGOTA-GIRARDOT</t>
  </si>
  <si>
    <t>B.O.L. INGENIEROS</t>
  </si>
  <si>
    <t>INSPECTOR DE OBRA</t>
  </si>
  <si>
    <t>Construcción, mantenimiento y liquidación de vías pavimentos
locales, en donde se realizaron trabajos en redes menores de acueducto y
alcantarillado, además de la instalación concreto hidráulico, construcción de
espacio público, y muros de contención.</t>
  </si>
  <si>
    <t>M.N.V. LTDA</t>
  </si>
  <si>
    <t>SAN ANDRES Y PROVIDENCIA
PROYECTO: construcción y rehabilitación vía perimetral isla dentro del plan
2600</t>
  </si>
  <si>
    <t>PROYECTOS CONSTRUCCION, MANTENIMIENTO Y LIQUIDACION DE VIAS
PAVIMENTOS LOCALES EN LAS LOCALIDAD DE KENNEDY 033-2007y 034-
2007</t>
  </si>
  <si>
    <t>TOPÓGRAFO IVAN VELASQUEZ</t>
  </si>
  <si>
    <t>AUXILIAR TOPOGRAFIA</t>
  </si>
  <si>
    <t>Control de asentamientos ciudad Sanitas, levantamientos
topográficos en diferentes ciudades, replanteo de elementos geométricos.</t>
  </si>
  <si>
    <t>ING. HÉCTOR ARTUNDUAGA P.</t>
  </si>
  <si>
    <t>Topógrafo auxiliar, varios en trabajos
eventuales de control de asentamientos, instalación de tuberías aguas residuales,
levantamientos topográficos.</t>
  </si>
  <si>
    <t>TOPÓGRAFO EFRAIN ROJAS</t>
  </si>
  <si>
    <t>CHOCO, NARIÑO Y CAUCA
FUNCIONES topógrafo auxiliar, batimetrías.</t>
  </si>
  <si>
    <t>TOPOCAD LTDA</t>
  </si>
  <si>
    <t>CADENERO</t>
  </si>
  <si>
    <t>CONCIVILES SA.</t>
  </si>
  <si>
    <t>“Rehabilitación de las calzadas centrales de
trafico mixto y adecuación para la operación de transmilenio en la autopista norte
de los Héroes a la calle 176, en Bogotá”</t>
  </si>
  <si>
    <t>OSCAR PALACIOS</t>
  </si>
  <si>
    <t>HENRY GONZALO PEÑA PEREZ</t>
  </si>
  <si>
    <t>3005720540-3133276584-7206285</t>
  </si>
  <si>
    <t>inghenrypena@hotmail.com,  ingnacho2004@yahoo.es</t>
  </si>
  <si>
    <t>CONSORCIO ESPACIO PUBLICO AUTO NORTE</t>
  </si>
  <si>
    <t>IDU 174/06</t>
  </si>
  <si>
    <t>Construcción de espacio público, andenes y Ciclorruta, Transmilenio fase III, incluye la ampliación de redes de ESP; Codensa, EPM, ETB, Telecom. Renovación de Alcantarillado Pluvial y Sanitario</t>
  </si>
  <si>
    <t>TANACA INGENIERÍA LTDA</t>
  </si>
  <si>
    <t>Bodega Empresa de Valores ATLAS (estructura metálica pórticos de mezanines).</t>
  </si>
  <si>
    <t>CONSTRUCTORA COSTCO LTDA – (ARKGO LTDA)</t>
  </si>
  <si>
    <t>Proyecto 1491 Diseño, Construcción Recuperación y Mantenimiento de la malla vial. Componente construcción de vías, espacio publico y andenes, dentro del marco del convenio interadministrativo de cofinanciación N° 077 de 2007 suscrito entre el Fondo de Desarrollo Local de San Cristóbal, la Universidad Nacional de Colombia y la Secretaria Ejecutiva del Convenio Andrés Bello SECAB.</t>
  </si>
  <si>
    <t>INGENIERO DE APOYO</t>
  </si>
  <si>
    <t>UNIVERSIDAD NACIONAL DE COLOMBIA - PLANEACIÓN SEDE</t>
  </si>
  <si>
    <t>Plan de regularización y manejo del campus universitario.</t>
  </si>
  <si>
    <t>Ingeniero de costos y presupuestos</t>
  </si>
  <si>
    <t>RESTREPO Y URIBE LTDA</t>
  </si>
  <si>
    <t>INGENIERO AUXILIAR INTERVENTORIA</t>
  </si>
  <si>
    <t>Pavimentación y/o repavimentación de las vías incluidas dentro del programa de pavimentación de infraestructura vial de integración y desarrollo en el Departamento Archipiélago de San Andrés y Providencia y Santa Catalina”, Entidad Contratante Instituto Nacional de Vías INVIAS Plan 2500.</t>
  </si>
  <si>
    <t>INGENIERO RESIDENTE INTERVENTORIA</t>
  </si>
  <si>
    <t>COYCOPS E.U</t>
  </si>
  <si>
    <t>Contrato de Interventoría en la construcción obras nuevas y remodelaciones en algunos supermercados de la cadena CARULLA VIVERO S.A.</t>
  </si>
  <si>
    <t>Ingeniero auxiliar estructural</t>
  </si>
  <si>
    <t>TCI – TÉCNICAS COLOMBIANAS DE INGENIERÍA</t>
  </si>
  <si>
    <t>Estudios de vulnerabilidad sismorresistente para los siguientes proyectos: ● Velódromo Alcides Nieto Patiño de Cali.  ● Secretaria de Tránsito de Bogota edificio sede Paloquemao. ● DABS Centros de desarrollo infantil – COL Ciudad Bolívar y COL Rafael Uribe.</t>
  </si>
  <si>
    <t>CONACO E.U.  – CONTRATISTAS ASESORES CONSTRUCTORES</t>
  </si>
  <si>
    <t>Construcción obras nuevas, remodelaciones, reparaciones locativas del supermercado VIVERO ÁLAMOS.</t>
  </si>
  <si>
    <t>Contrato de Interventoría en la construcción obras nuevas y remodelaciones en el supermercado Perla de Rosales de la cadena CARULLA VIVERO S.A</t>
  </si>
  <si>
    <t>DISEÑO Y DESARROLLO DE PROYECTOS CIVILES</t>
  </si>
  <si>
    <t>Estudios de vulnerabilidad sismorresistente para los siguientes proyectos: ● proyecto de consultoría estudio de vulnerabilidad sísmica y diseño estructural de 15 instalaciones en estructura metálica para ECOPETROL.</t>
  </si>
  <si>
    <t>JIMMY JAVIER MELO MORENO EU</t>
  </si>
  <si>
    <t xml:space="preserve">Contrato de Interventoría en la Pavimentación y/o repavimentación de las vías incluidas dentro del Convenio Interadministrativo Gobernación de Cundinamarca-Municipio de Vergara
Repavimentación de la calle tercera entre carreras 5 y 1 del municipio de Vergara, en pavimento rígido.
Pavimentación de la vía Vergara Nimaima k0+000 al k1+00 sitio el alto municipio de Vergara. En pavimento flexible.
Mantenimiento de la vía guacamayas Pinzaima, y la vía loma del zorro periquito del municipio de Vergara 
</t>
  </si>
  <si>
    <t>TNM LTD - TECHNOLOGY  AND  MANAGEMENT  LIMITED</t>
  </si>
  <si>
    <t>AUXILIAR DE INGENIERIA</t>
  </si>
  <si>
    <t>Consultoría Distritos de mantenimiento de la NQS tramos del sur asignados por el IDU, para los tramos de desvíos de la troncal de Transmilenio</t>
  </si>
  <si>
    <t xml:space="preserve">CORPOGESTIÓN CORPORACIÓN PARA LA GESTIÓN PÚBLICA Y PRIVADA </t>
  </si>
  <si>
    <t>Consultoría estudio de prefactibilidad, para la construcción del parador de carga de la ciudad de Duitama. Aforos vehiculares y encuestas</t>
  </si>
  <si>
    <t>KELLY ANDREA BERNAL SOSA</t>
  </si>
  <si>
    <t>kandreabernals@hotmail.com
kandreabernals@gmail.com</t>
  </si>
  <si>
    <t>ESP. GEOTECNIA VIAL Y PAVIMENTOS</t>
  </si>
  <si>
    <t>GEODATA COLOMBIA LTDA</t>
  </si>
  <si>
    <t>Ingeniera Civil Especialista</t>
  </si>
  <si>
    <t>Revisión de estudios y diseños relacionados con túneles viales en la Fase II, para la “Doble Calzada Bogotá-Villavicencio Sectores 1 y 3”, y el “Corredor Villavicencio-Arauca” (Colombia)/ (may 2013-abr 2014).
 Diseño portal de Túnel Proyecto “Hidroeléctrica Victoria” (Ecuador) (may 2013).
 Análisis de estabilidad de taludes, Túnel de descarga Proyecto “Hidroeléctrico Paute-Cardenillo” (Ecuador)/(jun 2013).
 Participación en los estudios y diseños adelantados por la organización para proyectos hidroeléctricos (Colombia)/(oct 2013-ene 2014).
 Apoyo técnico en procesos licitatorios/(ago-nov 2013).
 Rediseño sistema de impermeabilización y drenaje en los túneles Gualanday, Ibagué-Cajamarca (Colombia) (dic 2013-abr 2014).
 Participación en los estudios y diseños de Estabilidad de Taludes y Terraplenes en Fase III, para los Sectores Baltimore, Occidental y Oriental, correspondiente a primera calzada de la vía a cielo abierto del proyecto Conexión Vial Aburrá Oriente – Túnel de Oriente y Desarrollo Vial Complementario (Colombia) /(abr 2014-feb 2015).
 Supervisión de obras, en el proyecto Hidroeléctrico Delsitanisagua (180 MW), ubicado en Zamora, Chinchipe, Ecuador, frente de trabajo de casa de máquinas (feb-may 2015).</t>
  </si>
  <si>
    <t>SERVIVIENDA – FUNDACIÓN SERVICIO DE VIVIENDA POPULAR</t>
  </si>
  <si>
    <t>Coordinador de Operación y Ejecución</t>
  </si>
  <si>
    <t>Realizar el seguimiento y el control de los recursos económicos destinados para la proveeduría de materiales, contratación de personal de obra, mano de obra, transporte y gastos administrativos, referentes al desarrollo del proyecto de mejoramiento de vivienda en Norte de Santander, según contrato de mandato 241 de 2011</t>
  </si>
  <si>
    <t>241- 2011</t>
  </si>
  <si>
    <t>HPHC – ASOCIACIÓN HÁBITAT PARA LA HUMANIDAD COLOMBIA</t>
  </si>
  <si>
    <t>Administradora de Obras</t>
  </si>
  <si>
    <t>Apoyo en la evaluación, ejecución y control de proyectos desarrollados en las diferentes regionales de la ONG: Oficina Nacional (Bogotá), Regional Costa Atlántica,, Regional Norte del Cauca, Regional San Andrés, Regional Eje Cafetero y Regional Antioquia.</t>
  </si>
  <si>
    <t>DIN S.A. – DESARROLLO EN INGENIERIA</t>
  </si>
  <si>
    <t>Inspector</t>
  </si>
  <si>
    <t>IDU-198-06</t>
  </si>
  <si>
    <t>Inspector – Laboratorista de la Interventoría técnica, administrativa, financiera y socio ambiental para la construcción y/o rehabilitación de vías en varias localidades en Bogotá D.C. Grupo 3: localidad de Kennedy, en Bogotá D.C. mediante contrato IDU-198-06.</t>
  </si>
  <si>
    <t>ESPARZA INGENIERÍA LTDA</t>
  </si>
  <si>
    <t>Ingeniero Área Técnica</t>
  </si>
  <si>
    <t>Preparación, seguimiento y consecución de proyectos por medio de licitaciones con entidades públicas y privadas, prestando los servicios de Gerencia Integral de proyectos de obras, Consultorías, Construcciones, Interventorias y Obras eléctricas.
 Realizar las compras correspondientes a suministros y elementos para las obras que ejecutó la empresa.
 Los procesos se llevaron a cabo implementando el sistema de calidad ISO 9001-2000.
 Apoyar la elaboración de diseños arquitectónicos y otros solicitados por la Gerencia, en el programa Autocad.
 Realizar y/o apoyar las actividades de elaboración o revisión de cantidades de obra, especificaciones técnicas, memorias de cálculo, presupuestos económicos y plan de calidad de los proyectos en los cuales la empresa participó.
 Colaborar en la elaboración de los informes periódicos, ocasionales y definitivos de los proyectos en los cuales la empresa participó.</t>
  </si>
  <si>
    <t>ORGANIZACIÓN AYCARDI LTDA</t>
  </si>
  <si>
    <t>Preparación y seguimiento de propuestas para licitaciones con entidades estatales, en las áreas de diseño, interventoria y construcción de obras civiles y arquitectónicas.
Apoyo en la ejecución de proyectos en el área técnica y financiera. Participación en la legalización de contratos, elaboración de presupuestos, programación, plan de calidad, plan de seguridad industrial, plan de manejo ambiental, flujo de caja, inversión del anticipo. Supervisión en la ejecución de obras y seguimiento al flujo de caja. Evaluación y selección de proveedores y contratistas de obra. Liquidación de contratos. Elaboración de actas y correspondencia manejada durante la ejecución de los proyectos de construcción entre Contratista-Interventoria y Entidad Contratante.</t>
  </si>
  <si>
    <t>Ingeniera Residente durante el desarrollo del contrato No. COM 106 DE 2004, cuyo objeto fue la adquisición e instalación de carpintería en madera y mobiliario de oficina con destino a tres salas de audiencias para los Juzgados Penales del Circuito Especializado ubicados en la calle 31 No. 6-24.</t>
  </si>
  <si>
    <t>Ingeniera Residente durante el desarrollo del contrato No. SER 118 DE 2004, cuyo objeto fue contratar el suministro e instalación de cielo raso e instalación de lámparas para la adecuación de tres salas de audiencias para los Juzgados Penales del Circuito Especializado ubicados en la calle 31 No. 6-24.</t>
  </si>
  <si>
    <t>CONSEJO SUPERIOR DE LA JUDICATURA</t>
  </si>
  <si>
    <t>Ingeniera Residente durante el desarrollo del contrato No. SER 123 DE 2004, cuyo objeto fue la adecuación y el mantenimiento de los baños de los jueces y baños públicos ubicados en el segundo piso de la Sede Judicial Hernando Morales Molina, ubicados hacia la carrera 10 y los baños ubicados en el costado occidente. Igualmente el suministro e instalación de elementos para los baños públicos de la Torre B de los Tribunales, ubicados en la diagonal 22B No. 53-02.</t>
  </si>
  <si>
    <t>JESUS GUILLERMO GÓMEZ LÓPEZ</t>
  </si>
  <si>
    <t>Ingeniera Residente para la Interventoría Técnica, Administrativa y Financiera para la construcción de las redes de alcantarillado sanitario para el barrio Los Pinos, construcción de las redes de alcantarillado pluvial para los barrios Los Pinos, Arrayanes y Nuevo Corinto de la Localidad de Suba en Bogotá D.C. Las actividades principales ejecutadas comprenden, Instalación de tubería de alcantarillado D= 6”, 8”, 12”, 14”, 18”, 20”, 24” 27”, rellenos, pavimento rígido y flexible, cabezales, sumideros.</t>
  </si>
  <si>
    <t>Almacenista de Obra para la ejecución del la Adecuación sede Hernando Morales Molina Ubicado en la Cra 10 No 14-33 para el Consejo Superior de la Judicatura. Las actividades principales ejecutadas comprenden demoliciones, Instalación de pisos, Instalación de cielo raso, Instalaciones eléctricas, carpintería en madera y el tendido del cableado estructurado.</t>
  </si>
  <si>
    <t>HUMBERTO RAMOS ORTIZ</t>
  </si>
  <si>
    <t>7102954 Cel. 314 4172175</t>
  </si>
  <si>
    <t xml:space="preserve">ing.humberto.ramos@gmail.com - ing.humberto.ramos@hotmail.com </t>
  </si>
  <si>
    <t>ESP. GRENCIA INTEGRAL DE OBRA</t>
  </si>
  <si>
    <t>CONSORCIO AEROPISTAS</t>
  </si>
  <si>
    <t>CONTRATAR ESTUDIO, DISEÑO Y MANTENIMIENTO DE PISTA, PLATAFORMA Y CALLE DE RODAJE DE LOS AEROPUERTOS DE GUAYMARAL, FLORENCIA Y SAN VICENTE DEL CAGUAN</t>
  </si>
  <si>
    <t>15000125-OK-2015.</t>
  </si>
  <si>
    <t>DESARROLLO EN INGENIERÍA DIN S.A.</t>
  </si>
  <si>
    <t>Ingeniero Residente de Interventoría.</t>
  </si>
  <si>
    <t>1382 DE 2014 INVIAS REGIONAL HUILA.</t>
  </si>
  <si>
    <t>"INTERVENTORÍA PARA EL MEJORAMIENTO Y MANTENIMIENTO DE LAS CARRETERAS ISNOS – LA PORTADA Y SOMBRERILLOS – SAN AGUSTIN – PARQUE ARQUEOLOGICO RUTA 20, TRAMOS 2002 Y 20HL01".</t>
  </si>
  <si>
    <t>Ingeniero Residente de Campo</t>
  </si>
  <si>
    <t>3894 DE 2013 INVIAS REGIONAL RISARALDA</t>
  </si>
  <si>
    <t>"ESTUDIOS Y DISEÑOS DE OBRAS DE ESTABILIZACIÓN ENTRE LOS PR 49+0600 AL 50+0100 DE LA CARRETERA SANTA CECILIA - ASIA RUTA 5003, TERRITORIAL RISARALDA".</t>
  </si>
  <si>
    <t>CONSORCIO DIN 2012</t>
  </si>
  <si>
    <t xml:space="preserve">No. 373-00-A-COFAC-DINSA-2012 </t>
  </si>
  <si>
    <t>Interventoría técnica, administrativa, contable, financiera y jurídica del proyecto obra pública para el mantenimiento adecuación y ampliación del aeródromo del comando aéreo de mantenimiento – Caman (Madrid- Cundinamarca) FAC.</t>
  </si>
  <si>
    <t>CONSORCIO AEROPISTAS 1151</t>
  </si>
  <si>
    <t>11000331-OH-2011.</t>
  </si>
  <si>
    <t xml:space="preserve">Interventoría técnica y administrativa para las obras de recuperación, limpieza y adecuación de canales, pavimentación de la paralela del aeropuerto "Flaminio Suarez Camacho" de Guaymaral. </t>
  </si>
  <si>
    <t>CONSORCIO PRO 3</t>
  </si>
  <si>
    <t>093 de 2008 IDU</t>
  </si>
  <si>
    <t xml:space="preserve">Interventoría Distritos de conservación Grupo 3 Malla Vial Local Intermedia y Arterial de Bogotá (Sur - Orienta). </t>
  </si>
  <si>
    <t>CONSORCIO INTERVENTORIA VIAL</t>
  </si>
  <si>
    <t>No. 182 de 2007 IDU.</t>
  </si>
  <si>
    <t xml:space="preserve">Interventoría Técnica, Administrativa financiera y Socio Ambiental para la construcción de accesos a barrios y pavimentos Locales,  Programa de pavimentos locales Grupo II,  Localidades de Antonio Nariño, Ciudad Bolívar, los Mártires, Santa fe y Usme en Bogotá D.C. </t>
  </si>
  <si>
    <t>CONSORCIO SQUADRA</t>
  </si>
  <si>
    <t>No. 373 de 2007 Gobernación de Boyacá</t>
  </si>
  <si>
    <t>Interventoría de obras de mejoramiento y pavimentación de la vía Maripi – Muzo; Sector Maripi – La Vega del tigre del PR 0+000 al PR 8+750, Departamento de Boyacá.</t>
  </si>
  <si>
    <t>PROEZA CONSULTORES LTDA</t>
  </si>
  <si>
    <t>No. 0835 de 2006 Alcaldía de San José de Cúcuta</t>
  </si>
  <si>
    <t>Interventoría Técnica y Administrativa de la construcción de la intersección Avenida San Luis – Vía a Ureña – Puente Gaitán Duran</t>
  </si>
  <si>
    <t>JAIRO GARCIA POLO.</t>
  </si>
  <si>
    <t>Interventoría para el mejoramiento mediante obras de señalización de la carretera el Carmen – Bosconia – Valledupar Maicao de la transversal Carmen – Bosconia – Valledupar.</t>
  </si>
  <si>
    <t>Interventoría para el mejoramiento y mantenimiento de la carretera Cúcuta – Puerto Santander, ruta 55 Tramo 5507.</t>
  </si>
  <si>
    <t>PROEZA CONSULTORES LTDA.</t>
  </si>
  <si>
    <t>0925 de 2002 Instituto Nacional de Vías Invías</t>
  </si>
  <si>
    <t>Interventoría para la pavimentación de la carretera transversal del Caldas tramo La Merced – La Felisa, sector K0+000 – K0+960 y K8+960 a K16+000.</t>
  </si>
  <si>
    <t>GUILLERMO GALAN</t>
  </si>
  <si>
    <t>Rehabilitación de la Vía Alto de la Cruz – Plazuela municipio de Cogua. Construcción y conformación de la estructura de la vía en pavimento flexible.</t>
  </si>
  <si>
    <t>UNION TEMPORAL VARGAS VELANDIA – TUNJUELITO</t>
  </si>
  <si>
    <t>Rehabilitación de  vías en referencia a excavaciones y rellenos en materiales seleccionados  en la localidad de Tunjuelito.</t>
  </si>
  <si>
    <t>MEDINA &amp; RIVERA</t>
  </si>
  <si>
    <t>086 del 2000</t>
  </si>
  <si>
    <t>Mantenimiento de la vía acceso a Almeida.</t>
  </si>
  <si>
    <t>NÉSTOR ALFONSO GARCIA PEDRAZA</t>
  </si>
  <si>
    <t>Instalación de acometidas para atender la demanda en la zona 1 - norte de acuerdo con el programa de modernización de la E.A.A.B, recuperación de andenes y vías en Bogotá.</t>
  </si>
  <si>
    <t>JAIRO ALBERTO ROJAS BAQUERO</t>
  </si>
  <si>
    <t xml:space="preserve">310 3258929 </t>
  </si>
  <si>
    <t>jairrojas2001@yahoo.com</t>
  </si>
  <si>
    <t>ESP. DISEÑO Y CONSTRUCCIÓN DE VÍAS</t>
  </si>
  <si>
    <t>SNC LAVALIN ITANSUCA S.A.</t>
  </si>
  <si>
    <t>INGENIERO ESPECIALISTA MÁSTER.</t>
  </si>
  <si>
    <t>Contrato Marco de Prestación de Servicio de Ingeniería. Cliente CEPCOLSA. Ingeniería Detallada para la Interconexión de un Tanque de Almacenamiento de Crudo (14 KBLS) en la Estación Caracara Sur.</t>
  </si>
  <si>
    <t>Contrato Marco de Prestación de Servicio de Ingeniería. Cliente CEPCOLSA. Ingeniería Detallada para la Instalación de Nuevas Bombas Booster y de Inyección de Agua en la Estación Toro Sentado.</t>
  </si>
  <si>
    <t>Ingeniería Básica y Detallada para la Estación Compresora de Gas Filadelfia, Gasoducto Mamonal – Cerro Matoso. Cliente  PROMIGAS S.A.</t>
  </si>
  <si>
    <t>Contrato Marco de Prestación de Servicio de Ingeniería. Cliente CEPCOLSA. Ingeniería Detallada Diseño Líneas Unuma – Caracará Sur.</t>
  </si>
  <si>
    <t>Contrato Marco de Prestación de Servicio de Ingeniería. Cliente CEPCOLSA. Ingeniería FEED Diseño Estación Jaguar Southwest.</t>
  </si>
  <si>
    <t>INGENIERO ESPECIALISTA</t>
  </si>
  <si>
    <t>Contrato Marco de Prestación de Servicio de Ingeniería. Cliente CEPCOLSA.</t>
  </si>
  <si>
    <t>Interventoría Técnica Y Administrativa De La Consultoría Para El Desarrollo De La Ingeniería Conceptual, Básica Y Detallada, Los Estudios Y Gestiones Ambientales Del Proyecto De Expansión Gasoducto Cusiana – Apiay. Cliente TRANSPOTADORA DE GAS INTERNACIONAL, TGI</t>
  </si>
  <si>
    <t>Ingeniería De Detalle Proyecto Pia Neiva Facilidades Petrominerales Ltd. Proyecto Pia A 20 Kbd” Cliente PETROMINERALES COLOMBIA LTD.</t>
  </si>
  <si>
    <t>Ingeniería Básica Y Detallada Back Up Bomba De Inyección Matachin Norte. Cliente PETROBRAS DQY-1125.</t>
  </si>
  <si>
    <t>Ingeniería De Detalle Ampliación Disposal 350 Kwpd Del Campo Castilla Cliente ECOPETROL S.A. COLOMBIA.</t>
  </si>
  <si>
    <t>Ingeniería De Detalle Línea De Distribución De Nafta Desde La Ec2 Hasta La Eac. Cliente ECOPETROL S.A. COLOMBIA.</t>
  </si>
  <si>
    <t xml:space="preserve">Ingeniería Básica Sistema De Inyección De Agua Apiay-Suria En La Formación K1. Ecopetrol S.A. COLOMBIA, 2012. </t>
  </si>
  <si>
    <t>Ingeniería Básica - Fase I Terminal- Proyecto Puerto Bahía. Oiltanking Colombia. COLOMBIA.</t>
  </si>
  <si>
    <t>Ingeniería De Detalle Para Las Líneas De Flujo De Pozos Inyectores Campo Corcel. Cliente PETROMINERALES, COLOMBIA</t>
  </si>
  <si>
    <t>Diseño de Obras de Geotecnia para el Realineamiento en el PK 96+400 de la Línea Troncal del Gasoducto Mariquita - Cali. Cliente TRANSGAS DE OCCIDENTE S.A. COLOMBIA</t>
  </si>
  <si>
    <t>Diseño de Locaciones para el Desarrollo del Campo Tisquirama San Roque. Campo de Producción San Roque. Cliente ECOPETROL S.A. COLOMBIA.</t>
  </si>
  <si>
    <t>Ingeniería Básica Para La Ampliación De Las Instalaciones De Las Bases De Nuevo Mundo Que Incluye También Inspecciones, Ensayos, Pruebas Y Demás Servicios. Cliente REPSOL, Peru.</t>
  </si>
  <si>
    <t>Ingeniería De Detalle Para El Proyecto De Vertimiento De Las Aguas Asociadas De Producción De Campo Rubiales. Diseño geotécnico Línea de Vertimiento CPF2 – Río Planas. Cliente PACIFIC RUBIALES ENERGY – COLOMBIA.</t>
  </si>
  <si>
    <t xml:space="preserve">Proyecto Ingeniería De Detalle
Diseño Y Estudios Ambientales De La Red Troncal Del Gasoducto Y La Red Secundaria De Las Zonas Urbanas Residenciales, Comerciales E Industriales En El Departamento De Ica – Perú. Diseño Cruces Especiales. Cliente CONGAS - PERU.
</t>
  </si>
  <si>
    <t>Ingeniería Básica y Detallada de Campo Gigante. Diseño geotécnico línea de transferencia Gigante – Río Loro, Departamento de Huila, cliente EMERALD ENERGY PLc.</t>
  </si>
  <si>
    <t>VQ INGENIERÍA LTDA</t>
  </si>
  <si>
    <t>Contrato 5206540</t>
  </si>
  <si>
    <t>Diseño de la Estructura de Pavimento para la vía de acceso al Hospital de nivel 1 de Orito de la Superintendencia de Operaciones. Cliente ECOPETROL – COLOMBIA.</t>
  </si>
  <si>
    <t xml:space="preserve">CONSORCIO ATA </t>
  </si>
  <si>
    <t>Consultoría “Prestación de Servicios de Apoyo Administrativo para la Planeación, Coordinación, Ejecución, Programación y Control del Proyecto I-RP-2-03120 Hidrotratamiento de Combustibles de la Gerencia Complejo Barrancabermeja”. Control de Calidad. Cliente ECOPETROL S.A</t>
  </si>
  <si>
    <t>SERVINC LTDA</t>
  </si>
  <si>
    <t>Interventoría Técnica, Administrativa y Financiera Para El Contrato De Obra Pública Cuyo Objeto Es Realizar Por El Sistema De Precios Unitarios Fijos, Sin Formula De Ajuste, La Recuperación y Mantenimiento De Las Superficies, Pisos Duros De Los Parques Vecinales y De Bolsillo Debidamente Certificados y Geo-Referenciados Por El IDRD y El DADEP y Que Componen El Sistema Distrital De Parques. INSTITUTO DISTRITAL PARA LA RECREACIÓN Y EL DEPORTE.</t>
  </si>
  <si>
    <t>Interventoría Técnico, Administrativa, Financiera y Ambiental al Diagnostico y Mantenimiento de la Malla Vial Local de las Localidades de Bosa, Kennedy y Fontibon, consorcio SBO BOSA</t>
  </si>
  <si>
    <t xml:space="preserve">171 De 2007 </t>
  </si>
  <si>
    <t>CONSORCIO B.S.I</t>
  </si>
  <si>
    <t>Supervisión e Interventoría Técnica Administrativa y Financiera para Los Proyectos de Inversión de la Gobernación de Cundinamarca, Ejecutados a Través de la Secretaria de Obra Públicas. GOBERNACIÓN DE CUNDINAMARCA.</t>
  </si>
  <si>
    <t>INDEPENDIENTE</t>
  </si>
  <si>
    <t xml:space="preserve">Proyecto Adecuación al Sistema Transmilenio de la Autopista Sur Tramo II. Subcontrato de mano de obra para espacio público y redes. Contratista principal Consorcio Autosur (Conciviles – Condor). </t>
  </si>
  <si>
    <t xml:space="preserve">CONSORCIO ARCO (ITANSUCA </t>
  </si>
  <si>
    <t>Interventoría, Supervisión Para La Construcción de la Tercera Etapa del Poliducto Limón – La Garita. Construcción Estación Limón, Costa Rica. Para la Refineria Costarricense de Petróleos RECOPE. Costarica, Centroamerica.</t>
  </si>
  <si>
    <t xml:space="preserve">HIDROCONSULTA LTDA </t>
  </si>
  <si>
    <t>Estudios y Diseños definitivos para la cosntrucción de la carretera Cambao – Puerto Bogotá. Para Consorcio Porvenir. Plan 2005 Instituto Nacional de Vías.</t>
  </si>
  <si>
    <t xml:space="preserve">Interventoría Técnica, Administrativa, Financiera y Ambiental a los Estudios, Diseño y Construcción de tres puentes vehiculares, cuatro peatonales; obras de protección de dos puentes vehiculares y demolición de cuatro puentes en la localidad de Ciudad Bolívar sobre la Quebrada Limas. Supervisión del cumplimiento del PMA y Plan de Calidad del Contratista, normas ISO 9001 y 14000. Para el Instituto de Desarrollo Urbano IDU. </t>
  </si>
  <si>
    <t>Ampliación Casa de Banquetes Angel´s. Construcción Salón de Recepciones, Remodelación antiguas instalaciones. Carrera 40 No 24-64. Estructura en concreto. Área Construida 150 metros cuadrados, remodelación 240 metros cuadrados. Propietario Wilder Macias Aros. Tel. 264 15 97.</t>
  </si>
  <si>
    <t>CONSULTORÍA COLOMBIANA  S.A</t>
  </si>
  <si>
    <t>GEOLAB LTDA</t>
  </si>
  <si>
    <t>Línea de Trasmisión del proyecto UPME 01 a 500kV. Estudio geotécnico de los sitios de torre para las líneas a 500 kV. Conexión Primavera - San Carlos – Cerromatoso. Primavera – Bacatá. Para Interconexión Eléctrica S.A. ISA.</t>
  </si>
  <si>
    <t>Estudio de Suelos y clasificación Geotécnica para la línea de transmisión a  230 kV. SIEPAC que une los países de América Central. Coordinador, Supervisor de los  trabajos de geotecnia en Panamá y El Salvador (Centroamérica).</t>
  </si>
  <si>
    <t xml:space="preserve">Construcción Bodega Ectricol II. Estructura metálica. Área Construida 200 metros cuadrados. Propietario Antonio Hincapié, Ectricol Ltda. </t>
  </si>
  <si>
    <t>Interventoría Técnica Administrativa de Obras en el Municipio de Soacha, Pavimentación de vías, construcción de espacios deportivos. ALCALDÍA MUNICIPAL DE SOACHA.</t>
  </si>
  <si>
    <t>Interventoría Técnica y Administrativa a la rehabilitación y refuerzo de la  carretera Villeta – Los Alpes, del corredor Vial Honda – Bogotá. Longitud de las obras 10 Km. Cliente Concesionaria Panamericana S.A. – Gobernación de Cundinamarca.</t>
  </si>
  <si>
    <t>Inventario de los segmentos viales rurales de la malla vial de Bogotá. Evaluación del estado de las carreteras y pavimentos de la red vial rural, sectores de Sumapaz, Ciudad Bolívar, otros. Proyecto ejecutado para la compañía Consultoría Colombiana s.a. como parte del proyecto Complementación del inventario de la malla vial de Bogota realizado por para el Instituto de Desarrollo Urbano I.D.U.</t>
  </si>
  <si>
    <t>Diseño Adecuación de la Unidad Deportiva San Carlos. Diseño de los sistemas de drenaje de la cancha de fútbol, relleno de adecuación del terreno, diseño de las áreas deportivas, etc. Área aproximada 8000 m2 . Instituto Municipal para el Deporte y Recreación. ALCALDÍA MUNICIPAL DE ZIPAQUIRÁ.</t>
  </si>
  <si>
    <t>Diseño del Polideportivo del barrio San Juanito en el municipio de Zipaquirá. Incluye: Análisis de estabilidad de taludes, Estudio de suelos, Diseño muros de contención, estructura de graderías, cancha múltiple, etc. Instituto Municipal para el Deporte y Recreación. ALCALDÍA MUNICIPAL DE ZIPAQUIRÁ</t>
  </si>
  <si>
    <t>Adecuación y Remodelación de La Estación de Policía del municipio de Zipaquirá. ALCALDÍA MUNICIPAL DE ZIPAQUIRÁ.</t>
  </si>
  <si>
    <t>FABIO PICO &amp; CIA LTDA</t>
  </si>
  <si>
    <t>Interventoría para la Construcción del Alcantarillado Pluvial y Sanitario del sector Juan José Rondón de la localidad de Usme, Bogotá D.C. EMPRESA DE ACUEDUCTO Y ALCANTARILLADO DE BOGOTÁ E.S.P.</t>
  </si>
  <si>
    <t>Interventoría Técnica y Administrativa para el proyecto de rehabilitación del puente Unión sobre el río Pamplonita carretera Central Bochalema, municipio de Bochalema, departamento Norte de Santander. FONDO NACIONAL DE CAMINOS VECINALES.</t>
  </si>
  <si>
    <t>Complementación del Inventario y Diagnóstico de  los Segmentos Viales Faltantes para el Programa de Gestión de Vías de Bogotá Distrito Capital. INSTITUTO DE DESARROLLO URBANO IDU.</t>
  </si>
  <si>
    <t>Estudio Diagnóstico y Prefactibilidad  para la creación de una Empresa de Servicios  Públicos en el Municipio de Soacha Cundinamarca. ALCALDÍA MUNICIPAL DE SOACHA.</t>
  </si>
  <si>
    <t>Estudio de Detalle para la Rehabilitación de la Red Férrea del Atlántico. Coordinación y Supervisión Levantamientos topográficos y estudio del subbsuelo; Evaluación y Diseño de obras de protección geotécnica para sitios inestables. FERROATLÁNTICO.</t>
  </si>
  <si>
    <t xml:space="preserve">CONSORCIO C.A.D.Q. </t>
  </si>
  <si>
    <t>Construcción Cicloruta Avenida Ciudad de Quito, Tramo 1. Avenida Boyacá – Calle 26. Área Construcción 22000 M2 Aprox. Construcción andenes, sardineles, renovación redes de acueducto y alcantarillado domiciliario, canalizaciones eléctricas, telefónicas, pavimentación. Longitud cicloruta, 4,3 kilometros</t>
  </si>
  <si>
    <t>CONSULTORES REGIONALES ASOCIADOS CRA LTDA</t>
  </si>
  <si>
    <t xml:space="preserve">Subestaciones asociadas a la línea de transmisión San Carlos San Marcos a 500 kV. Interventoría Técnica, Construcción Subestación La Virginia a 500 kV. Movimiento de tierras, fundaciones para equipos, construcción vías internas pavimento flexible, sistema de alcantarillado y drenaje, edificios de control. Área construida aproximada 25.000 m2, costo obra civil  $2.700’000.000.oo   Tercer Plan de Transmisión. Etapa III. INTERCONEXIÒN ELÈCTRICA S.A  ISA. </t>
  </si>
  <si>
    <t>CONSULTORIA COLOMBIANA S.A</t>
  </si>
  <si>
    <t xml:space="preserve">Interventoría Técnica y Administrativa a obras de construcción Avenida Ciudad de Cali. </t>
  </si>
  <si>
    <t>Elaboración Propuestas varias para INSTITUTO DE DESARROLLO URBANO E INSTITUTO NACIONAL DE VÍAS</t>
  </si>
  <si>
    <t xml:space="preserve">Interventoría Técnica y Administrativa para Construcción y Pavimentación de la Carretera Mocoa - Pitalito. Control ambiental, fuentes de materiales, manejo de botaderos seguimiento al plan de manejo ambiental, reforzamiento puentes vehiculares, ampliación de obras de drenaje y reubicación de redes veredales de acueductos. Pavimentación 10 Kilómetros de vía (ancho 10,50 metros). Verificación cumplimiento Plan de Manejo Ambiental, norma ISO. INSTITUTO NACIONAL DE VIAS. </t>
  </si>
  <si>
    <t xml:space="preserve">Interventoría del Proyecto Caño Limón. Ampliación y pavimentación con crudo de castilla carretera PF1 a PF2, longitud pavimentación 5 Kilometros. Construcción de Plataformas para pozos, locaciones. Control de canales de conducción de aguas y obras para el dragado río Arauca.. OCCIDENTAL DE COLOMBIA </t>
  </si>
  <si>
    <t>Interventoría Técnica y Administrativa de obras civiles. Construcción de Locaciones, vías de acceso, obras de drenaje, plataformas de perforación. Sector Cupiagua, Proyecto Cusiana. BRITISH PETROLEUM COMPANY</t>
  </si>
  <si>
    <t>Estudio de Factibilidad y diseño de Plantas de Turbogases y ciclos combinados. Coordinación trabajos de campo, Levantamiento topográfico, diseño de vías de acceso, conducción de agua, presupuesto de obra. ISAGEN</t>
  </si>
  <si>
    <t>Estudio de Rehabilitación de las carreteras Toluviejo- Sincelejo Longitud 21 Kilometros y Cereté – Lorica Longitud 36 Kilometros. Evaluación de la estructura y estado superficial de la carretera, ejecución de ensayos de laboratorio, evaluación de las obras de drenaje (alcantarillas, boxcoulvert, pontones y puentes), redes  de servicios públicos y del tránsito vehicular que posee la vía. INSTITUTO NACIONAL DE VIAS</t>
  </si>
  <si>
    <t>Interventoría Técnica y Administrativa Ampliación de obras de Drenaje y Pavimentación de  la Vía Cachipay - Balboa y Balboa - La Celia. Departamento de Risaralda. Longitud vía 20 kilometros aproximadamente. SECRETARIA DE OBRAS PÚBLICAS DE RISARALDA.</t>
  </si>
  <si>
    <t>Proyecto: Diseño de la Línea San Carlos - San Marcos a 500 KV. Investigación del subsuelo, análisis fuentes de materiales. INTERCONEXION ELECTRICA S.A. ISA.</t>
  </si>
  <si>
    <t xml:space="preserve">Auxiliar para la Interventoría de Obras en Caño Limón. OCCIDENTAL DE COLOMBIA INC.  Construcción plataformas de perforación, vías de acceso, dragado río Arauca, mantenimiento vía Cano Limón – Arauca. </t>
  </si>
  <si>
    <t xml:space="preserve">Proyecto: Diseños de la Central Hidroeléctrica de Puerto Carreño, sobre el río Bita en el Departamento del Vichada. Diseño de vía de acceso y línea de transmisión. Batimetría, ensayos de calidad del terreno y de las fuentes de materiales. INSTITUTO COLOMBIANO DE ENERGIA  ELECTRICA ICEL.. </t>
  </si>
  <si>
    <t>Proyecto: Estudio de Factibilidad para la recuperación del depósito de regulación de la Central Hidroeléctrica de Iquira en el Departamento del Huila. Levantamiento de la zona de la presa y canales de conducción. Incluye línea de conducción principal al tanque de regulación. ELECTRIFICADORA DEL HUILA S.A</t>
  </si>
  <si>
    <t>Proyecto: Diseño de las líneas de Transmisión a 33 KV, Armenia - Puerto Espejo y Armenia - Cabaña; en la Ciudad de Armenia.  EMPRESA DE ENERGIA DEL QUINDIO</t>
  </si>
  <si>
    <t>CIVILIA LTDA</t>
  </si>
  <si>
    <t>CARLOS GUERRA INGENIERIA  LTDA</t>
  </si>
  <si>
    <t>ISMOCOL DE COLOMBIA S.A</t>
  </si>
  <si>
    <t>TECNIAVANCE INGENIEROS LTDA</t>
  </si>
  <si>
    <t>SUPERVISOR</t>
  </si>
  <si>
    <t>Construcción cimentación y estructura para el Conjunto Residencial “Plazuelas del Hipódromo”. Santafé de Bogotá D. C.</t>
  </si>
  <si>
    <t>Interventoría obras de Rehabilitación de la Carretera Tunja - Villa de Leyva. Ampliación y rehabilitación de obras de drenaje y pontones. MINISTERIO DE OBRAS PUBLICAS Distrito No. 4 Tunja.</t>
  </si>
  <si>
    <t>Vizcaina. Oleoducto Sebastopol - Galán.  Supervisión de las obras Civiles de Protección Geotécnica (muros en suelo cemento, cortacorrientes, muros de contención, etc.) ECOPETROL. Barrancabermeja.</t>
  </si>
  <si>
    <t>Interventoría Técnica y Administrativa a la construcción Estaciones Gaván, los Toros, Palmarito y Chaparrito.  Y a la construcción del oleoducto y gasoducto entre las anteriores estaciones. Verificación cumplimiento de Formatos de calidad norma ISO-9000  ELF AQUITAINE COLOMBIE S.A.</t>
  </si>
  <si>
    <t xml:space="preserve">CONSORCIO DE OBRAS DE INGENIERIA "COI". </t>
  </si>
  <si>
    <t>INGENIERIA Y ENSAYOS LTDA</t>
  </si>
  <si>
    <t>SANCHEZ BUITRAGO &amp; COMPAÑÍA</t>
  </si>
  <si>
    <t>PROJEKTA LTDA</t>
  </si>
  <si>
    <t>INGENIERO</t>
  </si>
  <si>
    <t>Oleoducto Vasconia-Coveñas. Construcción Terminal en Tierra Coveñas.   Obras adelantadas: Instalación red contra incendio, Instalación red sistema de drenajes de aguas lluvias, negras y aceitosas, Cerramiento en malla eslabonada, en postes de concreto, postes de madera y muretes en mampostería, Instalación líneas de proceso, Obras civiles  en edificios, diques y canales, pavimentación en  concreto asfáltico de los recintos interno de tanques, separador Api, pavimento en adoquín para vías interiores, Construcción de edificios (Sala mando, Casa bombas, Caseta generadores y comprensores, oficinas, caseta de vigilancia).Oleoducto Colombia S.A. Coveñas Sucre.  Valor Contrato $US 167.000.000.00( Obra civil 43%)</t>
  </si>
  <si>
    <t>Interventoría Técnica y Administrativa al Mantenimiento de Línea del Oleoducto Central de los Llanos.  Sectores Araguaney - Porvenir, Apiay - Porvenir y Porvenir - Río Upia.   Ecopetrol - Dol Distrito IX  Monterrey (Casanare)</t>
  </si>
  <si>
    <t>Calificación de Construcción para el avalúo Catastral de la Ciudad de Santafé de Bogotá.  (Etapa III A). Catastro Distrital.</t>
  </si>
  <si>
    <t xml:space="preserve">Evaluación de los volúmenes de tránsito.  Instituto de Desarrollo Urbano - IDU- Santafé de Bogotá. </t>
  </si>
  <si>
    <t>MARIA LILIANA LOPEZ MARIN</t>
  </si>
  <si>
    <t xml:space="preserve"> INGENIERIA DE CONSULTA LTDA. ICL</t>
  </si>
  <si>
    <t>CONSORCIO ACI DIN</t>
  </si>
  <si>
    <t>CONSORCIO AB INGENIEROS CONSULTORIA Y CONSTRUCCION</t>
  </si>
  <si>
    <t>DM INGENIERO CIVIL</t>
  </si>
  <si>
    <t>INGENIERA DE CONSULTA LTDA. ICL</t>
  </si>
  <si>
    <t xml:space="preserve">Estudio y Diseño para la pavimentacion de la carretera Cristo Rey - Yanaconas - Pichinde, Cali </t>
  </si>
  <si>
    <t>Estudio Vial para el acceso a las instalaciones del Ingenio Central Castilla, Pradera ( Valle).</t>
  </si>
  <si>
    <t>Estudio tecno-economica para el proyecto Avenida Rio Desbaratado  -  Virginia  (Avenida Centenario), Municipio de Miranda (Cauca).</t>
  </si>
  <si>
    <t>Adecuacion Pavimentacion de las calles del Municipio de Miranda (Cauca).</t>
  </si>
  <si>
    <t>Interventoria para el mantenimiento de las carreteras Ibague - Mariquita -Honda</t>
  </si>
  <si>
    <t>Interventoria Tecnica y administrativa a precio global fijo de los Estudios Diseños y Construccion a precios unitarios reajuste de vias en la localidad de San Cristobal</t>
  </si>
  <si>
    <t>Estudio y Disenos definitivos de los corredores petroncales  del SITM de pasajeros de Santiago de Cali, grupos 2 y 3.</t>
  </si>
  <si>
    <t>Interventoria pavimentacion de las vias Caloto los Tanques  - Obando - Guachene -  Mingos - Barragan - Municipio de Caloto</t>
  </si>
  <si>
    <t xml:space="preserve">Mejoramiento de la via Betulia - Damian - La Esperanza  Municipio de Suarez ( Cauca). </t>
  </si>
  <si>
    <t>Proyecto de ampliacion y rehabilitacion con espacio publico de la via al Mar entre La Portada y el antiguo reten Forestal de CVC</t>
  </si>
  <si>
    <t>MUNICIPIO DE CALOTO</t>
  </si>
  <si>
    <t>MUNICIPIO DE SUAREZ - CAUCA</t>
  </si>
  <si>
    <t>Ingeniera de proyectos</t>
  </si>
  <si>
    <t>Ingeniera Residente</t>
  </si>
  <si>
    <t>LUIS ALBERTO VELASCO BOLAÑOS</t>
  </si>
  <si>
    <t>312  481 4821,  314  852 8289</t>
  </si>
  <si>
    <t xml:space="preserve"> lualvebo@hotmail.com</t>
  </si>
  <si>
    <t>ESP. INGENIERIA DE VIAS TERRESTRES</t>
  </si>
  <si>
    <t>DIN  S.A.</t>
  </si>
  <si>
    <t>7000473-OK-2007</t>
  </si>
  <si>
    <t xml:space="preserve">Interventoría del Mantenimiento de la Pista del Aeropuerto La Chorrera, Amazonas. Las pples obras. en ejecución son: restauración de la cuneta en concreto de 3000 psi.;  construcción de la llave de volteo en suelo-cemento;  producción y extensión de ccto. asfáltico MDC-2 en longitud de 1500 m, ancho de 15m y espesor de 3 plg. Por último se efectuará la demarcación horizontal en pintura de tráfico. </t>
  </si>
  <si>
    <t>Mantenimiento de la pista del Aeropuerto de San José del Guaviare. La obra comprendió un bacheo inicial y la posterior aplicación de una carpeta MDC-2 en toda la pista con espesor promedio de  3”. El trabajo abarcó demolición de pavimento, bacheo, extensión de la mezcla asfáltica y señalización horizontal.</t>
  </si>
  <si>
    <t>Consorcio DINPEREZ</t>
  </si>
  <si>
    <t xml:space="preserve">Mejoramiento de las vías rurales en el Depto. del Chocó a través de 23 convenios celebrados entre Invias y los municipios. Mi trabajo comprendió la coordinación y administración del personal que elaboró los contratos y supervisó la ejecución de las obras. También coordiné la parte administrativa, financiera,  legal y técnica de los 23 convenios. Tuve a mi cargo el control del personal de interventoría que incluía cuatro ings. rsdtes., un contador, un profesional de calidad, secretaria y veintitrés inspectores de campo. En los 23 municipios se ejecutaron 
obras tales como muros en gavión, muros de concreto reforzado, alcantarillas, box culverts, puentes peatonales en ccto., muelles en ccto., pontones en ccto. o madera,  mejoramientos de la calzada con adición de material y apertura de vías incluyendo empalizadas. 
</t>
  </si>
  <si>
    <t>1323-06</t>
  </si>
  <si>
    <t>Rehabilitación y Conservación del puente Doménico Parma de la vía Chinchiná - La Manuela, en el Dpto. de Caldas. Se efectuó la revisión, control e inspección del rediseño de la rehabilitación; señalización vial; excavación y demolición de las zonas de anclajes; construcción de vigas tensoras, recalces de los tabiques en los macizos; instalación de las silletas en la torre central; fabricación de herrajes y montaje sin tensionar de la catenaria. El puente es colgante con una torre central de 56 m de altura a la vista, dos luces de 125 m y una longitud total de 250 m. La obra se prolongó hasta el mes de agosto de 2007.</t>
  </si>
  <si>
    <t>Pucalpa Construcciones S. A.</t>
  </si>
  <si>
    <t xml:space="preserve">
Contrato de Obra:  906-06 
</t>
  </si>
  <si>
    <t xml:space="preserve">Mejoramiento de la vía Quinchía – Irra,  k4+800  a  k8+800, en el Mpio. de Quinchía, Depto. de Risaralda. La obra comprendió la ampliación de la calzada, construcción de obras de arte y pavimentación en concreto asfáltico. Se alcanzó a desarrollar el diseño del eje vial, el montaje de laboratorio para ensayos de materiales, la elaboración de las actas de vecindad, negociación de predios para explotación y bote de materiales, permisos ambientales incluyendo reforestación, cortes y rellenos para ampliación y rectificación de la vía y construcción de muros de contención y alcantarillas. </t>
  </si>
  <si>
    <t>Mejoramiento y Mantenimiento de la Red Secundaria del Mpio. de Silvania. El trabajo comprendió la supervisión administrativa, ambiental, contable y legal del proyecto. Se realizaron obras de arte, restitución de pvto. rígido y construcción de tramos de pvto. flexible y rígido en cuatro vias de la región.</t>
  </si>
  <si>
    <t>Fondo Rotatorio de la Policía</t>
  </si>
  <si>
    <t>053 de 2005</t>
  </si>
  <si>
    <t>Ingeniero coordinador de los estudios de vulnerabilidad sísmica y patología estructural del bloque de alojamientos de la estación de policía en la base del séptimo distrito en Buenaventura. Se efectuó estudio de suelos, nivelación de precisión y toma de núcleos de la estructura existente</t>
  </si>
  <si>
    <t xml:space="preserve">4000287 OH 2004 </t>
  </si>
  <si>
    <t>Ingeniero Residente de Interventoría de la firma DIN Ltda. durante el  Mantenimiento de la pista y plataforma del Aeropuerto Casiano Solis de Guapi. El trabajo consistió en la construcción de la base y una carpeta asfáltica en caliente. Para la base, se recicló el pavimento existente estabilizándolo con cemento después de un fresado mecánico. La carpeta consistió en la producción in situ de una mezcla densa en caliente mdc-2 y su posterior aplicación. Se efectuó un exhaustivo control de calidad en todo el proceso de construcción de las capas de pavimento y se levantó una nivelación detallada incluyendo el diseño del bombeo y la pendiente longitudinal.</t>
  </si>
  <si>
    <t>0819 de 2002</t>
  </si>
  <si>
    <t>Ingeniero Residente de Interventoría de la firma DIN Ltda., durante la construcción de un tramo de vía en la variante Chagualá – Calarcá. El trabajo abarcó desde el mejoramiento de la SBR hasta la carpeta asfáltica incluyendo la estabilización de los taludes. Se efectuó movimiento de tierras producto del corte de los taludes y la conformación de la subrasante. La interventoría  empleó dos inspectores, dos cadeneros y un topógrafo para controlar los viajes, el sobreacarreo y la cubicación del material. Se aplicó seccionamiento por autocad y se verificó por viajes. Se utilizaron tres zonas de depósito y se emplearon retroexcavadoras para el repaleo y traslado de material con bulldozers debido a las difíciles condiciones de la zona. Se utilizó un diseño innovador para el control de la humedad de la SBR que incluyó geotextiles  en la banca y un alto número de filtros tipo francés a lo largo y ancho de toda la calzada.</t>
  </si>
  <si>
    <t>Superproyectos Ltda</t>
  </si>
  <si>
    <t>11-0564-0-2001  y  11-0563-0-2001</t>
  </si>
  <si>
    <t>Ingeniero Residente de obra de la firma Superproyectos Ltda.,  durante la construcción de dos puentes de concreto armado con luces de 19.0 y 15.0 mt en los municipios de Bolívar y San Pedro- Depto. del Valle. El trabajo comprendió la localización, determinación de la capacidad hidráulica, construcción de zapatas y estribos, fundición de vigas y placa de piso, movimiento de tierras de los aproches y acabados de barandas y guardarruedas. Uno de los puentes demandó esfuerzo adicional por el invierno que dificultó las excavaciones y fundición de las zapatas obligando al uso intensivo de motobombas y maniobras adicionales de encofrado y  mezcla del concreto. Trabajé posteriormente en la construcción de la parte final de un tercer puente en La Unión - Valle.</t>
  </si>
  <si>
    <t xml:space="preserve">Ingeniero Residente de Interventoría de los Estudios sobre los Proyectos del Programa Caminos para la Paz planteado por el presidente Pastrana en varios departamentos de Colombia. Se efectuó inspección de campo a la localización de los ejes resultado de los diseños geométricos y se revisó y corrigió  los planos 
y  memorias de los estudios definitivos (hidrológicos, topográficos, geométricos, ambientales, hidráulicos, financieros, prefactibilidad, cantidades de obra).
</t>
  </si>
  <si>
    <t>216/99</t>
  </si>
  <si>
    <t>Estudios de Ampliación y Optimización del Acueducto de la Vereda Sta. Rosa en el Municipio de Popayán para la Corporación Autónoma Regional del Cauca, C.R.C. Se efectuó levantamiento topográfico; caracterización de la fuente; diseño de la bocatoma, caseta de bombeo, planta de tratamiento y red de conducción; chequeo hidráulico de las redes existentes; estudio de suelos y elaboración del presupuesto.</t>
  </si>
  <si>
    <t>El trabajo comprendió la reposición de conexiones domiciliarias, colectores secundarios y principales, cámaras tipo B, cámaras especiales, sumideros, estructuras de separación laterales, viaductos, box culverts, disipadores de energía, cabezales, muro de contención, cámaras de caída y pavimento de las calles. Se consiguió una cobertura del 80% del área urbana.</t>
  </si>
  <si>
    <t>. 013 de 1998</t>
  </si>
  <si>
    <t xml:space="preserve">Gobernación del Cauca </t>
  </si>
  <si>
    <t xml:space="preserve">INGENIERO RESIDENTE </t>
  </si>
  <si>
    <t>592-97</t>
  </si>
  <si>
    <t>ejecución de los Estudios de Mejoramiento del trazado de la vía El Estrecho-Balboa. Trabajé específicamente en la rectificación  y mejoramiento de las especificaciones del trazado actual y  posterior localización y referenciación del nuevo eje con la asistencia de una comisión topográfica.</t>
  </si>
  <si>
    <t>Corporación Minuto de Dios</t>
  </si>
  <si>
    <t>007-HS -97</t>
  </si>
  <si>
    <t>erección de dos tanques subterráneos de abastecimiento de agua potable que incluía instalación del sistema de bombeo, redes hidráulicas y reposición de baterías sanitarias en el Colegio Minuto de Dios.</t>
  </si>
  <si>
    <t>COLMAIN</t>
  </si>
  <si>
    <t>691/96</t>
  </si>
  <si>
    <t>. El trabajo comprendió la dirección del personal médico encargado de atender emergencias en la vía incluyendo dos ambulancias permanentes, s dos grúas de asistencia al usuario, vigilancia de dos casetas de control de pesaje en ambos sentidos en Pto. Araujo, coordinación de los ingenieros residentes encargados de la ejecución permanente de obras de mantenimiento en la calzada y puentes además de la remoción inmediata de derrumbes, administración de dos centros de atención al usuario sobre la vía en Pto. Araujo y Dagotá, control y pago quincenal de las seis cooperativas de la rocería y limpieza de las obras de arte;  elaboración de informes mensuales sobre accidentalidad e inventario de daños de la vía.</t>
  </si>
  <si>
    <t>INGENIERO RESIDENTE  INTERVENTORIA</t>
  </si>
  <si>
    <t>027-97</t>
  </si>
  <si>
    <t>montaje de un puente metálico que reemplazó provisionalmente al puente Gaitán Durán en la vía del barrio San Luis entre Cúcuta y Ureña. El trabajo comprendió la armada del puente en tierra y su posterior lanzamiento con la asistencia de una grúa y un bulldozer.</t>
  </si>
  <si>
    <t xml:space="preserve">ESGAMO S.A. </t>
  </si>
  <si>
    <t>00042-96</t>
  </si>
  <si>
    <t>Conservación y Mantenimiento de la vía Bucaramanga – Cuestaboba en el depto. de Santander.  Se ejecutaron diversas obras:  mas de treinta muros de contención  a gravedad en concreto ciclópeo de diversas longitudes y alturas, varios kilómetros de cuneta de concreto de 3000 psi;  Mezcla Asfáltica en caliente para parcheo y renivelaciones en cantidad de 5000.0 M3 a todo lo largo de la vía, colocación de tachas reflectivas, instalación de defensas metálicas y reposición de los 52 postes de kilometraje.</t>
  </si>
  <si>
    <t>OJ-260-96</t>
  </si>
  <si>
    <t>reparación de los puentes metálicos Serrano Blanco (L=49.0 m) y Gómez Ortíz (L=120.0 m) en el departamento de Santander. En el primero se hizo cambio de apoyos, reconstrucción de estribos y refuerzo de la superestructura. En el segundo, bloqueo del puente para cambio de vigas, reparación de apoyos y reforzamiento de elementos estructurales. En ambos puentes se realizó diseño, sandblasting y  pintura.</t>
  </si>
  <si>
    <t>091-95</t>
  </si>
  <si>
    <t>conservación de las vías Pto. Lleras –Concordia  y  Mesetas – San Juán de Arama en el depto. del Meta. Comprendió la reposición de subbase y base incluyendo control de laboratorio;  construcción de tres box culverts ( 1.0x1.0, 2.0x2.0x20.0 y doble 3.0x3.0); construcción de cabezales para cinco alcantarillas metálicas;  construcción de batea caño La Lajosa., reparación del puente Iraca(terraplén y gaviones) e inventario del estado y cantidad de las obras existentes.</t>
  </si>
  <si>
    <t>Revelo Asociados</t>
  </si>
  <si>
    <t>urbanización de un lote (Area = 10.4 ha) en el barrio Villa Clarita (550 casas de interés social) ubicado frente al ISS de Pto. Tejada. Directamente efectué la localización y replanteo del paramento de las calles y manzanas, se instaló las redes de Acueducto en tubería de presión PVC unión Z, se enterraron los postes de concreto de la luz  y  tendieron las redes de Energía, se instaló  los tramos de tubería de ccto. Titán para Alcantarillado en diámetros de 8” a 36” y se localizó y diseñó la caseta de bombeo de aguas residuales.</t>
  </si>
  <si>
    <t>ECOCIVIL</t>
  </si>
  <si>
    <t>0703-94</t>
  </si>
  <si>
    <t>ejecución del pavimento de la vía Riofrío-Salónica. Trabajé en el tramo K10+270 a K11+600 donde se extendió subbase y base, diseñé la sección transversal (peraltado) en las curvas y su transición con las tangentes, efectué personalmente el seriado del tramo, se construyó una alcantarilla y se efectuó el riego de liga y posterior aplicación de la carpeta asfáltica.</t>
  </si>
  <si>
    <t>FUNCIONARIO SECRETARIA</t>
  </si>
  <si>
    <t>GOBERNACIÓN GUAINIA</t>
  </si>
  <si>
    <t>002/94</t>
  </si>
  <si>
    <t>Profesional Evaluador de Proyectos adscrito a la UDECO de Puerto Inírida.  Mi labor consistió en promover e instruir a la comunidad sobre la elaboración de proyectos susceptibles de respaldo de los Fondos Nacionales de Cofinanciación y su posterior seguimiento, evaluación y viabilidad. También se creó y operó un banco de proyectos a nivel departamental.</t>
  </si>
  <si>
    <t>Hely Franky Ingenieros</t>
  </si>
  <si>
    <t>construcción del Puente Elevado La Luna ubicado en la autopista Sur de la ciudad de Cali. Se me asignó la construcción de un box culvert de 3.0 x 3.0 que corre longitudinalmente al puente por debajo de los terraplenes como parte del colector central de la avenida.</t>
  </si>
  <si>
    <t>ALCALDIA DE ARAUCA</t>
  </si>
  <si>
    <t xml:space="preserve">Participé de un equipo de profesionales contratados para la elaboración de proyectos de vivienda de interés social con la financiación del Inurbe. Se visitaron barrios marginales  en zonas de riesgo a orillas de los ríos Arauca y 
Casanare en los municipios de Arauca y Puerto Rondón elaborando formularios y armando los paquetes que hicieron parte de los proyectos enviados al  Inurbe en Bogotá.
</t>
  </si>
  <si>
    <t>Remodelación de dos casaquintas en el barrio Campamento de la ciudad de Popayán para un agente comercializador de Coomexcafé con un área construida de 600 m2. Se efectuó la reposición de las redes eléctricas, hidráulicas y sanitarias además de la pintura de las paredes, cambio del cielo raso, redistribución de las alcobas y acabados exteriores en general.</t>
  </si>
  <si>
    <t>Construcción para la firma Drogas La Salud de una edificación de dos plantas que abarca consultorios médicos y droguería ubicada frente al Hospital Universitario San José . Se inició con la demolición de la vivienda existente y la localización del nuevo edificio, fundación, estructura, mampostería, redes para los diferentes servicios y obra blanca.</t>
  </si>
  <si>
    <t xml:space="preserve">Eduardo Ortiz </t>
  </si>
  <si>
    <t xml:space="preserve">Parque Recreacional para el Ingenio Azucarero Central Castilla en el municipio de Florida.  Se construyeron edificaciones de una planta para el área de instrucción y recreación de los socios con un área total de 700.0 m2, se levantó un quiosco-restaurante-discoteca en concreto armado con un área  de 630.0 m2 en dos niveles, se instalaron redes eléctricas, hidráulicas y sanitarias en todo el área del parque, se construyó una piscina de 15.0 x 25.0 x 1.5 m con su planta de purificación, una piscina infantil circular con toboganes, cancha de futbol reglamentaria, canchas de básquet y futbolito, juegos en madera infantiles y bancas de concreto además de senderos peatonales.
Entidad contratante:  Fundación Gonzales Caicedo-Central Castila 
</t>
  </si>
  <si>
    <t>INGENIERO PLANTA</t>
  </si>
  <si>
    <t>ESTRUCTURAS y CONSTRUCCION Ltda</t>
  </si>
  <si>
    <t>desempeñando el cargo de consultor de diseño y residente de varias obras. Se trabajó sobre todo en el diseño e instalación de cubiertas (correas, cerchas, vigas y columnas metálicas y techo colombit) para bodegas, fábricas y estaciones de servicio en la ciudad de Cali.</t>
  </si>
  <si>
    <t>CASEVEN</t>
  </si>
  <si>
    <t>calculista de cantidades de obra y elaboración de presupuestos para urbanizaciones y torres de apartamentos en el área urbana de Pereira.</t>
  </si>
  <si>
    <t xml:space="preserve">Ingeniero diseñador de cubiertas para bodegas en la ciudad de Cali </t>
  </si>
  <si>
    <t>Luis F. Gonzáles</t>
  </si>
  <si>
    <t>ampliación de la Planta Procesadora de Refrescos POSTOBON en la cr 8º con cll 26º de la ciudad de Cali.  Se efectuó la fundación del piso, se fundieron caissons para las columnas de la cubierta, se diseñó y construyó un alcantarillado industrial y se fundió el piso en losas de concreto premezclado.</t>
  </si>
  <si>
    <t>MARLA ALESSANDRA DAVILA RAMIREZ</t>
  </si>
  <si>
    <t>316 375 2998</t>
  </si>
  <si>
    <t>marla.davila.ramirez@gmail.com</t>
  </si>
  <si>
    <t>ESP. VIAS Y TRANSPORTE</t>
  </si>
  <si>
    <t>MAESTRIA EN ING. CIVIL EN RECURSOS HIDRAULICOS Y MEDIO AMBIENTE</t>
  </si>
  <si>
    <t>Realizar los diseños de la “Construcción de alcantarillado pluvial en las direcciones: carrera 14 entre calles 20 a 26, carrera 15 entre calles 20 a 26, carrera 17 entre calles 20 a canal córdoba, carrera 17 entre calles 27 a canal córdoba, carrera 18 entre calles 20 a canal córdoba, carrera 18 entre calles 27 a canal córdoba, carrera 19 entre calles 22 a canal córdoba, calle 23 entre carrera 20 y canal córdoba, calle 23 entre carrera 22 y canal córdoba, carrera 24 entre calles 16 y 22. Calle 17 entre carreras 15 y 11, y carrera 11 entre calles 16 y 19.</t>
  </si>
  <si>
    <t>Realizar los diseños de la “Construcción de alcantarillado pluvial en la carrera 25 entre calles 16 a 23, calle 19 entre carreras 25 y 27 y calles 20 entre carreras 25 y 26 , municipio de Arauca, departamento de Arauca</t>
  </si>
  <si>
    <t>UNION TEMPORAL INTERVIAS ARAUCA 2013</t>
  </si>
  <si>
    <t>Interventoría técnica, administrativa, financiera y ambiental a la construcción, mejoramiento, rehabilitación y/o ampliación de la malla vial urbana en pavimento asfaltico de sectores críticos en la comuna 3 y 1 del municipio de Arauca, departamento de Arauca”.</t>
  </si>
  <si>
    <t>Realizar los diseños de la “CONSULTORIA PARA LA ELABORACION DE ESTUDIOS Y DISEÑOS DE ALCANTARILLADO EN LOS SECTORES DENOMINADOS EL CARBON, POLACO I, ASOLIVOS, BRISAS DEL POLACO Y LAS CHISPAS DEL MUNICIPIO DE OCAÑA, NORTE DE SANTANDER</t>
  </si>
  <si>
    <t>Cooperativa “Creer en lo Nuestro”</t>
  </si>
  <si>
    <t>Coordinar la revisión de los diseños técnicos y sus especificaciones, Coordinar las revisiones del presupuesto y programación presentadas por el constructor. Aprobar al personal que nombro la Interventoría durante el desarrollo del programa, asegurando que todo el personal del grupo de Interventoría cumpla cabalmente sus responsabilidades y dar la inducción necesaria para acoplarlos entre sí con las políticas de Interventoría de esta Empresa. Aprobar las Actas de iniciación de obra, actas parciales, adicionales, prorrogas y otras actas administrativas. Firmar el acta de entrega de las obras al propietario. Tener bajo su directo control el personal de la Interventoría que labora en el sitio de los trabajos. Conocer en detalle las minutas de los contratos, estableciendo las pautas y controles durante la ejecución de las obras. Estudiar las hojas de vida de los profesionales propuestos por los contratistas para dirigir las obras. Vigilar y aprobar los desembolsos del anticipo, asegurándose que las inversiones se hicieran exclusivamente en el objeto del contrato de construcción. Ordenar por escrito a los Contratistas la corrección de partes defectuosas de la obra y devolución de materiales de mala calidad.</t>
  </si>
  <si>
    <t>Realizar funciones revisión de la formulación y elaboración de los planes maestros de acueducto y alcantarillado de treinta y nueve (39) municipio del departamento de Boyacá.</t>
  </si>
  <si>
    <t>INGENIERIA DE COSTOS</t>
  </si>
  <si>
    <t>Realizar funciones administrativas, recopilar y gestionar de manera oportuna la información necesaria para la elaboración de presupuestos; basado en cotizaciones, costos reales de las obras, rendimientos y tendencias del mercado. Realizar licitaciones públicas, Interpretar términos de referencia, entre otros.</t>
  </si>
  <si>
    <t xml:space="preserve">RESIDENTE  </t>
  </si>
  <si>
    <t>J &amp; F Ingeniería y Topografía Ltda.</t>
  </si>
  <si>
    <t>Jefe de laboratorio de suelos y concretos, liquidar contratos de interventoría, Vigilar que el contratista cumpliera con el pago de los salarios mínimos legales y las prestaciones sociales legales y que cumpla con las disposiciones legales aplicables al personal empleado en la ejecución del contrato, Verificar y certificar conjuntamente con el contratista la medición y cómputo de las cantidades de obra ejecutadas, sus valores y reajustes de precios para efectos de la aprobación de las actas de pago.</t>
  </si>
  <si>
    <t>Vigilar que el contratista cumpliera lo pactado en el contrato, suscribir las diferentes actas, realizar informes mensuales de interventoría, Atender y resolver toda consulta sobre la interpretación correcta de los planos y especificaciones, colaborar con el contratista con miras a la correcta ejecución y cumplimiento del contrato, Estudiar o recomendar los cambios substanciales que sean necesarios o convenientes en los planos o en las especificaciones. Supervisar las obras y velar porque las obras se realizaran de acuerdo con los planos, las especificaciones, los plazos y demás documentos del contrato.</t>
  </si>
  <si>
    <t>Secretaria de Obras Publicas Municipal</t>
  </si>
  <si>
    <t>Revisar informes de interventoría, realizar informes de los trabajos a los que fui asignada, ordenar datos referente a los proyectos en ejecución, preparar la documentación, proyectos, memorias, presupuestos, etc., para la presentación de informes de gestión del área técnica, realizar trabajos de campo en apoyo de Supervisión, ejecución y/o seguimiento a obras, Realizar la verificación de volúmenes en campo en forma conjunta con el Jefe de Departamento y/o equipo técnico que trabaja en campo.</t>
  </si>
  <si>
    <t>INSPECTOR</t>
  </si>
  <si>
    <t>Ingeniera Patricia Molina</t>
  </si>
  <si>
    <t>Realizar mediciones y cómputos métricos, elaborar cuadros demostrativos de avance y cierre de obras, llevar la bitácora de obra al día referida a detección de fallas, novedades y avance de obra, elaborar informes sobre el avance de la obra, supervisar el cumplimiento de las normas y procedimientos en materia de seguridad integral, entre otras.</t>
  </si>
  <si>
    <t>OBRAS DE URBANISMO URBANIZACION LA VEGA PASTO (N)</t>
  </si>
  <si>
    <t>OBRAS DE URBANISMO URBANIZACION ALEJANDRIA ETAPA I PASTO (N)</t>
  </si>
  <si>
    <t>OBRAS DE URBANISMO URBANIZACION ALEJANDRIA ETAPA II PASTO (N)</t>
  </si>
  <si>
    <t>OBRAS DE ARTE BARBACOAS (N)</t>
  </si>
  <si>
    <t>OBRAS DE DRENAJE SAMANIEGO (N)</t>
  </si>
  <si>
    <t>PAVIMENTACION-AVENIDA CHILE CARRERA 11</t>
  </si>
  <si>
    <t>MANTENIMIENTO DE VIA NIZA-MATADERO</t>
  </si>
  <si>
    <t>APERTURA DE VIA PANAMERICANA-CERRO DE ISCUAZAN</t>
  </si>
  <si>
    <t>PAVIMENTACION CARRERA 20 B SAN JOSE</t>
  </si>
  <si>
    <t>APERTURA DE VIA-RANCHO GRANDE</t>
  </si>
  <si>
    <t>PAVIMENTACION CALLES 15 Y 16 CARRERA 16</t>
  </si>
  <si>
    <t>PAVIMENTACION CALLE 24 ENTRE CARRERAS 13 y 13 B</t>
  </si>
  <si>
    <t>CONSTRUCCION TRAMO DE CARRETERA PANAMERICANA- JUANAMBU</t>
  </si>
  <si>
    <t>ADICIONAL CONSTRUCCION  TRAMO DE CARRETERA PANAMERICANA- JUANAMBU</t>
  </si>
  <si>
    <t>PAVIMENTACION CALLE 13- CARRERA 15</t>
  </si>
  <si>
    <t>PAVIMENTACION CARRERA 6B ENTRE CALLES 19Y20</t>
  </si>
  <si>
    <t>ALCATARILLADO VEREDA SAN VIUCENTE</t>
  </si>
  <si>
    <t>PARCHEO Y CORRECCION DE PERALTES CARRETERA TUNJA -BARBOSA</t>
  </si>
  <si>
    <t>PAVIMENTACION EMILIO BOTERO</t>
  </si>
  <si>
    <t>PAVIMENTACION JULIAN BUCHELLI</t>
  </si>
  <si>
    <t>PAVIMENTACION BARRIO GRANADA</t>
  </si>
  <si>
    <t>PAVIMENTACION LOS CHILCOS EL CHARCO</t>
  </si>
  <si>
    <t>MURO CONCRETO CLASE G</t>
  </si>
  <si>
    <t>PAVIMENTACION DIAGONAL 17 MIRAFLORES</t>
  </si>
  <si>
    <t>PARCHEO CONCRETO RIGIDO</t>
  </si>
  <si>
    <t>BOX COULVERT RIO BOBO</t>
  </si>
  <si>
    <t>MEJORAMIENTO Y PAVIMENTACION DE VIAS BUESACO</t>
  </si>
  <si>
    <t>MEJORAMIENTO Y PAVIMENTACION BUESACO</t>
  </si>
  <si>
    <t>REMOCION DE DERRUMBES-TUMACO JUNIN PEDREGAL</t>
  </si>
  <si>
    <t>PAVIMENTACION CORDOBA-TRONCAL;FUNES-TRONCAL;ILES-PILCUAN-DEPARATMENTO DE NARIÑO</t>
  </si>
  <si>
    <t>PAVIMENTACION CRUCERO LA VIRGEN-RESTREPO; PAVAS-RESTREPO, DEPARATMENTO DEL VALLE DEL CAUCA</t>
  </si>
  <si>
    <t>PAVIMENTACION K22 VIA BUENAVENTURA AL K30 BORRERO-AYERBE;VIJES RESTREPO DEPARTAMENTO DEL VALLE DEL CAUCA</t>
  </si>
  <si>
    <t>PAVIMENTACION Y CONSTRUCCION DE OBRAS DE URBANISMO OICTAVA ETAPA CIUDADELA EL PORVENIR BOGOTA D.C.</t>
  </si>
  <si>
    <t>CANTERA TORO ALTO-ALVARO AGREDA ROJAS</t>
  </si>
  <si>
    <t>INVAP-PASTO</t>
  </si>
  <si>
    <t>ALCALDIA DE PASTO</t>
  </si>
  <si>
    <t>TELECOM</t>
  </si>
  <si>
    <t>ALCALDIA DE TUQUERRES</t>
  </si>
  <si>
    <t>EVER REVELO</t>
  </si>
  <si>
    <t>ALCALDIA DE SAN LORENZO</t>
  </si>
  <si>
    <t>PLAN VIAL PASTO</t>
  </si>
  <si>
    <t>CONSORCIO DIN -SEDIC</t>
  </si>
  <si>
    <t>UNIVERSIDAD DISTRITAL FRANCISCO JOSE DE CALDAS</t>
  </si>
  <si>
    <t xml:space="preserve">INGENIERO CONSTRUCTOR </t>
  </si>
  <si>
    <t>RESIDENTE DE INTERVENTORIA</t>
  </si>
  <si>
    <t>DIRECTOR DE OBRA</t>
  </si>
  <si>
    <t>INGENIERO RESIDENTE DE INTERVENTORIA</t>
  </si>
  <si>
    <t>PAULO EMILIO RODRIGUEZ ALAVA</t>
  </si>
  <si>
    <t>7223073 Celular 315 5805175</t>
  </si>
  <si>
    <t>WILLIAM ENRIQUE MALAVER BELLO</t>
  </si>
  <si>
    <t>CGR LTDA</t>
  </si>
  <si>
    <t>BM  197 DE 2004</t>
  </si>
  <si>
    <t>interventoria tecnica, administrativa, financiera, social y ambiental para la construccion, rehabilitacion y conservacion de accesos a barrios y pavimentos locales programa de mejoramiento integral de barrios, Grupo 8 Localidad de Usme en Bogotá.</t>
  </si>
  <si>
    <t xml:space="preserve">RESIDENTE </t>
  </si>
  <si>
    <t>CONSORCIO RO</t>
  </si>
  <si>
    <t>110 DE 2004 IDU</t>
  </si>
  <si>
    <t>Construccion, rehabilitaciony conservacion de accesos a barrios y pavimentos locales Programa de mejoramiento integral de barrios en la localidad de Usme Grupo 8 financiado con recursos del BMU</t>
  </si>
  <si>
    <t>INVIAS 0563-01</t>
  </si>
  <si>
    <t>Interventoría para el mantenimiento de la carretera Barrancabermeja - Bucaramanga.</t>
  </si>
  <si>
    <t>Interventoría técnica, administrativa, financiera y ambiental a los estudios, diseños y construcción, de accesos a barrios y pavimentos locales y al suministro de material para vías grupo 2, segunda etapa, en Bogotá D.C</t>
  </si>
  <si>
    <t>CONSORCIO CHICAMOCHA</t>
  </si>
  <si>
    <t>1460 DE 2009</t>
  </si>
  <si>
    <t>Interventoria tecnica, legal, Financiera, administrativa, ambiental, predial y social del proyecto estudios y diseños, gestion social, predial, ambiental y mejoramiento del proyecto troncal central del norte</t>
  </si>
  <si>
    <t>SERGIO CARDONA ESCOBAR</t>
  </si>
  <si>
    <t>INGENIERIA SANITARIA</t>
  </si>
  <si>
    <t>INGENIERO AMBIENTAL</t>
  </si>
  <si>
    <t>CONSORCIO PORCE III</t>
  </si>
  <si>
    <t>Hidroelectrico Porce III</t>
  </si>
  <si>
    <t>INGENIERO SANITARIO</t>
  </si>
  <si>
    <t>LUIS CARLOS RIOS RIOS</t>
  </si>
  <si>
    <t>Acciones ambientales para mitigar los impactos ambientales causados por la pequeña mineria aurifera subterranea y plantas de beneficio en el municipio de Zaragoza</t>
  </si>
  <si>
    <t>RESIDENTE AMBIENTAL</t>
  </si>
  <si>
    <t>ESTUDIOS TECNICOS S.A.</t>
  </si>
  <si>
    <t>SMA-AM-032-2003</t>
  </si>
  <si>
    <t>Estudio, diseño y construccion de sistema de saneamiento basico para la vereda Quebradona del municipio de Zaragoza departamento de Antioquia. Vereda localizada en el area de influencia directa de la carretera Zaragoza-Caucasia, entre las abscisas K123+800-K127+500, en cumplimiento del paragrafo unico del articulo 43 de la ley 99 de 1993</t>
  </si>
  <si>
    <t>LUZ STELLA MARQUEZ TAMAYO</t>
  </si>
  <si>
    <t>Tel. 7159521   Cel.  3103170567</t>
  </si>
  <si>
    <t>SEMINARIO CONTABILIDAD</t>
  </si>
  <si>
    <t>ADMINISTRADOR</t>
  </si>
  <si>
    <t>ALMACEN</t>
  </si>
  <si>
    <t>COMPRA Y VENTA</t>
  </si>
  <si>
    <t>YANBAL</t>
  </si>
  <si>
    <t>DIRECTORA REGIONAL</t>
  </si>
  <si>
    <t>Coordinar actividades como eventos sociales y reuniones, manejo administrativo, coordinadora de personal</t>
  </si>
  <si>
    <t>CALZADO BUCARAMANGA</t>
  </si>
  <si>
    <t>JAIRO ALONSO ECHEVERRY CUELLO</t>
  </si>
  <si>
    <t>3452329-4006897</t>
  </si>
  <si>
    <t>ESP. HIGIENE Y SALUD OCUPACIONAL</t>
  </si>
  <si>
    <t>ASESORIA EN SEGURIDAD INDUSTRIAL Y SALUD OCUPACIONAL PARA EMPRESAS CONSTRUCTORAS</t>
  </si>
  <si>
    <t>DIRECCIÓN DE LOS PROGRAMAS DE SEGURIDAD INDUSTRIAL Y SALUD OCUPACIONAL</t>
  </si>
  <si>
    <t>ASESOR INTEGRAL DE SERVIOCIOS</t>
  </si>
  <si>
    <t>DIRECTOR DE SEGURIDAD INDUSTRIAL</t>
  </si>
  <si>
    <t>COLMENA riesgos profesionales</t>
  </si>
  <si>
    <t>ARQUITECTURA URBANA S.A.</t>
  </si>
  <si>
    <t>RONALD WEISS BAUTISTA</t>
  </si>
  <si>
    <t>300 5537046</t>
  </si>
  <si>
    <t>rwbka@universia.net.com - rwbk@hotmail.com - rwbka@yahoo.com</t>
  </si>
  <si>
    <t>INGENIERIA INDUSTRIAL Y METALURGIA</t>
  </si>
  <si>
    <t>SEGURIDAD INDUSTRIAL Y SALUD OCUPACIONAL</t>
  </si>
  <si>
    <t>GEOTEC</t>
  </si>
  <si>
    <t>Instructor   en HSEQ para los trabajos en el Proyecto del Gasoducto de Camisea – Manejo de Equipos de Monitoreo de Gases   (NGL y LEL) – Capacitación de personal labor – Apoyo    del personal en el Proceso de Geotecnia.</t>
  </si>
  <si>
    <t>WMAI</t>
  </si>
  <si>
    <t>GAPS</t>
  </si>
  <si>
    <t>Realizar el montaje y puesta en funcionamiento de las 
 Políticas de Seguridad Industrial, Integrar o formar el   Departamento de HSE, Puesta en marcha de los Planes
   de HSE en el Proyecto, Inspecciones General y Cruzadas, 
   Señalización de Campo, Presentación y Asignación de
   Procedimientos y Responsabilidades, Capacitación del
  personal Obrero y Directivos, Controles de E.P.P., 
    Formación de Brigadas de Emergencias.
Certificación, Coordinación y Manejador de Normas ISO 9000 – 9001 – 9002 – 14000 – 14001 – 14002 - 18000</t>
  </si>
  <si>
    <t>HSE ADVISOR SUR-AMERICA</t>
  </si>
  <si>
    <t>VERITAS DGC LAND</t>
  </si>
  <si>
    <t>INSTRUCTOR</t>
  </si>
  <si>
    <t>HOCOL-NIMIR</t>
  </si>
  <si>
    <t>GRANT NORPAC</t>
  </si>
  <si>
    <t xml:space="preserve">GEOSOURCE </t>
  </si>
  <si>
    <t>SOFASA</t>
  </si>
  <si>
    <t>JEFE SEGURIDAD IND</t>
  </si>
  <si>
    <t>TALLERES DE MECANICA KLEIN</t>
  </si>
  <si>
    <t>LABORATORIOS S.O.S.</t>
  </si>
  <si>
    <t>Instructor en Manejo Defensivo y J.S.A.,
 Trabajo como Asesor en el Rebamping (Parada y Amplia-   cion) de la Planta de Gas para la Empresa ECOPETROL.
 - Gerencia Llanos (Apiay) y Trabajos varios de HSEQ para Empresas de Hidrocarburos.</t>
  </si>
  <si>
    <t>Instructor  en  el  Área  de  Cursos  y  Prácticas  en
   Contra  Incendios.</t>
  </si>
  <si>
    <t>Inspecciones  a  Contratistas,  Señalización  de  Planta,
 Capacitación  del  Personal;  Ubicación,  Inspecciones,
   Mantenimiento  y  Recargas  del  Equipo  de  Contra       Incendios;  Manejo  de  Personal;  Liquidación  de       Nóminas,  Cesantías  y  Contratos;  Pagos  de  Personal.</t>
  </si>
  <si>
    <t>Inspecciones  a  Equipos  de  Perforación  y  Manteni-
  miento  de  Pozos,  Inspecciones  a  Contratistas,  Seña-
  lización  de  Campo,  Jefe  Cuerpo  de  Bomberos  Volun-
  tarios,  Jefe  de  Seguridad  Vial,  Capacitación  de  Per-
    sonal,  Manejo  de  Personal;  Ubicación,  Inspecciones,  
    Mantenimiento  y  Recargas  del  Equipo  Contra  Incen-
    dios.</t>
  </si>
  <si>
    <t>Coordinador  de  Salud  Ocupacional,  Señalización  de    Planta,  Reubicación  de  Maquinarias,  Jefe  del  Cuerpo
   de  Bomberos  Voluntarios,  Capacitación  del  Personal,
    Presidente  del  Comité  Paritario  de  Seguridad  Indus-
    trial,  Manejo  de  Personal,  Manejo  de  Estadísticas  de      Accidentalidad,  Análisis  y  Mejoras  a  Puestos  de       Trabajo;  Ubicación,  Inspecciones,  Mantenimiento  y       Recarga  del  Equipo  Contra  Incendios.</t>
  </si>
  <si>
    <t>Realizar el montaje y puesta en funcionamiento de las 
  Políticas de Seguridad Industrial, Formar el Departa-   mento de Seguridad Industrial para Argentina, Puesta en
   marcha el HSE-Case y el HSE-Plan, Inspecciones en 
   General, Señalización de Campo, Presentación y Asigna-
  ción de Procedimientos y Responsabilidades, Capaci-
   tación del personal Obrero y Directivos.</t>
  </si>
  <si>
    <t>Certificación de Conductores, Instrucción sobre Manejo    Defensivo para el personal que conduce en los campos de    San Francisco, Tello y Valcones.
Contratista como instructor para la valoración de los
    Conductores y poder certificarlos para el manejo en el 
    Campo San Francisco, Campo Tello y Campo Valcones.</t>
  </si>
  <si>
    <t xml:space="preserve">Control al Contratista de Exploración Sísmica sobre
  Salud, Seguridad, Medio Ambiente y Mejoramiento
    Continuo.
  Gerente de HSEQ por parte de Hocol - Nimir en el 
    Proyecto de San Jacinto entre las Poblaciones de 
 Garzón, Gigante, Hobo, Yaguara, Tesalia, Paicol, La Plata, Pital y Agrado (Huila) y el Proyecto de Vergeles entre las Poblaciones de Neiva, Palermo, San Luis, Praga y Aipe (Huila). </t>
  </si>
  <si>
    <t>Realizar  el  Montaje  y  Puesta  en  Funcionamiento  de
las  Políticas  de  Seguridad  Industrial,  Formar  el  De-
 partamento  de  Seguridad  Industrial  para  Latino-Ame-
   rica,  Inspecciones  en  General,  Señalización  de  Campo,
   Presentación  y  Asignación  de  Responsabilidades,  Ca-
  pacitación  del  Personal  Obrero  y  Directivos;  Creación
  ,  Implementación  y  Preparación  Teórico-Práctica  del  
  Plan  de  Evacuación;  Coordinador  de  Simulacros  de  
  Evacuación,  Elaboración  y  Puesta  en  Marcha  de  los
  Planes  de  Medevac-Acción-Contingencia-Contra Incen-
   dios-Trabajo  de  Seguridad  Industrial,  Arranque  de  
  Diferentes  Grupos  de  Trabajo,  Formación  del  Perso-
  nal  Colaboradores  como  Coordinadores  de  Seguridad
  Industrial;  Elaboración,  Ajustes  y  Montaje  del  Pro-
  grama  de  Salud  Ocupacional.</t>
  </si>
  <si>
    <t>Inspecciones  a  Extintores,  Demarcación  de  Salidas  de
  Emergencia,  Inspecciones  de  Vehículos,  Presentación  y
 Asignación  de  Responsabilidades,  Capacitación  del  
   Personal  Obrero  y  Directivo,  Investigación  de  Acci-
   dentes,  Implementación  y  Preparación  Teórico-Prácti-
  ca  del  Plan  de  Evacuación,  Coordinador  del  Simula-
 cro  del  Plan  de  Evacuación,  Practicas  de  Contra  In-
 cendios,  Reporte  de  Actividades  de  Seguridad  Ind.,
 Elaboración  y  Puesta  en  Práctica  del  Plan  de  Acción
  y  del  Plan  de  Contingencia,  Elaboración  de  Estadísti-
 cas;  Inspecciones  a  Polvorines,  Campamentos, Helicóp-
 teros,  Helipuertos  y  Zonas  de  Trabajo  o  Líneas;  Se-
 ñalización  General  de  Campo.
  Concientización  del  Personal  Directivos  de  Colombia  
    y  Venezuela.</t>
  </si>
  <si>
    <t>BEATRIZ HELENA MARTINEZ FLOREZ</t>
  </si>
  <si>
    <t>615 7915</t>
  </si>
  <si>
    <t>beatrizmartinezflorez@hotmail.com</t>
  </si>
  <si>
    <t>PSICOLOGIA</t>
  </si>
  <si>
    <t>PSICOLOGA</t>
  </si>
  <si>
    <t>CAMARA DE COMERCIO DE BOGOTA</t>
  </si>
  <si>
    <t>Programa Zonas Seguras</t>
  </si>
  <si>
    <t>Programa Zonas Seguras (Convenio Camara de Comercio, Policia Metropolitana y Alcaldia de Bogotá)</t>
  </si>
  <si>
    <t>SOTRANUCHA</t>
  </si>
  <si>
    <t>Psicóloga encargada del  Área de Recursos humanos</t>
  </si>
  <si>
    <t>ANGELA MARIA CAICEDO BECERRA</t>
  </si>
  <si>
    <t>2132609  cel 3008091318</t>
  </si>
  <si>
    <t>angelas70@hotmail.com</t>
  </si>
  <si>
    <t>GERENCIA DEL TALENTO HUMANO</t>
  </si>
  <si>
    <t>ASOBANCARIA</t>
  </si>
  <si>
    <t>Procesos de evaluación de personal que incluye: aplicación de pruebas psicotécnicas, entrevista, informe, verificación de referencias laborales, académicas e informe de la Cifin.</t>
  </si>
  <si>
    <t xml:space="preserve">VELJAIEK Y ASOCIADOS </t>
  </si>
  <si>
    <t xml:space="preserve">Selección por competencias con clientes bajo mi responsabilidad tales como Suratep, Fundación Amigo de los Niños, Interflex,  Etc.
Talleres de Aprendizaje Experiencial en clientes tales como Hotel Capilla del Mar, Propilco, Fundación Mamonal, Lamitech, etc. 
</t>
  </si>
  <si>
    <t xml:space="preserve">GRUPO GESTIÓN DE COLOMBIA </t>
  </si>
  <si>
    <t xml:space="preserve">Coordinación, análisis y Evaluación de tareas realizadas por la fuerza de ventas de la Organización Casa Luker.
Asesora y Coordinadora de  la descripción de cargos y levantamiento de perfiles para la Organización Genéricos Esenciales.
</t>
  </si>
  <si>
    <t>ECO SEIN LTDA</t>
  </si>
  <si>
    <t xml:space="preserve">Desarrollo de visitas domiciliarias para los trabajadores de la compañía tanto en el área Administrativa como Operativa.
Desarrollo de sesiones de capacitación sobre valores y prevención en alcoholismo dirigido a los operarios de la compañía.
Identificación de competencias organizacionales.
</t>
  </si>
  <si>
    <t>ECAP OLIVETTI</t>
  </si>
  <si>
    <t>Coordinación y ejecución de la materia Proyecto de vida a jóvenes entre 18 a 25 años</t>
  </si>
  <si>
    <t>COMESTIBLES RICOS LTDA</t>
  </si>
  <si>
    <t>Implementación, coordinación de programas de capacitación y ejecución de los mismos</t>
  </si>
  <si>
    <t>ASISTENTE</t>
  </si>
  <si>
    <t>ALMACENES ÉXITO</t>
  </si>
  <si>
    <t>Análisis de hojas de vida, entrevistas de selección y verificación de referencias de las personas preseleccionadas.</t>
  </si>
  <si>
    <t>INSTITUTO FES DE LIDERAZGO</t>
  </si>
  <si>
    <t>Realización de entrevistas en el proyecto de Reconversión laboral de las empresas SOP, STT</t>
  </si>
  <si>
    <t>BANCOOP</t>
  </si>
  <si>
    <t>Aplicación, corrección y análisis de las pruebas Psicotécnicas, elaboración de informes de selección, entrevistas individuales y grupales, análisis de hojas de vida; participación de proyectos organizacionales tales como  clima organizacional y evaluación del desempeño.</t>
  </si>
  <si>
    <t>ESTUDIANTE</t>
  </si>
  <si>
    <t>UNIVERSIDAD DE LA SABANA</t>
  </si>
  <si>
    <t>Responsable del manejo de casos en  Psicología Educativa y realización de talleres preventivos</t>
  </si>
  <si>
    <t>FUNDADORA</t>
  </si>
  <si>
    <t>BRIPITEX BRIGADAS DE PREVENCION INTEGRAL Y EDUCACION SEXUAL</t>
  </si>
  <si>
    <t>Responsable de la capacitación de multiplicación en Universidades, colegios y Empresas</t>
  </si>
  <si>
    <t>HERNANDO RIVERA ESPINOSA</t>
  </si>
  <si>
    <t>6131544.  CEL:3167155519/18</t>
  </si>
  <si>
    <t>ESPECIALISTA EN GERENCIA DE PROYECTOS</t>
  </si>
  <si>
    <t>ESPECIALISTA EN GESTION AMBIENTAL URBANA</t>
  </si>
  <si>
    <t>ADECUACION AL SISTEMA DE TRANSMILENIO DE LA AUTOPISTA DEL SUR</t>
  </si>
  <si>
    <t>INTERVENTORIA EN LAS ETAPAS DE PRECONSTRUCCION, CONSTRUCCIÒN Y MANTENIMIENTO  DE LA ESTACIÒN ,CABECERA Y PATIO DE LA AVENIDA DE SUBA.</t>
  </si>
  <si>
    <t>PROYECTOS DE CONSTRUCCION EN ECOPETROL Y HOCOL (PETROBRAS)</t>
  </si>
  <si>
    <t>PROYECTO DE CONSTRUCCIÒN DE LA HIDROELÈCTRICA DEL GUAVIO</t>
  </si>
  <si>
    <t>RESTREPO Y URIBE</t>
  </si>
  <si>
    <t>SCHRADER CAMARGO INGENIEROS ASOCIADOS</t>
  </si>
  <si>
    <t>CONSORCIO VIANINI ENTRECANALES</t>
  </si>
  <si>
    <t>RESIDENTE SISO</t>
  </si>
  <si>
    <t>ASISTENTE SISO</t>
  </si>
  <si>
    <t>JEFE DE SEGURIDAD INDUSTRIAL</t>
  </si>
  <si>
    <t>CRISTIAN RODOLFO PATARROYO LOPEZ</t>
  </si>
  <si>
    <t>6302801 - 6818805</t>
  </si>
  <si>
    <t>Ingeniero ambiental en conceptualización tecnica de expedientes</t>
  </si>
  <si>
    <t>Concesión de la Adecuación del Tramo Comprendido entre la Escuela General Santander y la Avenida Ciudad de Villavicencio al Sistema Transmilenio.</t>
  </si>
  <si>
    <t>Concesión para la adecuación del tramo comprendido entre la Avenida Ciudad de Villavicencio y el límite con Soacha (Cundinamarca), perteneciente a la Troncal Transmilenio NQS y la construcción de la estación de cabecera y el patio (garaje) y mantenimiento de la estación de cabecera de la troncal NQS.</t>
  </si>
  <si>
    <t>CONSTRUCCIÓN Y MANTENIMIENTO DE LA AMPLIACIÓN DE LA CALLE 53 DESDE LA CARRERA 17 HASTA LA CARRERA 24 DE LA LOCALIDAD DE TEUSAQUILLO, EN BOGOTÁ D.C</t>
  </si>
  <si>
    <t xml:space="preserve">Interventoría Técnica Administrativa, Financiera Y Ambiental Para La Construcción Y Mantenimiento De La Calle 72  (Calle  71-A)  Entre  Carreras 5 Y  4; Peatonalización Y Mantenimiento De La Calle 71 Entre Carreras 5 Y 4; Reconstrucción  Y Mantenimiento  De La Diagonal 70- A  Siguiendo  Por La Calle 71 Entre Carrera 5 Y  Avenida Circunvalar  En  Bogota, D.C </t>
  </si>
  <si>
    <t xml:space="preserve">Técnica Administrativa, Financiera Y Ambiental Para el  ajuste y complemento para los estudios y diseños de andenes Av. Agoberto Mejia entre la Av. Americas y la Calle 13 sur en Bosa </t>
  </si>
  <si>
    <t xml:space="preserve">Realizar un diagnostico sobre el desarrollo y funcionamiento general del programa de seguridad industrial  y Salud Ocupacional  aplicado alos conductores que operan los buses articulados y alimentadores  del sistema de trasnporte masivo Trasmilenio </t>
  </si>
  <si>
    <t xml:space="preserve">POR EL SISTEMA DE PRECIO GLOBAL FIJO REALIZAR LOS ESTUDIOS Y DISEÑOS Y POR EL SISTEMA DE PRECIOS UNITARIOS SIN FORMULA DE REAJUSTE LA CONSTRUCCION DE LOS ANDENES DE LA ZONA ROSA EN BOGOTA D. C. </t>
  </si>
  <si>
    <t xml:space="preserve">Veedurías “Proyecto vicepresidencia” para obra de Impacto Urbano, bajo Convenio IDU, Transmilenio y E.A.A.B </t>
  </si>
  <si>
    <t>Interventria tecnica, financiera y ambiental, para la construccion y adecuacion de la carera 123 camino Salazar-</t>
  </si>
  <si>
    <t>Interventoria para la evaluación  y rehabilitación de vias enb las localidades de Candelaria,  los Martiresy engativa e interventoria para la rehabilitación de vias en la localidad de Barrios Unidos en Bogotá D.C.</t>
  </si>
  <si>
    <t xml:space="preserve">Estudio, diseño y construcción de obras de espacio publico en la localidad de San Cristonal en Bogotá D.C. </t>
  </si>
  <si>
    <t>Remates de Obra Troncal Calle 80</t>
  </si>
  <si>
    <t xml:space="preserve">Especialista, Auditor y  Asesor ambiental y  de seguridad industrial en el desarrollo de diferentes contratos  de construcción de vias urbanas, carreteras  y obras civiles </t>
  </si>
  <si>
    <t>Realización de nueve (9) estudios de impacto Ambietal para la conctrucción de puentes vehiculares  en Cundinamarca</t>
  </si>
  <si>
    <t>Diseño y Construcción andenes en la Localidad de San Cristobal</t>
  </si>
  <si>
    <t>Rehabilitación de vias en la Localidad de Engativa</t>
  </si>
  <si>
    <t>Rehabilitación de vias en la Localidad de Rafael Uribe Uribe</t>
  </si>
  <si>
    <t>Construccion de las orejas del puente de la calle 153 por autopista norte, y sus conectantes</t>
  </si>
  <si>
    <t>Actualizacion sismica, reparacion y mantenimiento del puente peatonal ubicado en la avenida caracas por loma de San Carlos</t>
  </si>
  <si>
    <t xml:space="preserve">Diseño y construcción del proyecto de la estación de cabecera en la intersección de la Calle 80 por Avenida Logitudinal de Occidente. </t>
  </si>
  <si>
    <t>Medición de la calidad del aire y niveles de Presion Sonora ambiental para la Construccion de las orejas del puente de la calle 153 por autopista norte, y sus conectantes</t>
  </si>
  <si>
    <t>Ejecución del Plan de Manejo ambiental y el Plan de Implementación del PMA para el Diseño y Construcción andenes en la Localidad de San Cristobal</t>
  </si>
  <si>
    <t xml:space="preserve">Realización de mediciones de Ruido Ocupacionales en la cede de operaciones la Junca </t>
  </si>
  <si>
    <t>Ejecución del Plan de Manejo ambiental y el Plan de Implementación del PMA del contrato Rehabilitación de vias en la Localidad de Rafael Uribe Uribe</t>
  </si>
  <si>
    <t>Ejecución del Plan de Manejo ambiental y el Plan de Implementación del PMA del contrato Rehabilitación de vias en la Localidad de Engativa</t>
  </si>
  <si>
    <t>Ejecución del Programa de Salud Ocupacional y el  Reglamento Interno de Trabajo para las oficinas de Santafé de Bogotá.</t>
  </si>
  <si>
    <r>
      <t xml:space="preserve">Estudio de niveles estáticos y dinámicos del pozo subterráneo </t>
    </r>
    <r>
      <rPr>
        <sz val="12"/>
        <color indexed="8"/>
        <rFont val="Bookman Old Style"/>
        <family val="1"/>
      </rPr>
      <t>.</t>
    </r>
  </si>
  <si>
    <t>Medición de los niveles de  Presion Sonora ambiental para la Contrucción y adecuación de la autopista norte para el sistema trasmilenio entre las calles 80 y 170 INCLUYENDO LA ESTACIÓN Norte</t>
  </si>
  <si>
    <t>Ejecución del Plan de Manejo ambiental y el Plan de Implementación del PMA del contrato Construccion de las orejas del puente de la calle 153 por autopista norte, y sus conectantes</t>
  </si>
  <si>
    <t>Diseño de sedimentadores, trampa de grasas y adecuación de sistema de aguas residuales industriales, Marzo 15 de 2001.</t>
  </si>
  <si>
    <t>Estudio de ahorro y uso eficiente de aguas y el balance de aguas par dar cumplimiento a requerimientos del DAMA, enero  de 2001</t>
  </si>
  <si>
    <t xml:space="preserve">Medición de la calidad del aire y niveles de Presion Sonora ambiental para el contrato Diseño y construcción del proyecto de la estación de cabecera en la intersección de la Calle 80 por Avenida Logitudinal de Occidente. </t>
  </si>
  <si>
    <t>Asesor Ambiental para el desarrollo de términos de referencia expuestos por la Departamento Técnico administrativo del Medio Ambiente, para los vertimientos líquidos, emisiones atmosféricas y aguas subterráneas, el programa de tratamiento de vertimientos líquidos, diagnostico ambiental, caracterización de aguas, entre otros</t>
  </si>
  <si>
    <t>Medición de los niveles de  Presion Sonora ambiental para laContrucción y adecuación de la autopista norte para el sistema trenasmilemnio entre las calles 80 y 170</t>
  </si>
  <si>
    <t>Estudio de niveles estáticos y dinámicos del pozo subterráneo</t>
  </si>
  <si>
    <t>Realizacion del Plan de Manejo Ambiental para la finca porcicola y ganadera el Pomarroso.</t>
  </si>
  <si>
    <t>Desarrollo de proyectos ambientales, monitoreos ambientales, diseños hidraulicos</t>
  </si>
  <si>
    <t>Asesor ambiental en el desarrollo actividades ante la EAAB</t>
  </si>
  <si>
    <t>Asesor ambiental para el desarrollo de termminos de referencia ante el DAMA</t>
  </si>
  <si>
    <t>Caracterización de aguas y flujograma de procesos exigidos por el DAMA</t>
  </si>
  <si>
    <t>Diseño de planta de tratamiento de aguas residuales industriales y  diseños sanitarios.</t>
  </si>
  <si>
    <t>Levantamiento de planos sanitarios y conducción de descole, diseño de instalaciones sanitarias para el descole de los vertimientos industriales y las cajas de inspección hasta el vertimiento final,</t>
  </si>
  <si>
    <t>Asesoria para el desarrollo delmanual "Guia para el manejo ambiental de la industria  textil</t>
  </si>
  <si>
    <t>Diagnostico ambiental de los efectos sobre el medio ambiente de la estractora de aceite de palma</t>
  </si>
  <si>
    <t>CONFERENCIA "Prevencion de la contaminación de la industria textil"</t>
  </si>
  <si>
    <t xml:space="preserve">IC Gayco S.A: </t>
  </si>
  <si>
    <t>Pavimentos Colombia S.A.</t>
  </si>
  <si>
    <t>Concesionario Trans Nqs Sur</t>
  </si>
  <si>
    <t xml:space="preserve">Concesionario Transmilenio del sur </t>
  </si>
  <si>
    <t>U.T.PROURBANOS CIAF</t>
  </si>
  <si>
    <t>CONSORCIO BOGOTÁ 2003</t>
  </si>
  <si>
    <t>CONSORCIO INTERVENTORÍAS 2003</t>
  </si>
  <si>
    <t xml:space="preserve">Camara de Comercio De Bogotá </t>
  </si>
  <si>
    <t xml:space="preserve"> IDU - UNION TEMPORAL M y M </t>
  </si>
  <si>
    <t>INTERSA S.A.</t>
  </si>
  <si>
    <t>Consorcio Interventoria Vial</t>
  </si>
  <si>
    <t>Prourbanos M.D</t>
  </si>
  <si>
    <t>Jose Sidney Martinez Ingenieros</t>
  </si>
  <si>
    <t>JOSE SIDNEY MARTINES LTDA</t>
  </si>
  <si>
    <t>Consorcio Andenes y Sardineles</t>
  </si>
  <si>
    <t>Edificar Construcciones</t>
  </si>
  <si>
    <t xml:space="preserve"> U.T. PROYECTOS URBANOS M.E.     </t>
  </si>
  <si>
    <t>BOL Ingenieros y Arquitectos</t>
  </si>
  <si>
    <t xml:space="preserve"> U.T. CABECERA 2000              JOSE SIDNEY MARTINES LTDA</t>
  </si>
  <si>
    <t>CONSTRUCTORA INE-CONTE</t>
  </si>
  <si>
    <t>Alimentos el Jardin</t>
  </si>
  <si>
    <t>CONSTRUCCIONES CIVILES S,A,</t>
  </si>
  <si>
    <t>A.M. VIVAS CIA. COMERCIALIZADORA</t>
  </si>
  <si>
    <t>I.Q.C. Ltda.</t>
  </si>
  <si>
    <t>TEXTILES MADEIRA LTDA</t>
  </si>
  <si>
    <t>HOSPITAL DE LA MISERICORDIA</t>
  </si>
  <si>
    <t>ANALTTEX</t>
  </si>
  <si>
    <t>INVERSIONES LA MEJORANA</t>
  </si>
  <si>
    <t xml:space="preserve">Especialista de seguridad Industrial </t>
  </si>
  <si>
    <t>Residente de seguridad Industrial.</t>
  </si>
  <si>
    <t>Residente Ambiental.</t>
  </si>
  <si>
    <t xml:space="preserve">Residente Ambiental </t>
  </si>
  <si>
    <t>Residente Ambiental</t>
  </si>
  <si>
    <t>Ingeniero Consultor</t>
  </si>
  <si>
    <t>Contratista para la realización del PMA</t>
  </si>
  <si>
    <t xml:space="preserve">Consultor  e ingeniero de campo </t>
  </si>
  <si>
    <t>Expositor</t>
  </si>
  <si>
    <r>
      <t>Diagnostico,</t>
    </r>
    <r>
      <rPr>
        <b/>
        <sz val="12"/>
        <color indexed="8"/>
        <rFont val="Bookman Old Style"/>
        <family val="1"/>
      </rPr>
      <t xml:space="preserve"> </t>
    </r>
    <r>
      <rPr>
        <sz val="11"/>
        <color indexed="8"/>
        <rFont val="Arial"/>
        <family val="2"/>
      </rPr>
      <t>mantenimiento rutinario y periodico de la malla vial arterial principal y malla vial complementaria, conformada por el distrito de mantenimiento 10, fase III, corredor vial segmentado en Bogota D.C.</t>
    </r>
    <r>
      <rPr>
        <b/>
        <sz val="11"/>
        <rFont val="Arial"/>
        <family val="2"/>
      </rPr>
      <t xml:space="preserve"> </t>
    </r>
  </si>
  <si>
    <r>
      <t>Diagnostico,</t>
    </r>
    <r>
      <rPr>
        <b/>
        <sz val="12"/>
        <color indexed="8"/>
        <rFont val="Bookman Old Style"/>
        <family val="1"/>
      </rPr>
      <t xml:space="preserve"> </t>
    </r>
    <r>
      <rPr>
        <sz val="11"/>
        <color indexed="8"/>
        <rFont val="Arial"/>
        <family val="2"/>
      </rPr>
      <t>mantenimiento rutinario y periodico de la malla vial arterial principal y malla vial complementaria, conformada por el distrito de mantenimiento 9, fase III, corredor vial segmentado en Bogota D.C.</t>
    </r>
    <r>
      <rPr>
        <b/>
        <sz val="11"/>
        <rFont val="Arial"/>
        <family val="2"/>
      </rPr>
      <t xml:space="preserve"> </t>
    </r>
  </si>
  <si>
    <t>HILDA LILIANA AYALA HERNANDEZ</t>
  </si>
  <si>
    <t>3158208702-3103202738</t>
  </si>
  <si>
    <t>lilianayala@hotmail.com</t>
  </si>
  <si>
    <t>COMUNICADORA SOCIAL</t>
  </si>
  <si>
    <t>Universidad Autónoma de Bucaramanga</t>
  </si>
  <si>
    <t>PARQUE ECOLOGICO EL PORTAL</t>
  </si>
  <si>
    <t>Comunicadora Social – practicante</t>
  </si>
  <si>
    <t>MONITOR</t>
  </si>
  <si>
    <t>Admisiones  y Mercadeo</t>
  </si>
  <si>
    <t>Comunicaciones y comercial</t>
  </si>
  <si>
    <t>Biblioteca y Hemeroteca</t>
  </si>
  <si>
    <t>JEFE DE PUNTO</t>
  </si>
  <si>
    <t>COCOL S.A.</t>
  </si>
  <si>
    <t>Manejo de personal, cumplimiento de presupuestos, inventarios, servicio al cliente, estrategias de comunicación y de ventas, capacitación de personal.</t>
  </si>
  <si>
    <t>DOCENTE</t>
  </si>
  <si>
    <t>UNIVERSIDAD DE PAMPLONA</t>
  </si>
  <si>
    <t>Área de redacción básica y periodística, teorías de la comunicación, el medio como empresa, marketing, conflictos y medios.</t>
  </si>
  <si>
    <t>PABLO ANDRES PIÑEROS RANGEL</t>
  </si>
  <si>
    <t>pabloa26@hotmail.com</t>
  </si>
  <si>
    <t>COMUNICADOR SOCIAL Y PERIODISTA</t>
  </si>
  <si>
    <t>INTELIGENTE LTDA.</t>
  </si>
  <si>
    <t xml:space="preserve">Reclutamiento y Clasificación de hojas de Vida, citar a entrevista a personal para las psicólogas, verificación de referencias laborales, calificación de pruebas psicotécnicas como 16 PF, IPV, CMT. Apoyo logístico en las capacitaciones, y creación de las mismas. Coordinación de eventos de bienestar y ruedas de negocios.   </t>
  </si>
  <si>
    <t>PERIODISTA</t>
  </si>
  <si>
    <t>TELESOACHA</t>
  </si>
  <si>
    <t>Cubrimiento de las elecciones en lo que se refiere al Referendo, Alcalde y Ediles para el municipio de Soacha. Manejo de cámaras de dicha empresa en la realización de programas en vivo y cubrimiento de distintos eventos de interés para la comunidad.</t>
  </si>
  <si>
    <t>CORTE SUPREMA DE JUSTICIA</t>
  </si>
  <si>
    <t>Realice mi Tesis de Grado en la Corte Suprema de Justicia, diseñe un CD-ROM didáctico y el texto, recopilando la historia de la justicia colombiana y la toma del Palacio de Justicia del 6 de noviembre de 1985, misión, visión y compromisos de esta institución con la sociedad. Acompañado de vídeos, imágenes y audio</t>
  </si>
  <si>
    <t>UNIVERSIDAD JORGE TADEO LOZANO</t>
  </si>
  <si>
    <t xml:space="preserve">Realice libretos y guiones para radio y prensa. Participe en programas de radio como parte del pensum académico dentro de la universidad. Elabore libretos para noticieros. Se realizó ensayos críticos para cine, participe en la elaboración del periódico y la revista de la Universidad Jorge Tadeo Lozano. Diseñe una revista ecológica para niños, boletines y folletos. Produje un video ecológico sobre tráfico de especies animales. </t>
  </si>
  <si>
    <t>DIANA ALEJANDRA MATEUS LADINO</t>
  </si>
  <si>
    <t>3126764- 6872900- 311 2083086</t>
  </si>
  <si>
    <t>dudiladino@hotmail.com</t>
  </si>
  <si>
    <t>TRABAJO SOCIAL</t>
  </si>
  <si>
    <t>ESP. EN SEGURIDAD Y PREVENCION DE RIESGOS PROFESIONALES</t>
  </si>
  <si>
    <t>Consorcio  Espacio Público C &amp; G LTDA</t>
  </si>
  <si>
    <t>Residente Social</t>
  </si>
  <si>
    <t>Responsable de atender las relaciones con la comunidad. Elaboración del diagnostico socioeconómico y cultural de la población influenciada directa e indirectamente por el proyecto. Diseñar y ejecutar el programa de Gestión Social y de impactos sociales identificados en la zona de trabajo.</t>
  </si>
  <si>
    <t>JMV  Ingenieros Contratistas LTDA</t>
  </si>
  <si>
    <t>Efectuar el diagnostico del área de influencia del proyecto. Identificar los impactos sociales. Elaborar y ejecutar el plan de Gestión Social para la mitigación de los impactos generados por la obra.</t>
  </si>
  <si>
    <t>Diseñar el plan de manejo de impactos sociales, económicos y culturales. Elaboración del diagnostico socioeconómico del área de ejecución del proyecto. Mitigar el impacto social generado por la ejecución de las obras. Responsable de la atención a la comunidad afectada por el proyecto, brindando información clara eficaz y oportuna. Creación de escenarios de participación ciudadana que permitan ampliar los espacios de comunicación entre la empresa y la comunidad. Encargada de la supervisión de los pagos de aportes al sistema general de seguridad social en salud de los empleados.</t>
  </si>
  <si>
    <t>Corporación CORDES</t>
  </si>
  <si>
    <t>TRABAJADOR SOCIAL</t>
  </si>
  <si>
    <t xml:space="preserve">Responsable de la atención a jóvenes en calidad de protección a través de acciones que contribuyen a su desarrollo integral mediante el acompañamiento y apoyo. Generando espacios en el ámbito grupal tendientes a fortalecer su desarrollo social y desenvolvimiento dentro y fuera de la institución.
Promover estrategias en el ámbito familiar que permitan establecer relaciones entre los jóvenes y sus familias con el fin de establecer apoyo y participación activa en el proceso de egreso.
</t>
  </si>
  <si>
    <t>Corporación Amor Por Colombia</t>
  </si>
  <si>
    <t xml:space="preserve">Encargada de la atención a  familias desplazadas por la violencia, dentro de los programas para niñez, adolescencia, adulto mayor y madres cabeza de familia. </t>
  </si>
  <si>
    <t>Sergio Torres Reatiga</t>
  </si>
  <si>
    <t>Responsable de la elaboración del diagnostico del entorno social de las obras civiles de redes de Alcantarillado Sanitario y Pluvial en la localidad de Usme (comuna Alfonso López). Coordinar y ejecutar actividades que involucran a la comunidad y a las entidades ejecutantes del proyecto. Supervisión de la seguridad de los trabajadores y encargada de la organización de la capacitación relacionada con la salud ocupacional de lo empleados.</t>
  </si>
  <si>
    <t>Unión Temporal Himexsa-Diego Jaramillo</t>
  </si>
  <si>
    <t xml:space="preserve">Encargada de elaborar el diagnostico y evaluar el entorno social de las obras civiles, de redes de Acueducto y Alcantarillado Sanitario y Pluvial de las localidades de Kennedy, Bosa y Usme (comuna Alfonso López). Supervisión y orientación en el manejo de la Seguridad Industrial de los trabajadores. 
Informar y guiar a la comunidad acerca de las obras a realizar en las diferentes localidades. Servir de mediadora ante situaciones imprevistas relacionadas con la obra y que afectan a la población.
Organizar campañas de Salud e Higiene y Capacitaciones direccionadas al bienestar  tanto de los trabajadores como de la comunidad.
</t>
  </si>
  <si>
    <t>Secretaria De Educación</t>
  </si>
  <si>
    <t>Responsable del diseño e implementación de talleres de sensibilización, acerca del alcohol y drogas psicoactivas; dirigidos a alumnos de primaria,  bachillerato y a padres de familia de instituciones educativas del Distrito.</t>
  </si>
  <si>
    <t xml:space="preserve">Consorcio Prefabricados Córdoba LTDA-Diego Jaramillo </t>
  </si>
  <si>
    <t xml:space="preserve">Encargada de la elaboración del diagnóstico del entorno social, de las obras civiles, ejecutadas en las localidades de Usaquen y Suba. Supervisión de la Seguridad de los trabajadores. Responsable del diseño de programas de comunicación y participación ciudadana, con base en la implementación de talleres, charlas y actividades relacionadas con Prevención de enfermedades e Higiene, (Alcoholismo, Drogas Psicoactivas, SIDA y Autocuidado, Lactancia, adecuado manejo de materiales y basuras, uso e importancia del agua y otras), dirigidas a los trabajadores y a la comunidad implicada.
Orientar e informar a la comunidad en todos los aspectos relacionados con la obra y asesorar en las situaciones requeridas.
</t>
  </si>
  <si>
    <t>ALEJANDRO MONTAÑO</t>
  </si>
  <si>
    <t>LUIS ALEJANDRO MONTAÑO VÁSQUEZ</t>
  </si>
  <si>
    <t>lamontanov@correo.udistrital.edu.co</t>
  </si>
  <si>
    <t>TECNOLOGO EN CONSTRUCCIONES CIVILES</t>
  </si>
  <si>
    <t>Asistente de Ingenieria</t>
  </si>
  <si>
    <t>Analisis, comprensión de pliegos de condiciones y creación de propuestas Tecnicas para licitaciones; desempeñando el cargo de Asistente de Ingenieria en el Departamento de Licitaciones</t>
  </si>
  <si>
    <t>Auxiliar</t>
  </si>
  <si>
    <t>CARPINTERIA LUIS VÁSQUEZ</t>
  </si>
  <si>
    <t>Trabajos de instalación de muebles, puertas, ventanas, cielos rasos y todo tipo de accesorios en madera, ademas de la respectiva adecuación de la materia prima</t>
  </si>
  <si>
    <t>JAVIER FERNANDO BASTIDAS CAMPAÑA</t>
  </si>
  <si>
    <t>ESP. EN TRANSPORTE</t>
  </si>
  <si>
    <t>MAESTRIA EN INGENIERIA DE TRANSPORTE</t>
  </si>
  <si>
    <t>315 338 4341 - 300 338 4341</t>
  </si>
  <si>
    <t>ESP. EN DERECHO URBANO</t>
  </si>
  <si>
    <t>126 DE 2007</t>
  </si>
  <si>
    <t>262 DE 2007</t>
  </si>
  <si>
    <t>189 DE 2006</t>
  </si>
  <si>
    <t>02-050-BIRF</t>
  </si>
  <si>
    <t>CON 0201240112</t>
  </si>
  <si>
    <t>Unidad Admin. Especial Cuerpo oficial de Bomberos</t>
  </si>
  <si>
    <t>Secretaria Distrital de Planeacion</t>
  </si>
  <si>
    <t>Dept. Administrativo de Planeacion Distrital</t>
  </si>
  <si>
    <t>Consultoria para la elaboracion del estudio de transito de demanda y atencion de usuarios, incluido el levantamiento topografico para nueve estaciones de bomberos de Bogotá</t>
  </si>
  <si>
    <t>Evaluar y hacer seguimiento a la estructuracion de los componentes del Sistema Integrado de Transporte Publico, enmarcado dentro de la estrategia del Plan de Ordenamiento Territorial y al Plan Maestro de Movilidad</t>
  </si>
  <si>
    <t>Realizar la evaluacion y seguimiento al Plan Maestro de Movilidad del Distrito Capital</t>
  </si>
  <si>
    <t>Asesoria en transito y transporte para la formulacion, evaluacion y seguimiento de los proyectos relacionados con movilidad que se ejecuten en la Subdireccion de Infraestructura y Espacio Publico</t>
  </si>
  <si>
    <t>Monitoreo y seguimiento al estudio del Sistema de Terminales de Transporte y otros estudios y proyectos, que se formules y7o ejecuten relacionados con movilidad</t>
  </si>
  <si>
    <t>Secretaria de Transito y Transporte</t>
  </si>
  <si>
    <t>Asesor 105-04 de la Secretaria de Transito y Transporte de Bogotá D.C.</t>
  </si>
  <si>
    <t>Profesional Universitario 340-01</t>
  </si>
  <si>
    <t>137-06</t>
  </si>
  <si>
    <t>053-2006</t>
  </si>
  <si>
    <t>2688-06</t>
  </si>
  <si>
    <t>Estudio de transito dentro de los estudios de factibilidad tecnica y diagnostico estructural y funcional de 17 puentes peatonales sin rampas y diseños para el mantenimiento estructural, actualizacion sismica, adecuacion y ampliacion de 5 puentes peatonales o diseños de cruces a nivel semaforizados</t>
  </si>
  <si>
    <t>Interventoria siultanea para las obras de vias, intersecciones, puentes peatonales y espacio publico que conforman el grupo E y F, de la zona C de los proyectos de valorizacion de Bogotá</t>
  </si>
  <si>
    <t>Estudio de transito dentro de la elaboracion de los estudios de actualizacion y complementeacion a nivel de fase III, de la variante San Francisco Mocoa, Departamento de Putumayo</t>
  </si>
  <si>
    <t>146-2005</t>
  </si>
  <si>
    <t>069-2005</t>
  </si>
  <si>
    <t>040-2005</t>
  </si>
  <si>
    <t>3400-2005</t>
  </si>
  <si>
    <t>1652-2005</t>
  </si>
  <si>
    <t>Interventoria integral para la rehabilitacion de la via existente y su pavimentación de la via denominada Troncal Bolivariana entre Las Margaritas K10 y K27+200 en Bogotá</t>
  </si>
  <si>
    <t>Interventoria integral para el mantenimiento rutinario y periodico de la malla vial arteria principl y malla complementaria conformada por distritos de mantenimiento de los grupos 1 y2 segunda generacion corredores viales segmentados en Bogotá</t>
  </si>
  <si>
    <t>Estudio de transito dentro de los estudios y diseños para la rehabilitacion de tramos rjos de la malla vial arteria principal y complementaria al grupo 2 en Bogotá</t>
  </si>
  <si>
    <t>Interventoria programa de pavimentacion de infraestructura vial de integracion y desarrollo  grupo de tramos 2 En del Departamento del Valle del Cauca</t>
  </si>
  <si>
    <t>Diseño, reconstruccion, pavimentacion y repavimentacion de la via grupo 23 tramo 1 via Buenavista Simijaca, Departamento de Boyaca</t>
  </si>
  <si>
    <t>125-04</t>
  </si>
  <si>
    <t>124-04</t>
  </si>
  <si>
    <t>297-03</t>
  </si>
  <si>
    <t>185-04</t>
  </si>
  <si>
    <t>Estudio de transito, Capacidad y niveles de servicio dentro de la factibilidad de los estudios y diseños definitivos de la solucion vial de la Autopista Norte entre las calles 180 a 190 Bogotá</t>
  </si>
  <si>
    <t>Estudio de transito, capacidad y niveles de servicio dentro de los estudios y diseños de la Avenida La Sirena de la Avenida Paseo de los Libertadores a la Avenida Boyaca en Bogotá</t>
  </si>
  <si>
    <t>Estudio de transito, capacidad y niveles de servicio dentro de los estudios y diseños para construccion y evaluacion para rehabilitacion de Accesos a barrios y pavimentos locales Programa de Mejoramiento Integral de los Barrios en las localidades de Ciudad Bolivar, Bosa y Rafale Uribe en Bogotá</t>
  </si>
  <si>
    <t>Interventoria de los estudios y diseños, pavimentacion y o repavimentacion de las vias incluidas dentro del programa de pavimentacion de infraestructura vial de integracion y desarrollo grupo 93 via Barbacoas-Junin</t>
  </si>
  <si>
    <t>Estudio de Transito yde factibilidad tecnica para la troncal Calle 26 en Bogotá</t>
  </si>
  <si>
    <t>CAMARA DE COMERCIO DE BOGOTÁ</t>
  </si>
  <si>
    <t>1306-2005;1313-2005;1350-2005</t>
  </si>
  <si>
    <t>105-04</t>
  </si>
  <si>
    <t>223-04</t>
  </si>
  <si>
    <t>203-2003</t>
  </si>
  <si>
    <t>Estudios y diseños vias Trinidad - Bocas del Pauto, long. 35 km en el Departamento del Casanare; Troncal Puerto Parra con una long, de 30 km en el Departamento de Santander y de la via Badillo.San Juan del Cesar con long. De 26,2 km del Departamento del Cesar</t>
  </si>
  <si>
    <t>Elaboracion documento Cluster Road Map de la cadena de produccion de Infraestructura a nivel CIIU en Bogotá</t>
  </si>
  <si>
    <t>Estudios de prefactibilidad en cinco tramos viales para la ubicación de puentes peatonales yestudios de factibilidad, diseños geotecnicos, estructurales, hidraulicos, electricos, ambientales y de trafico definitivos incluyendo la evaluacion predial requerida para la construccion de 5 puetnes peatonales en Bogotá</t>
  </si>
  <si>
    <t>Estudio de transito, capacidad y niveles de servicio dentro de la construccion y mantenimiento de los andenes y espacio publico de la Troncal Autopista Norte par el proyecto Transmilenio en Bogotá</t>
  </si>
  <si>
    <t>Estudio de transito, capacidad y niveles de servicio dentro de los estudios y diseños de accesos a barrios y pavimentos localces Programa de Gestio Compartida en Bogotá</t>
  </si>
  <si>
    <t>Consorcio Troncal NQS Sur Tramo I</t>
  </si>
  <si>
    <t>243-2003</t>
  </si>
  <si>
    <t>C-179-001</t>
  </si>
  <si>
    <t>178-2000</t>
  </si>
  <si>
    <t>179-2000</t>
  </si>
  <si>
    <t>474-2000</t>
  </si>
  <si>
    <t>550-2000</t>
  </si>
  <si>
    <t>STTB-199-00</t>
  </si>
  <si>
    <t xml:space="preserve">Elaboracion del Plan de manejo de trafico para la construcion de las obras necesarias para la adecuacion de la conexión calle 80 con la autopista norte para trafico mixto y sistema Transmilenio y el mantenimiento de las mismas por un termino de 5 años </t>
  </si>
  <si>
    <t>Estudio del diseño, implementeacion y seguimiento del Plan de manejo de Trafico. Señalizacion y desvios para el proyecto relacionado con la adecuacion del tramo comprendido entre la calle 10 y la escuela General Santander al sistema Transmilenio en Bogotá</t>
  </si>
  <si>
    <t>Estudio de transito y transporte dentro de los estudios y diseños de la Avenida Jose Celestino Mutis de la carrera 10 a conexión con la Avenida Circunvalar</t>
  </si>
  <si>
    <t>Estudio de transito y transporte para la Avenida Jose Celestino Mutis de la Avenida Boyaca a la Avenica Carrera 68</t>
  </si>
  <si>
    <t>Estudio de transito y transporte dentro del estudio y diseño de la Alameda Usme</t>
  </si>
  <si>
    <t>Estudio de transito y transporte dentro de los prediseños de la interseccion de la Avenida Alfredo Bateman por Avenida Pepe Sierra</t>
  </si>
  <si>
    <t>Estudio de transito y transporte dentro de los estudios y diseños de las avenidas el Tabor y el Rincon</t>
  </si>
  <si>
    <t>Suministro y apliacion de pintura acrilica de trafico y/o base solvente y resina termoplastica para la red vial de Bogotá</t>
  </si>
  <si>
    <t>Empresa de telecomunicaciones de Bogotá</t>
  </si>
  <si>
    <t>INVERLINK S.A.</t>
  </si>
  <si>
    <t>Proyectos de Infraestructura S.A.</t>
  </si>
  <si>
    <t>Dragados y Construcciones S.A.</t>
  </si>
  <si>
    <t>STTB-080-00</t>
  </si>
  <si>
    <t>STTB-081-00</t>
  </si>
  <si>
    <t>ETB-4200002734</t>
  </si>
  <si>
    <t>STTB-199-99</t>
  </si>
  <si>
    <t>OS-GG-0114-99</t>
  </si>
  <si>
    <t>760-1998</t>
  </si>
  <si>
    <t>106-98</t>
  </si>
  <si>
    <t>618-1998</t>
  </si>
  <si>
    <t>Estudio de expansion de la señalizacion y reodrenamiento vial de la localidades de San Cristobal</t>
  </si>
  <si>
    <t>Estudio de expansion de señalizacion y reordenamietno vial de las localidades de Viudad Bolivar y Tunjuelito</t>
  </si>
  <si>
    <t>Aforos de trafico en Intersecciones viales en Santa fe de Bogotá</t>
  </si>
  <si>
    <t>Estudio de expansion de la señalizacion y reodrenamiento vial de la localidades de Bosa</t>
  </si>
  <si>
    <t>Revision y verificacion de los estudios de trafico de la concesion malla vial del Caribe</t>
  </si>
  <si>
    <t>Encuesta de origen y destino en la Carretera Panorama</t>
  </si>
  <si>
    <t xml:space="preserve">Estudio de transito, dentro de los estudios de Fase III del cruce de Coordillera Central </t>
  </si>
  <si>
    <t>Estudio de transito actualizado para la concesion carretera Bogotá-Villavicencio sectores Bogota-Puente Tellez</t>
  </si>
  <si>
    <t>Interventoria tecnico administrativa para los estudios y diseños de accesos a barrios de las localidades de Suba y Bosa</t>
  </si>
  <si>
    <t>Estudio de transito, capacidad y niveles de servicio dentro de los estudios de Fase III para la construccion de la Doble Calzada Triana-Loboguerrero</t>
  </si>
  <si>
    <t>DPTO- NACIONAL DE PLANEACION</t>
  </si>
  <si>
    <t>FONDO DE PREVENCION VIAL</t>
  </si>
  <si>
    <t>PROPUERTO S.A.</t>
  </si>
  <si>
    <t>027-98</t>
  </si>
  <si>
    <t>272-97</t>
  </si>
  <si>
    <t>PNUD/Col/96/13</t>
  </si>
  <si>
    <t>O.S.-05-760</t>
  </si>
  <si>
    <t>587-1996</t>
  </si>
  <si>
    <t>Plan maestro de ciclorutas para Santafe de Bogotá</t>
  </si>
  <si>
    <t>Interventoria para los estudios de inventario fisico y diagnotsico del estado de la malla vial arterial de santafe de Bogotá Grupos de vias 1 a 8</t>
  </si>
  <si>
    <t>Estudio para laestructuracion de un programa de conceciones viales</t>
  </si>
  <si>
    <t>Evaluacion y complementacion de los criterios de Diseño Geometrico de Carreteras</t>
  </si>
  <si>
    <t>Estudio de transito, capacidad y niveles de servicio dentro de los estudios de mejoramiento y rehabilitacion de la carretera Santa fe de Bogotá-Choachi-Ubaque-Puente real-Caqueza y ramal a Fomeque</t>
  </si>
  <si>
    <t>Asctualizacion y complementacion del manial de dispositivos para el control del tarnsito en calles y carreteras</t>
  </si>
  <si>
    <t>Estudios y diseños de la ampliacion de la calle 72, entre las carreras 7a y 5a, de su conexión con la avenida circunvalar, de la conexión Calle 63 entre la carrera 13 y la Avenida Circunvalar y de la Calle 45 entre la carrera 7a y la Avenida Circunvalar</t>
  </si>
  <si>
    <t>Estudio de prefactibilidad Puerto Integrado de Exportacion Carbonifera en la Costa Atlantica</t>
  </si>
  <si>
    <t>AMARILO S.A.</t>
  </si>
  <si>
    <t>1088-1996</t>
  </si>
  <si>
    <t>588-1995</t>
  </si>
  <si>
    <t>Estudio de transito, capacidad y niveles de servicio dentro de los estudios de mejoramiento y rehabilitacion de la carretera Barbosa-Oiba</t>
  </si>
  <si>
    <t>Estudio de transito, capacidad y niveles de servicio dentro de los estudios de mejoramiento y rehabilitacion de la carretera Tunja-Ramiriqui-Miraflores</t>
  </si>
  <si>
    <t>Estudio de transito, capacidad y niveles de servicio de la carretera Espinal-Empalme Girardot-Cambao y complementacion de los estudios de la carretera Girardot-Cambao-Puerto Bogotá-Honda</t>
  </si>
  <si>
    <t>Estudio de transito y transporte para la localizacion de paraderos, estudio geometrico de las zonas de paraderos y estudio integral del estacionamiento, dentro de los estudios arquitectonicos, urbanisticos y paisajisticos de la carrera 15 entre la calle 72 y la calle 100</t>
  </si>
  <si>
    <t>Interventoria de los estudios viales de concesion del Grupo I: Rumichaca-Pasto-Chachagui</t>
  </si>
  <si>
    <t>Elaboracion del estudio de trafico para el plan de implantacion del centro comercial Makro illa del Rio</t>
  </si>
  <si>
    <t>Elaboracion delestudio de trafico del centro comercial Unicentro de Occidente</t>
  </si>
  <si>
    <t>Elaboracion delestudio de trafico del centro comercial Altavista</t>
  </si>
  <si>
    <t>Complementacion al estudio de transito, diseño de señalizacion y semaforizacion para el centro comercial Palatino</t>
  </si>
  <si>
    <t>Fundacion Universitaria del Area Andina</t>
  </si>
  <si>
    <t>Promoanzona Ltda.</t>
  </si>
  <si>
    <t>Cg Constructora Ltda.</t>
  </si>
  <si>
    <t>Construcciones Sigma Ltda</t>
  </si>
  <si>
    <t>Elaboracion del estudio de transito del Plan Parcial Ibiza</t>
  </si>
  <si>
    <t>Elaboracion del estudio de transito dentro del plan de regularizacion y manejo de las sedes de la Fundacion Universitaria del Area Andina</t>
  </si>
  <si>
    <t>Elaboracion del estudio de transito dentro del plan de implantacion del Centro Comercial Arizona</t>
  </si>
  <si>
    <t>Elaboracion del estudio de transito y transporte para el plan parcial ciudadela Bolonia, ubicado en la localidad de Usme, en Bogotá</t>
  </si>
  <si>
    <t>Elaboracion del estudio de transito para el plan de implantacion del Centro Comercial Carnicos ubicado sobre la calle 15a por carrera 83</t>
  </si>
  <si>
    <t>ESPERANZA SICARD ABAD</t>
  </si>
  <si>
    <t>6150077 - Celular  312 4829417</t>
  </si>
  <si>
    <t>juanric1@yahoo.es
esperanzasicard@hotmail.com</t>
  </si>
  <si>
    <t>ESP. EN PLANEACION Y GESTION DEL DESARROLLO SOCIAL</t>
  </si>
  <si>
    <t xml:space="preserve">Programa Cultivos Ilícitos de la Agencia Presidencial para la Acción Social y la Cooperación Internacional para el fortalecimiento organizacional y empresarial de las organizaciones de Familias Guardabosques </t>
  </si>
  <si>
    <t>DAPRE-FIP</t>
  </si>
  <si>
    <t>Consorcio  Digma-Ifcaya.</t>
  </si>
  <si>
    <t>elaboración del Plan de ordenación de la cuenca del río Blanco, municipio La Calera y Formulación Participativa del Plan de Manejo Ambiental del Páramo de Sumapaz en jurisdicción de la CAR-</t>
  </si>
  <si>
    <t>Carbones Colombianos del Cerrejón.</t>
  </si>
  <si>
    <t xml:space="preserve">Estudio de Impacto Ambiental del Proyecto Explotación a cielo abierto de un yacimiento de carbón en el Cerrejón Zona Centro - departamento de La Guajira- </t>
  </si>
  <si>
    <t>MAVDT</t>
  </si>
  <si>
    <t xml:space="preserve">Evaluación y seguimiento a proyectos sujetos a permisos ambientales, planes de manejo y licencias ambientales otorgados por el Ministerio, especialmente proyectos de hidrocarburos y de saneamiento ambiental.  </t>
  </si>
  <si>
    <t xml:space="preserve">CAR </t>
  </si>
  <si>
    <t>formulación de ocho Planes de Gestión Integral de Residuos Sólidos en jurisdicción de la Corporación Autónoma Regional de Cundinamarca</t>
  </si>
  <si>
    <t xml:space="preserve">Servicios Ambientales S.A </t>
  </si>
  <si>
    <t>Diseño y ejecución de programa de Participación y Sensibilización comunitaria para el desarrollo del proyecto “Construcción y operación del relleno sanitario regional -Praderas del Magdalena”-, Girardot, Cundinamarca.</t>
  </si>
  <si>
    <t>Consorcio Sistemas Integrales-GP-</t>
  </si>
  <si>
    <t xml:space="preserve">C 043/02. </t>
  </si>
  <si>
    <t>Desarrollo de actividades de participación comunitaria para el proyecto “Reforestación de la Cuenca de la Quebrada San Lorenzo, veredas Buenos Aires de La Epifania, Buenos Aires Bajo y Santa Elena, municipio de La Calera</t>
  </si>
  <si>
    <t xml:space="preserve">Análisis del componente socio-económico para el cierre financiero del proyecto Hidroeléctrico y de Servicios Ambientales del Río Amoyá, Municipio de Chaparral- Tolima </t>
  </si>
  <si>
    <t>Consorcio Interventoría Suba2</t>
  </si>
  <si>
    <t>IDU 190-03</t>
  </si>
  <si>
    <t>Diseño y aplicación de Metodología para la Evaluación de Impactos de la Gestión Social en el proyecto “Adecuación de la Troncal Avenida Suba al Sistema Transmilenio entre la Cale 127 A y  la Avenida Ciudad de Cali”.</t>
  </si>
  <si>
    <t>Consorcio Ingecon- Latinoconsult</t>
  </si>
  <si>
    <t>IDU 129-03</t>
  </si>
  <si>
    <t>Diseño y aplicación de Metodología para la Evaluación de Impactos de la Gestión Social en el proyecto Adecuación de la Troncal Norte -Quito -Sur al Sistema Transmilenio entre la Autopista Norte y la Avenida Gabriel Andrade Lleras (Calle 68)”.</t>
  </si>
  <si>
    <t>Unión Temporal B&amp;G</t>
  </si>
  <si>
    <t>DAMA 08-32-00-02</t>
  </si>
  <si>
    <t xml:space="preserve">Directora del proyecto Fortalecimiento Empresarial a organizaciones de recuperadores y Sensibilización en para la separación de residuos en la fuente en conjuntos residenciales, comercio e instituciones en la Localidad de Bosa, Bogotá, Distrito Capital.  </t>
  </si>
  <si>
    <t>DAMA 07-34-00-02</t>
  </si>
  <si>
    <t>Directora del proyecto Desarrollo de campañas educativas y de sensibilización acerca del impacto negativo generado por el mal manejo de los residuos sólidos domiciliarios en conjuntos residenciales y Organización y Capacitación a recuperadores independientes y organizados - Localidad de Kennedy, Distrito Capital</t>
  </si>
  <si>
    <t>RESIDENTE SOCIAL</t>
  </si>
  <si>
    <t>Consorcio Luis Carlos Galán</t>
  </si>
  <si>
    <t>IDU 409-02</t>
  </si>
  <si>
    <t xml:space="preserve">Ejecución plan de gestión social para el proyecto Actualización, verificación, revisión, ajustes complementación  de los estudios diseños de la calle 53 entre Carrera 13 y Troncal Caracas y Construcción de la calle 53 entre Carrera 13 y Troncal Caracas. </t>
  </si>
  <si>
    <t>EstudiosTécnicos</t>
  </si>
  <si>
    <t>095-0-2002</t>
  </si>
  <si>
    <t>Interventoría para el desarrollo del convenio entre el Instituto de Planificación y Promoción de Soluciones Energéticas –IPSE- con la Fundación Universitaria de Popayán – FUP para la ejecución de actividades científicas y tecnológicas correspondientes a la ejecución de estudios y trabajos técnicos, ambientales y socioeconómicos, previos y complementarios para la contratación de la construcción de la Pequeña Central Hidroeléctrica de Guapi.- Municipios de Guapí y Timbiquí- departamento del Cauca e Izcuandé, departamento de Nariño.</t>
  </si>
  <si>
    <t>Unión Temporal San Juan</t>
  </si>
  <si>
    <t>Diseño y ejecución del programa de Educación Ambiental para el Distrito de Adecuación de Tierras San Juan del Cesar. Municipio de San Juan del Cesar, Departamento de Guajira.</t>
  </si>
  <si>
    <t> Formulación de políticas y programas de participación ciudadana y educación ambiental para la gestión ambiental.
 Diseño y ejecución de programas y proyectos ambientales con perspectiva de género
 Diseño de material didáctico para capacitación en programas de participación ciudadana y educación ambiental
 Coordinación interinstitucional.
 Elaboración y evaluación de Estudios de Impacto Ambiental 
 Elaboración de términos de referencia para Licencias ambientales
 Estudios socioeconómicos para la implementación de las Tasas Retributivas
 Evaluación de audiencias públicas ambientales
 Seguimiento al componente socioeconómico y cultural establecido y aprobado en Licencias Ambientales y planes de manejo ambiental para proyectos, viales, actividades productivas, parques regionales, alamedas, relleno sanitario Doña Juana, proyecto Santa Fé I Empresa de Acueducto y Alcantarillado de Bogotá, planes de restauración morfológica, programas de reubicación de familias, entre otros.
 Formulación  del Plan de Ordenación y Manejo de la Cuenca del Río Bogotá -Aspectos socio-económicos-
 Diseño e implementación de proyectos y programas de producción limpia –MIPYMES-
 Organización y capacitación a grupos específicos para la gestión ambiental en residuos sólidos convencionales. planes de manejo ambiental para proyectos en minería, áreas protegidas, entre otros.</t>
  </si>
  <si>
    <t>Estudios Técnicos, Hidrotec S.A y PSI Ltda</t>
  </si>
  <si>
    <t>Participación en el Estudio de Impacto Ambiental para el proyecto del Distrito de Adecuación de Tierras de Santo Tomás- El Uvito – Componente socioeconómico. Municipio de Santo Tomás, Departamento del Atlántico.</t>
  </si>
  <si>
    <t xml:space="preserve">Ponce de León y Asociados S.A. </t>
  </si>
  <si>
    <t xml:space="preserve">Diseño del Plan de Educación Ambiental y Ciudadana para la construcción de 12 puentes peatonales en la ciudad de Santafé de Bogotá. </t>
  </si>
  <si>
    <t>SIMA</t>
  </si>
  <si>
    <t>Participación en el Plan de Manejo Ambiental del Páramo de Bijaguay, componente socio-económico,  Departamento de Boyacá.</t>
  </si>
  <si>
    <t xml:space="preserve"> Promoción y Divulgación del Proyecto de Descontaminación de la Cuenca Alta del Río Bogotá-Componente Referostación y Protección de suelos-
 Planeación y ejecución de programas de desarrollo social para la gestión ambiental
 Ejecución de programas socio-ambientales dirigido a mujeres campesinas
 Diseño y ejecución de programas de educación ambiental y participación comunitaria en los subcuencas del Río Bogotá
 Coordinación interinstitucional 
</t>
  </si>
  <si>
    <t>Formulación de programas de participación comunitaria y educación ambiental para el Plan de manejo Ambiental de pequeña minería en los municipios de Jamundí y Cali, Departamento del Valle del Cauca.</t>
  </si>
  <si>
    <t>Hospital Universitario “Lorencita Villegas de Santos”.</t>
  </si>
  <si>
    <t xml:space="preserve"> Recepción de pacientes
 Elaboración de estudios socio-económicos
 Participación con grupo interdisciplinario en terapias familiares y de grupo
 Seguimiento social a familias y pacientes
</t>
  </si>
  <si>
    <t xml:space="preserve">COLCERAMICA S.A.    </t>
  </si>
  <si>
    <t xml:space="preserve"> Estudio de factibilidad para programas de vivienda para los empleados
 Elaboración y ejecución de procesos de inducción al personal
 Diseño y ejecución de programas de desarrollo comunitario en el área de influencia de la Compañía
 Evaluación de desempeño
 Selección de personal 
 Diseño y ejecución de programas de capacitación y desarrollo para los empleados y sus familias. 
</t>
  </si>
  <si>
    <t>CECA</t>
  </si>
  <si>
    <t xml:space="preserve"> Promoción y Divulgación de programas de control de erosión.
 Capacitación comunitaria para la participación en los programas de control de erosión y recuperación de suelos.
 Diseño y ejecución de programas de educación ambiental dirigidos al sector educativo en la cuenca del Río Checua
 Organización y ejecución  de programas de Bienestar Social en la regional de Ubaté.
</t>
  </si>
  <si>
    <t xml:space="preserve"> Desarrollo de programas de capacitación para programas de autoconstrucción en Bogotá y Tame (Arauca).
 Diseño de estrategias organizativas para la participación comunitaria dentro de programas de autoconstrucción.
 Acompañamiento a las familias asociadas en los  procesos de otorgamiento de créditos de vivienda.
</t>
  </si>
  <si>
    <t>310 488 7993</t>
  </si>
  <si>
    <t>No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</si>
</sst>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F800]dddd\,\ mmmm\ dd\,\ yyyy"/>
    <numFmt numFmtId="166" formatCode="yyyy"/>
  </numFmts>
  <fonts count="48" x14ac:knownFonts="1">
    <font>
      <sz val="11"/>
      <color theme="1"/>
      <name val="Calibri"/>
      <family val="2"/>
      <scheme val="minor"/>
    </font>
    <font>
      <sz val="10"/>
      <color theme="1"/>
      <name val="Arial"/>
      <family val="2"/>
    </font>
    <font>
      <sz val="10"/>
      <color theme="1"/>
      <name val="Calibri"/>
      <family val="2"/>
      <scheme val="minor"/>
    </font>
    <font>
      <b/>
      <sz val="10"/>
      <color theme="1"/>
      <name val="Arial"/>
      <family val="2"/>
    </font>
    <font>
      <u/>
      <sz val="11"/>
      <color theme="10"/>
      <name val="Calibri"/>
      <family val="2"/>
      <scheme val="minor"/>
    </font>
    <font>
      <b/>
      <sz val="14"/>
      <color theme="1"/>
      <name val="Arial"/>
      <family val="2"/>
    </font>
    <font>
      <sz val="11"/>
      <color theme="1"/>
      <name val="Arial"/>
      <family val="2"/>
    </font>
    <font>
      <u/>
      <sz val="11"/>
      <color theme="10"/>
      <name val="Arial"/>
      <family val="2"/>
    </font>
    <font>
      <b/>
      <sz val="11"/>
      <color theme="1"/>
      <name val="Arial"/>
      <family val="2"/>
    </font>
    <font>
      <vertAlign val="superscript"/>
      <sz val="11"/>
      <name val="Arial"/>
      <family val="2"/>
    </font>
    <font>
      <sz val="11"/>
      <name val="Arial"/>
      <family val="2"/>
    </font>
    <font>
      <sz val="10"/>
      <name val="Arial"/>
      <family val="2"/>
    </font>
    <font>
      <vertAlign val="superscript"/>
      <sz val="15"/>
      <name val="Arial"/>
      <family val="2"/>
    </font>
    <font>
      <vertAlign val="superscript"/>
      <sz val="11"/>
      <color theme="1"/>
      <name val="Arial"/>
      <family val="2"/>
    </font>
    <font>
      <b/>
      <sz val="11"/>
      <color theme="1"/>
      <name val="Calibri"/>
      <family val="2"/>
      <scheme val="minor"/>
    </font>
    <font>
      <vertAlign val="superscript"/>
      <sz val="15"/>
      <color theme="1"/>
      <name val="Arial"/>
      <family val="2"/>
    </font>
    <font>
      <sz val="9"/>
      <name val="Arial"/>
      <family val="2"/>
    </font>
    <font>
      <sz val="8"/>
      <name val="Arial"/>
      <family val="2"/>
    </font>
    <font>
      <sz val="10"/>
      <color theme="1"/>
      <name val="Bookman Old Style"/>
      <family val="1"/>
    </font>
    <font>
      <sz val="9"/>
      <color theme="1"/>
      <name val="Arial"/>
      <family val="2"/>
    </font>
    <font>
      <b/>
      <sz val="9"/>
      <color theme="1"/>
      <name val="Arial"/>
      <family val="2"/>
    </font>
    <font>
      <sz val="7"/>
      <name val="Times New Roman"/>
      <family val="1"/>
    </font>
    <font>
      <sz val="12"/>
      <name val="Arial"/>
      <family val="2"/>
    </font>
    <font>
      <b/>
      <sz val="12"/>
      <name val="Arial"/>
      <family val="2"/>
    </font>
    <font>
      <sz val="7"/>
      <color theme="1"/>
      <name val="Times New Roman"/>
      <family val="1"/>
    </font>
    <font>
      <sz val="11"/>
      <color theme="1"/>
      <name val="Stylus BT"/>
      <family val="2"/>
    </font>
    <font>
      <sz val="15"/>
      <name val="Arial"/>
      <family val="2"/>
    </font>
    <font>
      <sz val="15"/>
      <color theme="1"/>
      <name val="Calibri"/>
      <family val="2"/>
      <scheme val="minor"/>
    </font>
    <font>
      <b/>
      <sz val="9"/>
      <color indexed="81"/>
      <name val="Tahoma"/>
      <family val="2"/>
    </font>
    <font>
      <sz val="9"/>
      <color indexed="81"/>
      <name val="Tahoma"/>
      <family val="2"/>
    </font>
    <font>
      <sz val="12"/>
      <color theme="1"/>
      <name val="Calibri"/>
      <family val="2"/>
      <scheme val="minor"/>
    </font>
    <font>
      <sz val="12"/>
      <color indexed="8"/>
      <name val="Calibri"/>
      <family val="2"/>
    </font>
    <font>
      <sz val="12"/>
      <color theme="1"/>
      <name val="Arial"/>
      <family val="2"/>
    </font>
    <font>
      <sz val="11"/>
      <color theme="1"/>
      <name val="Calibri"/>
      <family val="2"/>
      <scheme val="minor"/>
    </font>
    <font>
      <sz val="7"/>
      <color indexed="10"/>
      <name val="Times New Roman"/>
      <family val="1"/>
    </font>
    <font>
      <sz val="7"/>
      <color indexed="10"/>
      <name val="Times New Roman"/>
      <family val="1"/>
    </font>
    <font>
      <sz val="10"/>
      <name val="Arial Narrow"/>
      <family val="2"/>
    </font>
    <font>
      <sz val="12"/>
      <name val="Tahoma"/>
      <family val="2"/>
    </font>
    <font>
      <sz val="10"/>
      <name val="Times New Roman"/>
      <family val="1"/>
    </font>
    <font>
      <sz val="9"/>
      <color rgb="FF000000"/>
      <name val="Arial"/>
      <family val="2"/>
    </font>
    <font>
      <sz val="10"/>
      <name val="Arial"/>
    </font>
    <font>
      <sz val="11"/>
      <color indexed="63"/>
      <name val="Arial"/>
      <family val="2"/>
    </font>
    <font>
      <sz val="11"/>
      <color theme="1"/>
      <name val="Times New Roman"/>
      <family val="1"/>
    </font>
    <font>
      <b/>
      <sz val="12"/>
      <color indexed="8"/>
      <name val="Bookman Old Style"/>
      <family val="1"/>
    </font>
    <font>
      <sz val="12"/>
      <color indexed="8"/>
      <name val="Bookman Old Style"/>
      <family val="1"/>
    </font>
    <font>
      <sz val="11"/>
      <color indexed="8"/>
      <name val="Arial"/>
      <family val="2"/>
    </font>
    <font>
      <b/>
      <sz val="11"/>
      <name val="Arial"/>
      <family val="2"/>
    </font>
    <font>
      <sz val="11"/>
      <name val="Times New Roman"/>
      <family val="1"/>
    </font>
  </fonts>
  <fills count="9">
    <fill>
      <patternFill patternType="none"/>
    </fill>
    <fill>
      <patternFill patternType="gray125"/>
    </fill>
    <fill>
      <patternFill patternType="solid">
        <fgColor theme="3" tint="0.59999389629810485"/>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indexed="9"/>
        <bgColor indexed="64"/>
      </patternFill>
    </fill>
    <fill>
      <patternFill patternType="solid">
        <fgColor indexed="65"/>
        <bgColor indexed="64"/>
      </patternFill>
    </fill>
    <fill>
      <patternFill patternType="solid">
        <fgColor rgb="FFFFFFCC"/>
      </patternFill>
    </fill>
    <fill>
      <patternFill patternType="solid">
        <fgColor theme="0"/>
        <bgColor indexed="64"/>
      </patternFill>
    </fill>
  </fills>
  <borders count="78">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medium">
        <color indexed="64"/>
      </right>
      <top/>
      <bottom/>
      <diagonal/>
    </border>
    <border>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double">
        <color indexed="64"/>
      </top>
      <bottom/>
      <diagonal/>
    </border>
    <border>
      <left style="medium">
        <color indexed="64"/>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hair">
        <color indexed="64"/>
      </bottom>
      <diagonal/>
    </border>
    <border>
      <left/>
      <right style="medium">
        <color indexed="64"/>
      </right>
      <top/>
      <bottom style="thin">
        <color indexed="64"/>
      </bottom>
      <diagonal/>
    </border>
  </borders>
  <cellStyleXfs count="9">
    <xf numFmtId="0" fontId="0" fillId="0" borderId="0"/>
    <xf numFmtId="0" fontId="4" fillId="0" borderId="0" applyNumberFormat="0" applyFill="0" applyBorder="0" applyAlignment="0" applyProtection="0"/>
    <xf numFmtId="0" fontId="11" fillId="0" borderId="0"/>
    <xf numFmtId="0" fontId="11" fillId="0" borderId="0"/>
    <xf numFmtId="0" fontId="31" fillId="7" borderId="62" applyNumberFormat="0" applyFont="0" applyAlignment="0" applyProtection="0"/>
    <xf numFmtId="9" fontId="11" fillId="0" borderId="0" applyFont="0" applyFill="0" applyBorder="0" applyAlignment="0" applyProtection="0"/>
    <xf numFmtId="9" fontId="33" fillId="0" borderId="0" applyFont="0" applyFill="0" applyBorder="0" applyAlignment="0" applyProtection="0"/>
    <xf numFmtId="0" fontId="40" fillId="0" borderId="0"/>
    <xf numFmtId="164" fontId="11" fillId="0" borderId="0" applyFont="0" applyFill="0" applyBorder="0" applyAlignment="0" applyProtection="0"/>
  </cellStyleXfs>
  <cellXfs count="572">
    <xf numFmtId="0" fontId="0" fillId="0" borderId="0" xfId="0"/>
    <xf numFmtId="0" fontId="2" fillId="0" borderId="0" xfId="0" applyFont="1"/>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7" xfId="0" applyFont="1" applyBorder="1" applyAlignment="1">
      <alignment horizontal="center" vertical="center" wrapText="1"/>
    </xf>
    <xf numFmtId="0" fontId="3" fillId="0" borderId="1" xfId="0" applyFont="1" applyBorder="1" applyAlignment="1">
      <alignment horizontal="center" vertical="center" wrapText="1"/>
    </xf>
    <xf numFmtId="0" fontId="1" fillId="0" borderId="8" xfId="0" applyFont="1" applyBorder="1" applyAlignment="1">
      <alignment horizontal="center" vertical="center" wrapText="1"/>
    </xf>
    <xf numFmtId="0" fontId="3" fillId="0" borderId="6" xfId="0" applyFont="1" applyBorder="1" applyAlignment="1">
      <alignment horizontal="center" vertical="center" wrapText="1"/>
    </xf>
    <xf numFmtId="0" fontId="4" fillId="0" borderId="9" xfId="1" applyBorder="1" applyAlignment="1">
      <alignment horizontal="center" vertical="center" wrapText="1"/>
    </xf>
    <xf numFmtId="0" fontId="4" fillId="0" borderId="10" xfId="1" applyBorder="1" applyAlignment="1">
      <alignment horizontal="center" vertical="center" wrapText="1"/>
    </xf>
    <xf numFmtId="0" fontId="4" fillId="0" borderId="6" xfId="1" applyBorder="1" applyAlignment="1">
      <alignment horizontal="center" vertical="center" wrapText="1"/>
    </xf>
    <xf numFmtId="0" fontId="4" fillId="0" borderId="11" xfId="1" applyBorder="1" applyAlignment="1">
      <alignment horizontal="center" vertical="center" wrapText="1"/>
    </xf>
    <xf numFmtId="0" fontId="4" fillId="0" borderId="2" xfId="1" applyBorder="1" applyAlignment="1">
      <alignment horizontal="center" vertic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0" fillId="0" borderId="0" xfId="0" applyAlignment="1">
      <alignment horizontal="left"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14" fontId="6" fillId="0" borderId="14" xfId="0" applyNumberFormat="1"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2" xfId="0" applyFont="1" applyBorder="1" applyAlignment="1">
      <alignment horizontal="left" vertical="center" wrapText="1"/>
    </xf>
    <xf numFmtId="14" fontId="6" fillId="0" borderId="12" xfId="0" applyNumberFormat="1" applyFont="1" applyBorder="1" applyAlignment="1">
      <alignment horizontal="center" vertical="center" wrapText="1"/>
    </xf>
    <xf numFmtId="0" fontId="6" fillId="0" borderId="17"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left" vertical="center" wrapText="1"/>
    </xf>
    <xf numFmtId="14" fontId="6" fillId="0" borderId="19" xfId="0" applyNumberFormat="1"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1" fontId="0" fillId="0" borderId="0" xfId="0" applyNumberFormat="1" applyAlignment="1">
      <alignment horizontal="center" vertical="center" wrapText="1"/>
    </xf>
    <xf numFmtId="1" fontId="6" fillId="0" borderId="14" xfId="0" applyNumberFormat="1" applyFont="1" applyBorder="1" applyAlignment="1">
      <alignment horizontal="center" vertical="center" wrapText="1"/>
    </xf>
    <xf numFmtId="1" fontId="6" fillId="0" borderId="12" xfId="0" applyNumberFormat="1" applyFont="1" applyBorder="1" applyAlignment="1">
      <alignment horizontal="center" vertical="center" wrapText="1"/>
    </xf>
    <xf numFmtId="0" fontId="6" fillId="0" borderId="19" xfId="0" applyFont="1" applyBorder="1" applyAlignment="1">
      <alignment horizontal="justify" vertical="center" wrapText="1"/>
    </xf>
    <xf numFmtId="0" fontId="0" fillId="0" borderId="0" xfId="0" applyAlignment="1">
      <alignment wrapText="1"/>
    </xf>
    <xf numFmtId="1" fontId="6" fillId="0" borderId="19" xfId="0" applyNumberFormat="1" applyFont="1" applyBorder="1" applyAlignment="1">
      <alignment horizontal="center" vertical="center" wrapText="1"/>
    </xf>
    <xf numFmtId="0" fontId="0" fillId="0" borderId="0" xfId="0" applyBorder="1"/>
    <xf numFmtId="0" fontId="0" fillId="0" borderId="0" xfId="0" applyBorder="1" applyAlignment="1">
      <alignment horizontal="center" vertical="center"/>
    </xf>
    <xf numFmtId="0" fontId="6" fillId="0" borderId="12" xfId="0" applyFont="1" applyBorder="1" applyAlignment="1">
      <alignment horizontal="justify" vertical="center" wrapText="1"/>
    </xf>
    <xf numFmtId="0" fontId="0" fillId="0" borderId="0" xfId="0" applyBorder="1" applyAlignment="1">
      <alignment horizontal="center" vertical="center" wrapText="1"/>
    </xf>
    <xf numFmtId="0" fontId="0" fillId="0" borderId="0" xfId="0" applyBorder="1" applyAlignment="1">
      <alignment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0" xfId="0" applyFont="1" applyBorder="1" applyAlignment="1">
      <alignment horizontal="center" vertical="center" wrapText="1"/>
    </xf>
    <xf numFmtId="0" fontId="6" fillId="0" borderId="0" xfId="0" applyFont="1" applyBorder="1" applyAlignment="1">
      <alignment horizontal="justify" vertical="center" wrapText="1"/>
    </xf>
    <xf numFmtId="0" fontId="6" fillId="0" borderId="0" xfId="0" applyFont="1" applyBorder="1" applyAlignment="1">
      <alignment horizontal="left" vertical="center" wrapText="1"/>
    </xf>
    <xf numFmtId="14" fontId="6" fillId="0" borderId="0" xfId="0" applyNumberFormat="1" applyFont="1" applyBorder="1" applyAlignment="1">
      <alignment horizontal="center" vertical="center" wrapText="1"/>
    </xf>
    <xf numFmtId="1" fontId="6" fillId="0" borderId="0" xfId="0" applyNumberFormat="1" applyFont="1" applyBorder="1" applyAlignment="1">
      <alignment horizontal="center" vertical="center" wrapText="1"/>
    </xf>
    <xf numFmtId="0" fontId="10" fillId="0" borderId="12" xfId="0" applyFont="1" applyBorder="1" applyAlignment="1">
      <alignment horizontal="center" vertical="center" wrapText="1"/>
    </xf>
    <xf numFmtId="0" fontId="9" fillId="0" borderId="12" xfId="0" applyFont="1" applyBorder="1" applyAlignment="1">
      <alignment horizontal="center" wrapText="1"/>
    </xf>
    <xf numFmtId="0" fontId="10" fillId="0" borderId="12" xfId="0" applyFont="1" applyFill="1" applyBorder="1" applyAlignment="1">
      <alignment horizontal="center" vertical="center" wrapText="1"/>
    </xf>
    <xf numFmtId="0" fontId="10" fillId="0" borderId="19" xfId="0" applyFont="1" applyBorder="1" applyAlignment="1">
      <alignment horizontal="center" vertical="center" wrapText="1"/>
    </xf>
    <xf numFmtId="14" fontId="11" fillId="0" borderId="12" xfId="0" applyNumberFormat="1" applyFont="1" applyBorder="1" applyAlignment="1">
      <alignment horizontal="center" vertical="center"/>
    </xf>
    <xf numFmtId="14" fontId="11" fillId="0" borderId="19" xfId="0" applyNumberFormat="1" applyFont="1" applyBorder="1" applyAlignment="1">
      <alignment horizontal="center" vertical="center"/>
    </xf>
    <xf numFmtId="14" fontId="10" fillId="0" borderId="12" xfId="0" applyNumberFormat="1" applyFont="1" applyBorder="1" applyAlignment="1">
      <alignment horizontal="center" vertical="center" wrapText="1"/>
    </xf>
    <xf numFmtId="14" fontId="10" fillId="0" borderId="19" xfId="0" applyNumberFormat="1" applyFont="1" applyBorder="1" applyAlignment="1">
      <alignment horizontal="center" vertical="center" wrapText="1"/>
    </xf>
    <xf numFmtId="0" fontId="6" fillId="0" borderId="12" xfId="0" applyFont="1" applyBorder="1" applyAlignment="1">
      <alignment wrapText="1"/>
    </xf>
    <xf numFmtId="0" fontId="6" fillId="0" borderId="40" xfId="0" applyFont="1" applyBorder="1" applyAlignment="1">
      <alignment horizontal="center" vertical="center" wrapText="1"/>
    </xf>
    <xf numFmtId="0" fontId="6" fillId="0" borderId="42" xfId="0" applyFont="1" applyBorder="1" applyAlignment="1">
      <alignment horizontal="center" vertical="center" wrapText="1"/>
    </xf>
    <xf numFmtId="14" fontId="6" fillId="0" borderId="42" xfId="0" applyNumberFormat="1" applyFont="1" applyBorder="1" applyAlignment="1">
      <alignment horizontal="center" vertical="center" wrapText="1"/>
    </xf>
    <xf numFmtId="1" fontId="6" fillId="0" borderId="42" xfId="0" applyNumberFormat="1" applyFont="1" applyBorder="1" applyAlignment="1">
      <alignment horizontal="center" vertical="center" wrapText="1"/>
    </xf>
    <xf numFmtId="0" fontId="6" fillId="0" borderId="43" xfId="0" applyFont="1" applyBorder="1" applyAlignment="1">
      <alignment horizontal="center" vertical="center" wrapText="1"/>
    </xf>
    <xf numFmtId="0" fontId="10" fillId="0" borderId="14" xfId="0" applyFont="1" applyBorder="1" applyAlignment="1">
      <alignment horizontal="center" vertical="center" wrapText="1"/>
    </xf>
    <xf numFmtId="14" fontId="10" fillId="0" borderId="14"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2" xfId="0" applyFont="1" applyBorder="1" applyAlignment="1">
      <alignment horizontal="center" vertical="center" wrapText="1"/>
    </xf>
    <xf numFmtId="0" fontId="10" fillId="0" borderId="0" xfId="0" applyFont="1" applyBorder="1" applyAlignment="1">
      <alignment horizontal="center" vertical="center" wrapText="1"/>
    </xf>
    <xf numFmtId="14" fontId="10" fillId="0" borderId="0" xfId="0" applyNumberFormat="1" applyFont="1" applyBorder="1" applyAlignment="1">
      <alignment horizontal="center" vertical="center" wrapText="1"/>
    </xf>
    <xf numFmtId="0" fontId="0" fillId="0" borderId="0" xfId="0" applyBorder="1" applyAlignment="1"/>
    <xf numFmtId="0" fontId="15" fillId="0" borderId="14" xfId="0" applyFont="1" applyBorder="1" applyAlignment="1">
      <alignment horizontal="center" vertical="center" wrapText="1"/>
    </xf>
    <xf numFmtId="0" fontId="10" fillId="0" borderId="0" xfId="0" applyFont="1" applyFill="1" applyBorder="1" applyAlignment="1">
      <alignment horizontal="center" vertical="center" wrapText="1"/>
    </xf>
    <xf numFmtId="0" fontId="15" fillId="0" borderId="12" xfId="0" applyFont="1" applyBorder="1" applyAlignment="1">
      <alignment horizontal="center" vertical="center" wrapText="1"/>
    </xf>
    <xf numFmtId="0" fontId="10" fillId="0" borderId="19" xfId="0" applyFont="1" applyFill="1" applyBorder="1" applyAlignment="1">
      <alignment horizontal="center" vertical="center" wrapText="1"/>
    </xf>
    <xf numFmtId="0" fontId="14" fillId="0" borderId="0" xfId="0" applyFont="1" applyBorder="1" applyAlignment="1">
      <alignment vertical="center" wrapText="1"/>
    </xf>
    <xf numFmtId="0" fontId="17" fillId="0" borderId="42"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45" xfId="0" applyFont="1" applyBorder="1" applyAlignment="1">
      <alignment horizontal="center" vertical="center" wrapText="1"/>
    </xf>
    <xf numFmtId="0" fontId="17" fillId="0" borderId="46" xfId="0" applyFont="1" applyFill="1" applyBorder="1" applyAlignment="1">
      <alignment horizontal="center" vertical="center" wrapText="1"/>
    </xf>
    <xf numFmtId="0" fontId="17" fillId="0" borderId="46" xfId="0" applyFont="1" applyBorder="1" applyAlignment="1">
      <alignment horizontal="center" vertical="center" wrapText="1"/>
    </xf>
    <xf numFmtId="0" fontId="18" fillId="0" borderId="12" xfId="0" applyFont="1" applyBorder="1" applyAlignment="1">
      <alignment horizontal="center" vertical="center" wrapText="1"/>
    </xf>
    <xf numFmtId="0" fontId="19" fillId="0" borderId="0" xfId="0" applyFont="1" applyBorder="1" applyAlignment="1">
      <alignment vertical="center" wrapText="1"/>
    </xf>
    <xf numFmtId="0" fontId="6" fillId="0" borderId="12" xfId="0" quotePrefix="1" applyFont="1" applyBorder="1" applyAlignment="1">
      <alignment horizontal="center" vertical="center" wrapText="1"/>
    </xf>
    <xf numFmtId="0" fontId="21" fillId="0" borderId="46" xfId="3" applyFont="1" applyBorder="1" applyAlignment="1">
      <alignment horizontal="center" vertical="center"/>
    </xf>
    <xf numFmtId="0" fontId="21" fillId="0" borderId="12" xfId="3" applyFont="1" applyBorder="1" applyAlignment="1">
      <alignment horizontal="center" vertical="center"/>
    </xf>
    <xf numFmtId="0" fontId="21" fillId="0" borderId="12" xfId="3" applyFont="1" applyFill="1" applyBorder="1" applyAlignment="1">
      <alignment horizontal="center" vertical="center"/>
    </xf>
    <xf numFmtId="49" fontId="21" fillId="0" borderId="12" xfId="3" applyNumberFormat="1" applyFont="1" applyFill="1" applyBorder="1" applyAlignment="1">
      <alignment horizontal="center" vertical="center"/>
    </xf>
    <xf numFmtId="0" fontId="21" fillId="0" borderId="46" xfId="3" applyFont="1" applyBorder="1" applyAlignment="1">
      <alignment horizontal="center" vertical="center"/>
    </xf>
    <xf numFmtId="0" fontId="21" fillId="0" borderId="46" xfId="3" applyFont="1" applyBorder="1" applyAlignment="1">
      <alignment horizontal="center" vertical="center"/>
    </xf>
    <xf numFmtId="0" fontId="21" fillId="0" borderId="12" xfId="3" applyFont="1" applyBorder="1" applyAlignment="1">
      <alignment horizontal="center" vertical="center"/>
    </xf>
    <xf numFmtId="0" fontId="21" fillId="0" borderId="12" xfId="3" applyFont="1" applyFill="1" applyBorder="1" applyAlignment="1">
      <alignment horizontal="center" vertical="center"/>
    </xf>
    <xf numFmtId="49" fontId="21" fillId="0" borderId="12" xfId="3" applyNumberFormat="1" applyFont="1" applyFill="1" applyBorder="1" applyAlignment="1">
      <alignment horizontal="center" vertical="center"/>
    </xf>
    <xf numFmtId="0" fontId="21" fillId="0" borderId="46" xfId="3" applyFont="1" applyBorder="1" applyAlignment="1">
      <alignment horizontal="center" vertical="center"/>
    </xf>
    <xf numFmtId="0" fontId="17" fillId="0" borderId="53" xfId="0" applyFont="1" applyBorder="1" applyAlignment="1">
      <alignment horizontal="center" vertical="center"/>
    </xf>
    <xf numFmtId="0" fontId="17" fillId="0" borderId="52" xfId="0" applyFont="1" applyBorder="1" applyAlignment="1">
      <alignment horizontal="left" vertical="center"/>
    </xf>
    <xf numFmtId="0" fontId="17" fillId="0" borderId="54" xfId="0" applyFont="1" applyBorder="1" applyAlignment="1">
      <alignment horizontal="center" vertical="center"/>
    </xf>
    <xf numFmtId="0" fontId="17" fillId="0" borderId="55" xfId="0" applyFont="1" applyBorder="1" applyAlignment="1">
      <alignment horizontal="center" vertical="center"/>
    </xf>
    <xf numFmtId="1" fontId="17" fillId="0" borderId="55" xfId="0" applyNumberFormat="1" applyFont="1" applyBorder="1" applyAlignment="1">
      <alignment horizontal="center" vertical="center"/>
    </xf>
    <xf numFmtId="0" fontId="17" fillId="0" borderId="54" xfId="0" applyFont="1" applyBorder="1" applyAlignment="1">
      <alignment horizontal="left" vertical="center"/>
    </xf>
    <xf numFmtId="0" fontId="17" fillId="0" borderId="50" xfId="0" applyFont="1" applyBorder="1" applyAlignment="1">
      <alignment horizontal="center" vertical="center"/>
    </xf>
    <xf numFmtId="0" fontId="17" fillId="0" borderId="51" xfId="0" applyFont="1" applyBorder="1" applyAlignment="1">
      <alignment horizontal="center" vertical="center"/>
    </xf>
    <xf numFmtId="0" fontId="17" fillId="0" borderId="56" xfId="0" applyFont="1" applyBorder="1" applyAlignment="1">
      <alignment horizontal="center" vertical="center"/>
    </xf>
    <xf numFmtId="0" fontId="17" fillId="0" borderId="54" xfId="0" applyFont="1" applyBorder="1" applyAlignment="1">
      <alignment horizontal="centerContinuous" vertical="center"/>
    </xf>
    <xf numFmtId="0" fontId="17" fillId="0" borderId="55" xfId="0" applyFont="1" applyBorder="1" applyAlignment="1">
      <alignment horizontal="centerContinuous" vertical="center"/>
    </xf>
    <xf numFmtId="0" fontId="17" fillId="0" borderId="57" xfId="0" applyFont="1" applyBorder="1" applyAlignment="1">
      <alignment horizontal="center" vertical="center"/>
    </xf>
    <xf numFmtId="0" fontId="17" fillId="0" borderId="58" xfId="0" applyFont="1" applyBorder="1" applyAlignment="1">
      <alignment horizontal="center" vertical="center"/>
    </xf>
    <xf numFmtId="0" fontId="10" fillId="0" borderId="12" xfId="0" applyFont="1" applyBorder="1" applyAlignment="1">
      <alignment horizontal="center" vertical="center" wrapText="1"/>
    </xf>
    <xf numFmtId="0" fontId="10" fillId="0" borderId="36" xfId="0" applyFont="1" applyBorder="1" applyAlignment="1">
      <alignment horizontal="center" vertical="center" wrapText="1"/>
    </xf>
    <xf numFmtId="14" fontId="10" fillId="0" borderId="36" xfId="0" applyNumberFormat="1" applyFont="1" applyBorder="1" applyAlignment="1">
      <alignment horizontal="center" vertical="center" wrapText="1"/>
    </xf>
    <xf numFmtId="1" fontId="6" fillId="0" borderId="36" xfId="0" applyNumberFormat="1" applyFont="1" applyBorder="1" applyAlignment="1">
      <alignment horizontal="center" vertical="center" wrapText="1"/>
    </xf>
    <xf numFmtId="0" fontId="6" fillId="0" borderId="59" xfId="0" applyFont="1" applyBorder="1" applyAlignment="1">
      <alignment horizontal="center" vertical="center" wrapText="1"/>
    </xf>
    <xf numFmtId="0" fontId="17" fillId="0" borderId="36" xfId="0" applyFont="1" applyBorder="1" applyAlignment="1">
      <alignment horizontal="center" vertical="center" wrapText="1"/>
    </xf>
    <xf numFmtId="0" fontId="17" fillId="0" borderId="60" xfId="0" applyFont="1" applyBorder="1" applyAlignment="1">
      <alignment vertical="center" wrapText="1"/>
    </xf>
    <xf numFmtId="0" fontId="17" fillId="0" borderId="45" xfId="0" applyFont="1" applyBorder="1" applyAlignment="1">
      <alignment vertical="center" wrapText="1"/>
    </xf>
    <xf numFmtId="0" fontId="17" fillId="0" borderId="60" xfId="0" applyFont="1" applyBorder="1" applyAlignment="1">
      <alignment horizontal="center" vertical="center" wrapText="1"/>
    </xf>
    <xf numFmtId="0" fontId="0" fillId="0" borderId="45" xfId="0" applyBorder="1" applyAlignment="1">
      <alignment horizontal="center" vertical="center" wrapText="1"/>
    </xf>
    <xf numFmtId="49" fontId="17" fillId="0" borderId="36" xfId="0" applyNumberFormat="1" applyFont="1" applyBorder="1" applyAlignment="1">
      <alignment horizontal="center" vertical="center" wrapText="1"/>
    </xf>
    <xf numFmtId="49" fontId="17" fillId="0" borderId="45" xfId="0" applyNumberFormat="1" applyFont="1" applyBorder="1" applyAlignment="1">
      <alignment horizontal="center" vertical="center" wrapText="1"/>
    </xf>
    <xf numFmtId="49" fontId="17" fillId="0" borderId="12" xfId="0" applyNumberFormat="1" applyFont="1" applyBorder="1" applyAlignment="1">
      <alignment horizontal="center" vertical="center" wrapText="1"/>
    </xf>
    <xf numFmtId="0" fontId="6" fillId="0" borderId="19" xfId="0" applyFont="1" applyFill="1" applyBorder="1" applyAlignment="1">
      <alignment horizontal="center" vertical="center" wrapText="1"/>
    </xf>
    <xf numFmtId="0" fontId="12" fillId="0" borderId="0" xfId="0" applyFont="1" applyBorder="1" applyAlignment="1">
      <alignment horizontal="center" vertical="center" wrapText="1"/>
    </xf>
    <xf numFmtId="0" fontId="10" fillId="0" borderId="22" xfId="0" applyFont="1" applyBorder="1" applyAlignment="1">
      <alignment horizontal="center" vertical="center" wrapText="1"/>
    </xf>
    <xf numFmtId="14" fontId="10" fillId="0" borderId="22" xfId="0" applyNumberFormat="1" applyFont="1" applyBorder="1" applyAlignment="1">
      <alignment horizontal="center" vertical="center" wrapText="1"/>
    </xf>
    <xf numFmtId="1" fontId="6" fillId="0" borderId="22" xfId="0" applyNumberFormat="1" applyFont="1" applyBorder="1" applyAlignment="1">
      <alignment horizontal="center" vertical="center" wrapText="1"/>
    </xf>
    <xf numFmtId="0" fontId="0" fillId="0" borderId="12" xfId="0" applyBorder="1" applyAlignment="1">
      <alignment horizontal="center" vertical="center" wrapText="1"/>
    </xf>
    <xf numFmtId="14" fontId="0" fillId="0" borderId="12" xfId="0" applyNumberFormat="1" applyBorder="1" applyAlignment="1">
      <alignment horizontal="center" vertical="center"/>
    </xf>
    <xf numFmtId="0" fontId="0" fillId="0" borderId="12" xfId="0" applyBorder="1" applyAlignment="1">
      <alignment horizontal="center" vertical="center"/>
    </xf>
    <xf numFmtId="0" fontId="0" fillId="0" borderId="19" xfId="0" applyBorder="1" applyAlignment="1">
      <alignment horizontal="center" vertical="center" wrapText="1"/>
    </xf>
    <xf numFmtId="14" fontId="0" fillId="0" borderId="19" xfId="0" applyNumberFormat="1" applyBorder="1" applyAlignment="1">
      <alignment horizontal="center" vertical="center"/>
    </xf>
    <xf numFmtId="0" fontId="0" fillId="0" borderId="19" xfId="0" applyBorder="1" applyAlignment="1">
      <alignment horizontal="center" vertical="center"/>
    </xf>
    <xf numFmtId="49" fontId="6" fillId="0" borderId="12" xfId="0" applyNumberFormat="1" applyFont="1" applyBorder="1" applyAlignment="1">
      <alignment horizontal="center" vertical="center" wrapText="1"/>
    </xf>
    <xf numFmtId="0" fontId="6" fillId="0" borderId="0" xfId="0" applyFont="1" applyBorder="1" applyAlignment="1">
      <alignment vertical="center" wrapText="1"/>
    </xf>
    <xf numFmtId="0" fontId="6" fillId="0" borderId="18" xfId="0" applyFont="1" applyFill="1" applyBorder="1" applyAlignment="1">
      <alignment horizontal="center" vertical="center" wrapText="1"/>
    </xf>
    <xf numFmtId="1" fontId="6" fillId="0" borderId="19" xfId="0" applyNumberFormat="1" applyFont="1" applyFill="1" applyBorder="1" applyAlignment="1">
      <alignment horizontal="center" vertical="center" wrapText="1"/>
    </xf>
    <xf numFmtId="0" fontId="6" fillId="0" borderId="20" xfId="0" applyFont="1" applyFill="1" applyBorder="1" applyAlignment="1">
      <alignment horizontal="center" vertical="center" wrapText="1"/>
    </xf>
    <xf numFmtId="0" fontId="6" fillId="0" borderId="40"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42" xfId="0" applyFont="1" applyBorder="1" applyAlignment="1">
      <alignment horizontal="center" vertical="center" wrapText="1"/>
    </xf>
    <xf numFmtId="14" fontId="0" fillId="0" borderId="0" xfId="0" applyNumberFormat="1"/>
    <xf numFmtId="0" fontId="6" fillId="0" borderId="12" xfId="0" applyFont="1" applyFill="1" applyBorder="1" applyAlignment="1">
      <alignment horizontal="center" vertical="center" wrapText="1"/>
    </xf>
    <xf numFmtId="14" fontId="0" fillId="0" borderId="12" xfId="0" applyNumberFormat="1" applyBorder="1" applyAlignment="1">
      <alignment horizontal="center" vertical="center" wrapText="1"/>
    </xf>
    <xf numFmtId="49" fontId="0" fillId="0" borderId="12" xfId="0" applyNumberFormat="1" applyBorder="1" applyAlignment="1">
      <alignment horizontal="center" vertical="center" wrapText="1"/>
    </xf>
    <xf numFmtId="49" fontId="0" fillId="0" borderId="12" xfId="0" applyNumberFormat="1" applyFill="1" applyBorder="1" applyAlignment="1">
      <alignment horizontal="center" vertical="center" wrapText="1"/>
    </xf>
    <xf numFmtId="0" fontId="17" fillId="0" borderId="19" xfId="0" applyFont="1" applyBorder="1" applyAlignment="1">
      <alignment horizontal="center" vertical="center" wrapText="1"/>
    </xf>
    <xf numFmtId="17" fontId="26" fillId="0" borderId="0" xfId="0" applyNumberFormat="1" applyFont="1" applyBorder="1" applyAlignment="1">
      <alignment horizontal="center" vertical="center"/>
    </xf>
    <xf numFmtId="17" fontId="27" fillId="0" borderId="0" xfId="0" applyNumberFormat="1" applyFont="1" applyBorder="1" applyAlignment="1">
      <alignment horizontal="center" vertical="center"/>
    </xf>
    <xf numFmtId="0" fontId="0" fillId="0" borderId="14" xfId="0" applyBorder="1" applyAlignment="1">
      <alignment horizontal="center" vertical="center" wrapText="1"/>
    </xf>
    <xf numFmtId="10" fontId="6" fillId="0" borderId="15" xfId="0" applyNumberFormat="1" applyFont="1" applyBorder="1" applyAlignment="1">
      <alignment horizontal="center" vertical="center" wrapText="1"/>
    </xf>
    <xf numFmtId="10" fontId="6" fillId="0" borderId="17" xfId="0" applyNumberFormat="1" applyFont="1" applyBorder="1" applyAlignment="1">
      <alignment horizontal="center" vertical="center" wrapText="1"/>
    </xf>
    <xf numFmtId="10" fontId="6" fillId="0" borderId="20" xfId="0" applyNumberFormat="1" applyFont="1" applyBorder="1" applyAlignment="1">
      <alignment horizontal="center" vertical="center" wrapText="1"/>
    </xf>
    <xf numFmtId="0" fontId="21" fillId="0" borderId="12" xfId="0" applyFont="1" applyFill="1" applyBorder="1" applyAlignment="1">
      <alignment horizontal="center" vertical="center"/>
    </xf>
    <xf numFmtId="10" fontId="10" fillId="0" borderId="15" xfId="0" applyNumberFormat="1" applyFont="1" applyBorder="1" applyAlignment="1">
      <alignment horizontal="center" vertical="center" wrapText="1"/>
    </xf>
    <xf numFmtId="10" fontId="10" fillId="0" borderId="17" xfId="0" applyNumberFormat="1" applyFont="1" applyBorder="1" applyAlignment="1">
      <alignment horizontal="center" vertical="center" wrapText="1"/>
    </xf>
    <xf numFmtId="10" fontId="10" fillId="0" borderId="20" xfId="0" applyNumberFormat="1" applyFont="1" applyBorder="1" applyAlignment="1">
      <alignment horizontal="center" vertical="center" wrapText="1"/>
    </xf>
    <xf numFmtId="0" fontId="21" fillId="0" borderId="12" xfId="0" applyFont="1" applyBorder="1" applyAlignment="1">
      <alignment horizontal="center" vertical="center" wrapText="1"/>
    </xf>
    <xf numFmtId="0" fontId="21" fillId="0" borderId="12" xfId="0" applyFont="1" applyBorder="1" applyAlignment="1">
      <alignment horizontal="center" vertical="center"/>
    </xf>
    <xf numFmtId="14" fontId="22" fillId="0" borderId="12" xfId="0" applyNumberFormat="1" applyFont="1" applyFill="1" applyBorder="1" applyAlignment="1">
      <alignment horizontal="center" vertical="center" wrapText="1" shrinkToFit="1"/>
    </xf>
    <xf numFmtId="0" fontId="30" fillId="0" borderId="0" xfId="0" applyFont="1"/>
    <xf numFmtId="14" fontId="32" fillId="0" borderId="42" xfId="0" applyNumberFormat="1" applyFont="1" applyBorder="1" applyAlignment="1">
      <alignment horizontal="center" vertical="center" wrapText="1"/>
    </xf>
    <xf numFmtId="14" fontId="22" fillId="0" borderId="14" xfId="0" applyNumberFormat="1" applyFont="1" applyFill="1" applyBorder="1" applyAlignment="1">
      <alignment horizontal="center" vertical="center" wrapText="1" shrinkToFit="1"/>
    </xf>
    <xf numFmtId="14" fontId="22" fillId="0" borderId="19" xfId="0" applyNumberFormat="1" applyFont="1" applyFill="1" applyBorder="1" applyAlignment="1">
      <alignment horizontal="center" vertical="center" wrapText="1" shrinkToFit="1"/>
    </xf>
    <xf numFmtId="0" fontId="6" fillId="0" borderId="40" xfId="0" applyFont="1" applyBorder="1" applyAlignment="1">
      <alignment horizontal="center" vertical="center" wrapText="1"/>
    </xf>
    <xf numFmtId="0" fontId="6" fillId="0" borderId="42" xfId="0" applyFont="1" applyBorder="1" applyAlignment="1">
      <alignment horizontal="center" vertical="center" wrapText="1"/>
    </xf>
    <xf numFmtId="14" fontId="0" fillId="0" borderId="12" xfId="0" applyNumberFormat="1" applyBorder="1"/>
    <xf numFmtId="14" fontId="10" fillId="0" borderId="15" xfId="0" applyNumberFormat="1" applyFont="1" applyBorder="1" applyAlignment="1">
      <alignment horizontal="center" vertical="center" wrapText="1"/>
    </xf>
    <xf numFmtId="14" fontId="10" fillId="0" borderId="17" xfId="0" applyNumberFormat="1" applyFont="1" applyBorder="1" applyAlignment="1">
      <alignment horizontal="center" vertical="center" wrapText="1"/>
    </xf>
    <xf numFmtId="0" fontId="35" fillId="0" borderId="65" xfId="0" applyFont="1" applyBorder="1" applyAlignment="1">
      <alignment horizontal="center" vertical="center" wrapText="1"/>
    </xf>
    <xf numFmtId="0" fontId="34" fillId="0" borderId="46" xfId="0" applyFont="1" applyBorder="1" applyAlignment="1">
      <alignment horizontal="center" vertical="center"/>
    </xf>
    <xf numFmtId="0" fontId="34" fillId="0" borderId="12" xfId="0" applyFont="1" applyBorder="1" applyAlignment="1">
      <alignment horizontal="center" vertical="center"/>
    </xf>
    <xf numFmtId="0" fontId="34" fillId="0" borderId="32" xfId="0" applyFont="1" applyBorder="1" applyAlignment="1">
      <alignment vertical="center"/>
    </xf>
    <xf numFmtId="0" fontId="34" fillId="0" borderId="27" xfId="0" applyFont="1" applyBorder="1" applyAlignment="1">
      <alignment vertical="center"/>
    </xf>
    <xf numFmtId="0" fontId="0" fillId="0" borderId="12" xfId="0" applyBorder="1" applyAlignment="1">
      <alignment wrapText="1"/>
    </xf>
    <xf numFmtId="0" fontId="0" fillId="0" borderId="19" xfId="0" applyBorder="1" applyAlignment="1">
      <alignment wrapText="1"/>
    </xf>
    <xf numFmtId="14" fontId="36" fillId="0" borderId="12" xfId="0" applyNumberFormat="1" applyFont="1" applyBorder="1" applyAlignment="1">
      <alignment horizontal="center" vertical="center" wrapText="1"/>
    </xf>
    <xf numFmtId="14" fontId="36" fillId="0" borderId="14" xfId="0" applyNumberFormat="1" applyFont="1" applyBorder="1" applyAlignment="1">
      <alignment horizontal="center" vertical="center" wrapText="1"/>
    </xf>
    <xf numFmtId="9" fontId="36" fillId="0" borderId="15" xfId="6" applyFont="1" applyBorder="1" applyAlignment="1">
      <alignment horizontal="center" vertical="center" wrapText="1"/>
    </xf>
    <xf numFmtId="9" fontId="36" fillId="0" borderId="17" xfId="6" applyFont="1" applyBorder="1" applyAlignment="1">
      <alignment horizontal="center" vertical="center" wrapText="1"/>
    </xf>
    <xf numFmtId="14" fontId="36" fillId="0" borderId="19" xfId="0" applyNumberFormat="1" applyFont="1" applyBorder="1" applyAlignment="1">
      <alignment horizontal="center" vertical="center" wrapText="1"/>
    </xf>
    <xf numFmtId="9" fontId="36" fillId="0" borderId="20" xfId="6" applyFont="1" applyBorder="1" applyAlignment="1">
      <alignment horizontal="center" vertical="center" wrapText="1"/>
    </xf>
    <xf numFmtId="0" fontId="6" fillId="0" borderId="16" xfId="0" applyFont="1" applyFill="1" applyBorder="1" applyAlignment="1">
      <alignment horizontal="center" vertical="center" wrapText="1"/>
    </xf>
    <xf numFmtId="14" fontId="0" fillId="0" borderId="19" xfId="0" applyNumberFormat="1" applyBorder="1" applyAlignment="1">
      <alignment horizontal="center" vertical="center" wrapText="1"/>
    </xf>
    <xf numFmtId="0" fontId="37" fillId="8" borderId="56" xfId="0" applyFont="1" applyFill="1" applyBorder="1" applyAlignment="1">
      <alignment horizontal="center" vertical="center"/>
    </xf>
    <xf numFmtId="0" fontId="37" fillId="0" borderId="56" xfId="0" applyFont="1" applyBorder="1" applyAlignment="1">
      <alignment horizontal="center" vertical="center"/>
    </xf>
    <xf numFmtId="49" fontId="37" fillId="8" borderId="56" xfId="0" applyNumberFormat="1" applyFont="1" applyFill="1" applyBorder="1" applyAlignment="1">
      <alignment horizontal="center" vertical="center"/>
    </xf>
    <xf numFmtId="0" fontId="37" fillId="8" borderId="56" xfId="0" applyFont="1" applyFill="1" applyBorder="1" applyAlignment="1">
      <alignment horizontal="center" vertical="center" wrapText="1"/>
    </xf>
    <xf numFmtId="49" fontId="37" fillId="8" borderId="56" xfId="0" applyNumberFormat="1" applyFont="1" applyFill="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7" xfId="0" applyFont="1" applyBorder="1" applyAlignment="1">
      <alignment horizontal="center" vertical="center" wrapText="1"/>
    </xf>
    <xf numFmtId="1" fontId="6" fillId="0" borderId="12" xfId="0" applyNumberFormat="1" applyFont="1" applyBorder="1" applyAlignment="1">
      <alignment horizontal="center" vertical="center" wrapText="1"/>
    </xf>
    <xf numFmtId="1" fontId="6" fillId="0" borderId="19" xfId="0" applyNumberFormat="1" applyFont="1" applyBorder="1" applyAlignment="1">
      <alignment horizontal="center" vertical="center" wrapText="1"/>
    </xf>
    <xf numFmtId="0" fontId="6" fillId="0" borderId="40" xfId="0" applyFont="1" applyBorder="1" applyAlignment="1">
      <alignment horizontal="center" vertical="center" wrapText="1"/>
    </xf>
    <xf numFmtId="0" fontId="6" fillId="0" borderId="42"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2" xfId="0" applyFont="1" applyFill="1" applyBorder="1" applyAlignment="1">
      <alignment horizontal="center" vertical="center" wrapText="1"/>
    </xf>
    <xf numFmtId="0" fontId="2" fillId="0" borderId="12" xfId="0" applyFont="1" applyBorder="1" applyAlignment="1">
      <alignment horizontal="center" vertical="center" wrapText="1"/>
    </xf>
    <xf numFmtId="0" fontId="11" fillId="0" borderId="45" xfId="0" applyFont="1" applyFill="1" applyBorder="1" applyAlignment="1">
      <alignment horizontal="center" vertical="center" wrapText="1"/>
    </xf>
    <xf numFmtId="0" fontId="2" fillId="0" borderId="45" xfId="0" applyFont="1" applyFill="1" applyBorder="1" applyAlignment="1">
      <alignment horizontal="center" vertical="center" wrapText="1"/>
    </xf>
    <xf numFmtId="1" fontId="6" fillId="0" borderId="12" xfId="0" applyNumberFormat="1" applyFont="1" applyFill="1" applyBorder="1" applyAlignment="1">
      <alignment horizontal="center" vertical="center" wrapText="1"/>
    </xf>
    <xf numFmtId="0" fontId="6" fillId="0" borderId="17" xfId="0" applyFont="1" applyFill="1" applyBorder="1" applyAlignment="1">
      <alignment horizontal="center" vertical="center" wrapText="1"/>
    </xf>
    <xf numFmtId="14" fontId="0" fillId="0" borderId="19" xfId="0" applyNumberFormat="1" applyBorder="1"/>
    <xf numFmtId="0" fontId="6" fillId="0" borderId="0" xfId="0" applyFont="1" applyFill="1" applyBorder="1" applyAlignment="1">
      <alignment horizontal="center" vertical="center" wrapText="1"/>
    </xf>
    <xf numFmtId="0" fontId="38" fillId="0" borderId="12" xfId="0" applyFont="1" applyFill="1" applyBorder="1" applyAlignment="1">
      <alignment horizontal="center" vertical="center"/>
    </xf>
    <xf numFmtId="49" fontId="38" fillId="0" borderId="12" xfId="0" applyNumberFormat="1" applyFont="1" applyFill="1" applyBorder="1" applyAlignment="1">
      <alignment horizontal="center" vertical="center"/>
    </xf>
    <xf numFmtId="0" fontId="38" fillId="0" borderId="12" xfId="0" applyFont="1" applyFill="1" applyBorder="1" applyAlignment="1">
      <alignment horizontal="center" vertical="center" wrapText="1"/>
    </xf>
    <xf numFmtId="0" fontId="17" fillId="0" borderId="71" xfId="0" applyFont="1" applyBorder="1" applyAlignment="1">
      <alignment vertical="center"/>
    </xf>
    <xf numFmtId="0" fontId="17" fillId="0" borderId="47" xfId="0" applyFont="1" applyBorder="1" applyAlignment="1">
      <alignment vertical="center"/>
    </xf>
    <xf numFmtId="0" fontId="17" fillId="0" borderId="72" xfId="0" applyFont="1" applyBorder="1" applyAlignment="1">
      <alignment vertical="center"/>
    </xf>
    <xf numFmtId="0" fontId="17" fillId="0" borderId="68" xfId="0" applyFont="1" applyBorder="1" applyAlignment="1">
      <alignment vertical="center"/>
    </xf>
    <xf numFmtId="0" fontId="11" fillId="0" borderId="12" xfId="0" applyFont="1" applyBorder="1" applyAlignment="1">
      <alignment horizontal="center" vertical="center"/>
    </xf>
    <xf numFmtId="0" fontId="11" fillId="0" borderId="27" xfId="0" applyFont="1" applyBorder="1" applyAlignment="1">
      <alignment horizontal="center" vertical="center"/>
    </xf>
    <xf numFmtId="0" fontId="11" fillId="0" borderId="12" xfId="0" quotePrefix="1" applyFont="1" applyBorder="1" applyAlignment="1">
      <alignment horizontal="center" vertical="center"/>
    </xf>
    <xf numFmtId="0" fontId="11" fillId="0" borderId="12" xfId="0" applyFont="1" applyBorder="1" applyAlignment="1">
      <alignment vertical="center"/>
    </xf>
    <xf numFmtId="0" fontId="11" fillId="0" borderId="27" xfId="0" applyFont="1" applyBorder="1" applyAlignment="1">
      <alignment vertical="center"/>
    </xf>
    <xf numFmtId="0" fontId="11" fillId="0" borderId="12" xfId="0" quotePrefix="1" applyFont="1" applyBorder="1" applyAlignment="1">
      <alignment vertical="center"/>
    </xf>
    <xf numFmtId="0" fontId="11" fillId="0" borderId="19" xfId="0" applyFont="1" applyBorder="1" applyAlignment="1">
      <alignment horizontal="center" vertical="center"/>
    </xf>
    <xf numFmtId="0" fontId="11" fillId="0" borderId="19" xfId="0" quotePrefix="1" applyFont="1" applyBorder="1" applyAlignment="1">
      <alignment horizontal="center" vertical="center"/>
    </xf>
    <xf numFmtId="0" fontId="11" fillId="0" borderId="46" xfId="0" applyFont="1" applyBorder="1" applyAlignment="1">
      <alignment horizontal="center" vertical="center"/>
    </xf>
    <xf numFmtId="0" fontId="11" fillId="0" borderId="26" xfId="0" applyFont="1" applyBorder="1" applyAlignment="1">
      <alignment horizontal="center" vertical="center"/>
    </xf>
    <xf numFmtId="0" fontId="11" fillId="0" borderId="66" xfId="0" applyFont="1" applyBorder="1" applyAlignment="1">
      <alignment horizontal="center" vertical="center"/>
    </xf>
    <xf numFmtId="2" fontId="11" fillId="0" borderId="36" xfId="0" applyNumberFormat="1" applyFont="1" applyBorder="1" applyAlignment="1">
      <alignment vertical="center"/>
    </xf>
    <xf numFmtId="0" fontId="11" fillId="0" borderId="36" xfId="0" applyFont="1" applyBorder="1" applyAlignment="1">
      <alignment vertical="center"/>
    </xf>
    <xf numFmtId="0" fontId="11" fillId="0" borderId="70" xfId="0" applyFont="1" applyBorder="1" applyAlignment="1">
      <alignment vertical="center"/>
    </xf>
    <xf numFmtId="0" fontId="11" fillId="0" borderId="67" xfId="0" applyFont="1" applyBorder="1" applyAlignment="1">
      <alignment horizontal="center" vertical="center"/>
    </xf>
    <xf numFmtId="0" fontId="11" fillId="0" borderId="69" xfId="0" applyFont="1" applyBorder="1" applyAlignment="1">
      <alignment horizontal="center" vertical="center"/>
    </xf>
    <xf numFmtId="0" fontId="17" fillId="0" borderId="0" xfId="0" applyFont="1" applyBorder="1" applyAlignment="1">
      <alignment vertical="center" wrapText="1"/>
    </xf>
    <xf numFmtId="0" fontId="2" fillId="0" borderId="73" xfId="0" applyFont="1" applyBorder="1" applyAlignment="1">
      <alignment horizontal="center" vertical="center" wrapText="1"/>
    </xf>
    <xf numFmtId="0" fontId="2" fillId="0" borderId="8"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64"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74" xfId="0" applyFont="1" applyBorder="1" applyAlignment="1">
      <alignment horizontal="center" vertical="center" wrapText="1"/>
    </xf>
    <xf numFmtId="0" fontId="11" fillId="0" borderId="42"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73"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0" xfId="0" quotePrefix="1" applyFont="1" applyBorder="1" applyAlignment="1">
      <alignment horizontal="center" vertical="center" wrapText="1"/>
    </xf>
    <xf numFmtId="0" fontId="39" fillId="0" borderId="8" xfId="0" applyFont="1" applyBorder="1" applyAlignment="1">
      <alignment horizontal="center" vertical="center" wrapText="1"/>
    </xf>
    <xf numFmtId="0" fontId="39" fillId="0" borderId="2" xfId="0" applyFont="1" applyBorder="1" applyAlignment="1">
      <alignment horizontal="center" vertical="center" wrapText="1"/>
    </xf>
    <xf numFmtId="0" fontId="39" fillId="0" borderId="6" xfId="0" applyFont="1" applyBorder="1" applyAlignment="1">
      <alignment horizontal="center" vertical="center" wrapText="1"/>
    </xf>
    <xf numFmtId="0" fontId="39" fillId="0" borderId="1" xfId="0" applyFont="1" applyBorder="1" applyAlignment="1">
      <alignment horizontal="center" vertical="center" wrapText="1"/>
    </xf>
    <xf numFmtId="0" fontId="0" fillId="0" borderId="20" xfId="0" applyBorder="1" applyAlignment="1">
      <alignment horizontal="center" vertical="center" wrapText="1"/>
    </xf>
    <xf numFmtId="0" fontId="11" fillId="0" borderId="75" xfId="0" applyFont="1" applyBorder="1" applyAlignment="1">
      <alignment horizontal="center" vertical="center"/>
    </xf>
    <xf numFmtId="0" fontId="11" fillId="0" borderId="76" xfId="0" applyFont="1" applyBorder="1" applyAlignment="1">
      <alignment horizontal="center" vertical="center"/>
    </xf>
    <xf numFmtId="0" fontId="11" fillId="0" borderId="14" xfId="0" applyFont="1" applyBorder="1" applyAlignment="1">
      <alignment horizontal="center" vertical="center"/>
    </xf>
    <xf numFmtId="0" fontId="11" fillId="0" borderId="14" xfId="0" quotePrefix="1" applyFont="1" applyBorder="1" applyAlignment="1">
      <alignment horizontal="center" vertical="center"/>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2" xfId="0" applyFont="1" applyBorder="1" applyAlignment="1">
      <alignment horizontal="center" vertical="center" wrapText="1"/>
    </xf>
    <xf numFmtId="0" fontId="10" fillId="0" borderId="12" xfId="0" applyFont="1" applyBorder="1" applyAlignment="1">
      <alignment horizontal="center" vertical="center" wrapText="1"/>
    </xf>
    <xf numFmtId="0" fontId="6" fillId="0" borderId="17" xfId="0" applyFont="1" applyBorder="1" applyAlignment="1">
      <alignment horizontal="center" vertical="center" wrapText="1"/>
    </xf>
    <xf numFmtId="1" fontId="6" fillId="0" borderId="12" xfId="0" applyNumberFormat="1" applyFont="1" applyBorder="1" applyAlignment="1">
      <alignment horizontal="center" vertical="center" wrapText="1"/>
    </xf>
    <xf numFmtId="1" fontId="6" fillId="0" borderId="19" xfId="0" applyNumberFormat="1"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2" xfId="0" applyFont="1" applyBorder="1" applyAlignment="1">
      <alignment horizontal="center" vertical="center" wrapText="1"/>
    </xf>
    <xf numFmtId="0" fontId="10" fillId="0" borderId="12" xfId="0" applyFont="1" applyBorder="1" applyAlignment="1">
      <alignment horizontal="center" vertical="center" wrapText="1"/>
    </xf>
    <xf numFmtId="0" fontId="6" fillId="0" borderId="17" xfId="0" applyFont="1" applyBorder="1" applyAlignment="1">
      <alignment horizontal="center" vertical="center" wrapText="1"/>
    </xf>
    <xf numFmtId="0" fontId="10" fillId="0" borderId="19" xfId="0" applyFont="1" applyBorder="1" applyAlignment="1">
      <alignment horizontal="center" vertical="center" wrapText="1"/>
    </xf>
    <xf numFmtId="1" fontId="6" fillId="0" borderId="12" xfId="0" applyNumberFormat="1" applyFont="1" applyBorder="1" applyAlignment="1">
      <alignment horizontal="center" vertical="center" wrapText="1"/>
    </xf>
    <xf numFmtId="1" fontId="6" fillId="0" borderId="19" xfId="0" applyNumberFormat="1"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2" xfId="0" applyFont="1" applyBorder="1" applyAlignment="1">
      <alignment horizontal="center" vertical="center" wrapText="1"/>
    </xf>
    <xf numFmtId="0" fontId="10" fillId="0" borderId="12" xfId="0" applyFont="1" applyBorder="1" applyAlignment="1">
      <alignment horizontal="center" vertical="center" wrapText="1"/>
    </xf>
    <xf numFmtId="0" fontId="6" fillId="0" borderId="17" xfId="0" applyFont="1" applyBorder="1" applyAlignment="1">
      <alignment horizontal="center" vertical="center" wrapText="1"/>
    </xf>
    <xf numFmtId="0" fontId="10" fillId="0" borderId="19" xfId="0" applyFont="1" applyBorder="1" applyAlignment="1">
      <alignment horizontal="center" vertical="center" wrapText="1"/>
    </xf>
    <xf numFmtId="1" fontId="6" fillId="0" borderId="12" xfId="0" applyNumberFormat="1" applyFont="1" applyBorder="1" applyAlignment="1">
      <alignment horizontal="center" vertical="center" wrapText="1"/>
    </xf>
    <xf numFmtId="1" fontId="6" fillId="0" borderId="19" xfId="0" applyNumberFormat="1" applyFont="1" applyBorder="1" applyAlignment="1">
      <alignment horizontal="center" vertical="center" wrapText="1"/>
    </xf>
    <xf numFmtId="0" fontId="6" fillId="0" borderId="40" xfId="0" applyFont="1" applyBorder="1" applyAlignment="1">
      <alignment horizontal="center" vertical="center" wrapText="1"/>
    </xf>
    <xf numFmtId="0" fontId="6" fillId="0" borderId="42" xfId="0" applyFont="1" applyBorder="1" applyAlignment="1">
      <alignment horizontal="center" vertical="center" wrapText="1"/>
    </xf>
    <xf numFmtId="1" fontId="10" fillId="0" borderId="12" xfId="7" applyNumberFormat="1" applyFont="1" applyBorder="1" applyAlignment="1">
      <alignment horizontal="center" vertical="center"/>
    </xf>
    <xf numFmtId="1" fontId="10" fillId="0" borderId="12" xfId="0" applyNumberFormat="1" applyFont="1" applyBorder="1" applyAlignment="1">
      <alignment horizontal="center" vertical="center"/>
    </xf>
    <xf numFmtId="1" fontId="41" fillId="0" borderId="12" xfId="0" applyNumberFormat="1" applyFont="1" applyFill="1" applyBorder="1" applyAlignment="1">
      <alignment horizontal="center" vertical="center"/>
    </xf>
    <xf numFmtId="49" fontId="10" fillId="0" borderId="12" xfId="0" applyNumberFormat="1" applyFont="1" applyBorder="1" applyAlignment="1">
      <alignment horizontal="center" vertical="center"/>
    </xf>
    <xf numFmtId="49" fontId="10" fillId="0" borderId="12" xfId="0" applyNumberFormat="1"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2" xfId="0" applyFont="1" applyBorder="1" applyAlignment="1">
      <alignment horizontal="center" vertical="center" wrapText="1"/>
    </xf>
    <xf numFmtId="0" fontId="10" fillId="0" borderId="12" xfId="0" applyFont="1" applyBorder="1" applyAlignment="1">
      <alignment horizontal="center" vertical="center" wrapText="1"/>
    </xf>
    <xf numFmtId="0" fontId="6" fillId="0" borderId="17" xfId="0" applyFont="1" applyBorder="1" applyAlignment="1">
      <alignment horizontal="center" vertical="center" wrapText="1"/>
    </xf>
    <xf numFmtId="0" fontId="10" fillId="0" borderId="19" xfId="0" applyFont="1" applyBorder="1" applyAlignment="1">
      <alignment horizontal="center" vertical="center" wrapText="1"/>
    </xf>
    <xf numFmtId="1" fontId="6" fillId="0" borderId="12" xfId="0" applyNumberFormat="1" applyFont="1" applyBorder="1" applyAlignment="1">
      <alignment horizontal="center" vertical="center" wrapText="1"/>
    </xf>
    <xf numFmtId="1" fontId="6" fillId="0" borderId="19" xfId="0" applyNumberFormat="1" applyFont="1" applyBorder="1" applyAlignment="1">
      <alignment horizontal="center" vertical="center" wrapText="1"/>
    </xf>
    <xf numFmtId="0" fontId="6" fillId="0" borderId="40" xfId="0" applyFont="1" applyBorder="1" applyAlignment="1">
      <alignment horizontal="center" vertical="center" wrapText="1"/>
    </xf>
    <xf numFmtId="0" fontId="6" fillId="0" borderId="42" xfId="0" applyFont="1" applyBorder="1" applyAlignment="1">
      <alignment horizontal="center" vertical="center" wrapText="1"/>
    </xf>
    <xf numFmtId="0" fontId="4" fillId="0" borderId="10" xfId="1" applyBorder="1" applyAlignment="1">
      <alignment horizontal="center" vertical="center" wrapText="1"/>
    </xf>
    <xf numFmtId="0" fontId="6" fillId="0" borderId="0" xfId="0" applyFont="1"/>
    <xf numFmtId="14" fontId="10" fillId="0" borderId="12" xfId="0" applyNumberFormat="1" applyFont="1" applyFill="1" applyBorder="1" applyAlignment="1">
      <alignment horizontal="center" vertical="center"/>
    </xf>
    <xf numFmtId="15" fontId="17" fillId="0" borderId="0" xfId="0" applyNumberFormat="1" applyFont="1" applyFill="1" applyBorder="1" applyAlignment="1">
      <alignment horizontal="center" vertical="center"/>
    </xf>
    <xf numFmtId="14" fontId="10" fillId="0" borderId="14" xfId="0" applyNumberFormat="1" applyFont="1" applyFill="1" applyBorder="1" applyAlignment="1">
      <alignment horizontal="center" vertical="center"/>
    </xf>
    <xf numFmtId="0" fontId="10" fillId="0" borderId="15" xfId="0" applyFont="1" applyBorder="1" applyAlignment="1">
      <alignment horizontal="center" vertical="center" wrapText="1"/>
    </xf>
    <xf numFmtId="0" fontId="10" fillId="0" borderId="17" xfId="0" applyFont="1" applyBorder="1" applyAlignment="1">
      <alignment horizontal="center" vertical="center" wrapText="1"/>
    </xf>
    <xf numFmtId="14" fontId="10" fillId="0" borderId="19" xfId="0" applyNumberFormat="1" applyFont="1" applyFill="1" applyBorder="1" applyAlignment="1">
      <alignment horizontal="center" vertical="center"/>
    </xf>
    <xf numFmtId="0" fontId="10" fillId="0" borderId="20" xfId="0" applyFont="1" applyBorder="1" applyAlignment="1">
      <alignment horizontal="center" vertical="center" wrapText="1"/>
    </xf>
    <xf numFmtId="0" fontId="11" fillId="0" borderId="46" xfId="0" applyFont="1" applyBorder="1" applyAlignment="1">
      <alignment horizontal="center" vertical="center" wrapText="1"/>
    </xf>
    <xf numFmtId="0" fontId="17" fillId="0" borderId="12" xfId="0" quotePrefix="1" applyFont="1" applyBorder="1" applyAlignment="1">
      <alignment horizontal="center" vertical="center"/>
    </xf>
    <xf numFmtId="14" fontId="10" fillId="0" borderId="12" xfId="0" applyNumberFormat="1" applyFont="1" applyFill="1" applyBorder="1" applyAlignment="1">
      <alignment horizontal="center" vertical="center" wrapText="1"/>
    </xf>
    <xf numFmtId="0" fontId="0" fillId="0" borderId="0" xfId="0" applyAlignment="1">
      <alignment horizontal="center" vertical="center"/>
    </xf>
    <xf numFmtId="0" fontId="6" fillId="0" borderId="42" xfId="0" applyFont="1" applyBorder="1" applyAlignment="1">
      <alignment horizontal="center" vertical="center" wrapText="1"/>
    </xf>
    <xf numFmtId="0" fontId="0" fillId="0" borderId="12" xfId="0" applyFill="1" applyBorder="1" applyAlignment="1">
      <alignment horizontal="center" vertical="center" wrapText="1"/>
    </xf>
    <xf numFmtId="0" fontId="0" fillId="0" borderId="17" xfId="0" applyBorder="1" applyAlignment="1">
      <alignment horizontal="center" vertical="center" wrapText="1"/>
    </xf>
    <xf numFmtId="0" fontId="0" fillId="0" borderId="19" xfId="0" applyFill="1" applyBorder="1" applyAlignment="1">
      <alignment horizontal="center" vertical="center" wrapText="1"/>
    </xf>
    <xf numFmtId="0" fontId="1" fillId="0" borderId="73" xfId="0" applyFont="1" applyBorder="1" applyAlignment="1">
      <alignment horizontal="center" vertical="center" wrapText="1"/>
    </xf>
    <xf numFmtId="0" fontId="4" fillId="0" borderId="74" xfId="1" applyBorder="1" applyAlignment="1">
      <alignment horizontal="center" vertical="center" wrapText="1"/>
    </xf>
    <xf numFmtId="0" fontId="1" fillId="0" borderId="72" xfId="0" applyFont="1" applyBorder="1" applyAlignment="1">
      <alignment horizontal="center" vertical="center" wrapText="1"/>
    </xf>
    <xf numFmtId="0" fontId="4" fillId="0" borderId="77" xfId="1" applyBorder="1" applyAlignment="1">
      <alignment horizontal="center" vertical="center" wrapText="1"/>
    </xf>
    <xf numFmtId="0" fontId="17" fillId="0" borderId="12" xfId="0" applyFont="1" applyFill="1" applyBorder="1" applyAlignment="1">
      <alignment horizontal="center" vertical="center" wrapText="1"/>
    </xf>
    <xf numFmtId="0" fontId="17" fillId="0" borderId="36" xfId="0" applyFont="1" applyFill="1" applyBorder="1" applyAlignment="1">
      <alignment horizontal="center" vertical="center" wrapText="1"/>
    </xf>
    <xf numFmtId="49" fontId="17" fillId="0" borderId="12" xfId="0" applyNumberFormat="1" applyFont="1" applyFill="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2" xfId="0" applyFont="1" applyBorder="1" applyAlignment="1">
      <alignment horizontal="center" vertical="center" wrapText="1"/>
    </xf>
    <xf numFmtId="0" fontId="10" fillId="0" borderId="12" xfId="0" applyFont="1" applyBorder="1" applyAlignment="1">
      <alignment horizontal="center" vertical="center" wrapText="1"/>
    </xf>
    <xf numFmtId="0" fontId="6" fillId="0" borderId="17" xfId="0" applyFont="1" applyBorder="1" applyAlignment="1">
      <alignment horizontal="center" vertical="center" wrapText="1"/>
    </xf>
    <xf numFmtId="1" fontId="6" fillId="0" borderId="12" xfId="0" applyNumberFormat="1"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36" xfId="0" applyFont="1" applyBorder="1" applyAlignment="1">
      <alignment horizontal="center" vertical="center" wrapText="1"/>
    </xf>
    <xf numFmtId="0" fontId="10" fillId="0" borderId="12" xfId="0" applyFont="1" applyBorder="1" applyAlignment="1">
      <alignment horizontal="center" vertical="center" wrapText="1"/>
    </xf>
    <xf numFmtId="0" fontId="6" fillId="0" borderId="17" xfId="0" applyFont="1" applyBorder="1" applyAlignment="1">
      <alignment horizontal="center" vertical="center" wrapText="1"/>
    </xf>
    <xf numFmtId="0" fontId="10" fillId="0" borderId="19" xfId="0" applyFont="1" applyBorder="1" applyAlignment="1">
      <alignment horizontal="center" vertical="center" wrapText="1"/>
    </xf>
    <xf numFmtId="1" fontId="6" fillId="0" borderId="12" xfId="0" applyNumberFormat="1" applyFont="1" applyBorder="1" applyAlignment="1">
      <alignment horizontal="center" vertical="center" wrapText="1"/>
    </xf>
    <xf numFmtId="1" fontId="6" fillId="0" borderId="19" xfId="0" applyNumberFormat="1" applyFont="1" applyBorder="1" applyAlignment="1">
      <alignment horizontal="center" vertical="center" wrapText="1"/>
    </xf>
    <xf numFmtId="0" fontId="0" fillId="0" borderId="16" xfId="0" applyBorder="1"/>
    <xf numFmtId="0" fontId="0" fillId="0" borderId="18" xfId="0" applyBorder="1"/>
    <xf numFmtId="165" fontId="16" fillId="0" borderId="0" xfId="3" applyNumberFormat="1" applyFont="1" applyFill="1" applyBorder="1" applyAlignment="1">
      <alignment horizontal="center" vertical="center" wrapText="1" shrinkToFit="1"/>
    </xf>
    <xf numFmtId="0" fontId="16" fillId="0" borderId="0" xfId="3" applyFont="1" applyFill="1" applyBorder="1" applyAlignment="1">
      <alignment horizontal="center" vertical="center" wrapText="1"/>
    </xf>
    <xf numFmtId="15" fontId="16" fillId="0" borderId="0" xfId="3" applyNumberFormat="1" applyFont="1" applyFill="1" applyBorder="1" applyAlignment="1">
      <alignment horizontal="center" vertical="center" wrapText="1" shrinkToFit="1"/>
    </xf>
    <xf numFmtId="15" fontId="11" fillId="0" borderId="0" xfId="3" applyNumberFormat="1" applyFont="1" applyFill="1" applyBorder="1" applyAlignment="1">
      <alignment horizontal="center" vertical="center" wrapText="1" shrinkToFit="1"/>
    </xf>
    <xf numFmtId="15" fontId="11" fillId="0" borderId="0" xfId="3" applyNumberFormat="1" applyFont="1" applyFill="1" applyBorder="1" applyAlignment="1">
      <alignment horizontal="center" vertical="center" wrapText="1"/>
    </xf>
    <xf numFmtId="15" fontId="16" fillId="0" borderId="0" xfId="3" applyNumberFormat="1" applyFont="1" applyFill="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2" xfId="0" applyFont="1" applyBorder="1" applyAlignment="1">
      <alignment horizontal="center" vertical="center" wrapText="1"/>
    </xf>
    <xf numFmtId="0" fontId="10" fillId="0" borderId="12" xfId="0" applyFont="1" applyBorder="1" applyAlignment="1">
      <alignment horizontal="center" vertical="center" wrapText="1"/>
    </xf>
    <xf numFmtId="0" fontId="6" fillId="0" borderId="17" xfId="0" applyFont="1" applyBorder="1" applyAlignment="1">
      <alignment horizontal="center" vertical="center" wrapText="1"/>
    </xf>
    <xf numFmtId="0" fontId="10" fillId="0" borderId="19" xfId="0" applyFont="1" applyBorder="1" applyAlignment="1">
      <alignment horizontal="center" vertical="center" wrapText="1"/>
    </xf>
    <xf numFmtId="1" fontId="6" fillId="0" borderId="12" xfId="0" applyNumberFormat="1" applyFont="1" applyBorder="1" applyAlignment="1">
      <alignment horizontal="center" vertical="center" wrapText="1"/>
    </xf>
    <xf numFmtId="1" fontId="6" fillId="0" borderId="19" xfId="0" applyNumberFormat="1" applyFont="1" applyBorder="1" applyAlignment="1">
      <alignment horizontal="center" vertical="center" wrapText="1"/>
    </xf>
    <xf numFmtId="0" fontId="2" fillId="0" borderId="0" xfId="0" applyFont="1" applyFill="1"/>
    <xf numFmtId="1" fontId="6" fillId="0" borderId="0" xfId="0" applyNumberFormat="1" applyFont="1" applyFill="1" applyBorder="1" applyAlignment="1">
      <alignment horizontal="center" vertical="center" wrapText="1"/>
    </xf>
    <xf numFmtId="14" fontId="42" fillId="0" borderId="12" xfId="0" applyNumberFormat="1" applyFont="1" applyBorder="1" applyAlignment="1">
      <alignment horizontal="center" vertical="center"/>
    </xf>
    <xf numFmtId="0" fontId="10" fillId="0" borderId="14" xfId="3" applyFont="1" applyBorder="1" applyAlignment="1">
      <alignment horizontal="center" vertical="center" wrapText="1"/>
    </xf>
    <xf numFmtId="17" fontId="10" fillId="0" borderId="12" xfId="3" applyNumberFormat="1" applyFont="1" applyBorder="1" applyAlignment="1">
      <alignment horizontal="center" vertical="center"/>
    </xf>
    <xf numFmtId="17" fontId="10" fillId="0" borderId="19" xfId="3" applyNumberFormat="1" applyFont="1" applyBorder="1" applyAlignment="1">
      <alignment horizontal="center" vertical="center"/>
    </xf>
    <xf numFmtId="17" fontId="10" fillId="0" borderId="12" xfId="3" applyNumberFormat="1" applyFont="1" applyBorder="1" applyAlignment="1">
      <alignment horizontal="center" vertical="center"/>
    </xf>
    <xf numFmtId="17" fontId="10" fillId="0" borderId="19" xfId="3" applyNumberFormat="1" applyFont="1" applyBorder="1" applyAlignment="1">
      <alignment horizontal="center" vertical="center"/>
    </xf>
    <xf numFmtId="17" fontId="10" fillId="0" borderId="46" xfId="3" applyNumberFormat="1" applyFont="1" applyBorder="1" applyAlignment="1">
      <alignment horizontal="center" vertical="center"/>
    </xf>
    <xf numFmtId="17" fontId="10" fillId="0" borderId="12" xfId="3" applyNumberFormat="1" applyFont="1" applyBorder="1" applyAlignment="1">
      <alignment horizontal="center" vertical="center"/>
    </xf>
    <xf numFmtId="17" fontId="10" fillId="0" borderId="19" xfId="3" applyNumberFormat="1" applyFont="1" applyBorder="1" applyAlignment="1">
      <alignment horizontal="center" vertical="center"/>
    </xf>
    <xf numFmtId="17" fontId="10" fillId="0" borderId="46" xfId="3" applyNumberFormat="1" applyFont="1" applyBorder="1" applyAlignment="1">
      <alignment horizontal="center" vertical="center"/>
    </xf>
    <xf numFmtId="17" fontId="10" fillId="0" borderId="12" xfId="3" applyNumberFormat="1" applyFont="1" applyBorder="1" applyAlignment="1">
      <alignment horizontal="center" vertical="center"/>
    </xf>
    <xf numFmtId="0" fontId="10" fillId="0" borderId="12" xfId="3" applyFont="1" applyBorder="1" applyAlignment="1">
      <alignment horizontal="center" vertical="center" wrapText="1"/>
    </xf>
    <xf numFmtId="0" fontId="10" fillId="0" borderId="19" xfId="3" applyFont="1" applyBorder="1" applyAlignment="1">
      <alignment horizontal="center" vertical="center" wrapText="1"/>
    </xf>
    <xf numFmtId="17" fontId="10" fillId="0" borderId="19" xfId="3" applyNumberFormat="1" applyFont="1" applyBorder="1" applyAlignment="1">
      <alignment horizontal="center" vertical="center"/>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2" xfId="0" applyFont="1" applyBorder="1" applyAlignment="1">
      <alignment horizontal="center" vertical="center" wrapText="1"/>
    </xf>
    <xf numFmtId="0" fontId="10" fillId="0" borderId="12" xfId="0" applyFont="1" applyBorder="1" applyAlignment="1">
      <alignment horizontal="center" vertical="center" wrapText="1"/>
    </xf>
    <xf numFmtId="0" fontId="6" fillId="0" borderId="17" xfId="0" applyFont="1" applyBorder="1" applyAlignment="1">
      <alignment horizontal="center" vertical="center" wrapText="1"/>
    </xf>
    <xf numFmtId="0" fontId="10" fillId="0" borderId="19" xfId="0" applyFont="1" applyBorder="1" applyAlignment="1">
      <alignment horizontal="center" vertical="center" wrapText="1"/>
    </xf>
    <xf numFmtId="1" fontId="6" fillId="0" borderId="12" xfId="0" applyNumberFormat="1" applyFont="1" applyBorder="1" applyAlignment="1">
      <alignment horizontal="center" vertical="center" wrapText="1"/>
    </xf>
    <xf numFmtId="1" fontId="6" fillId="0" borderId="19" xfId="0" applyNumberFormat="1" applyFont="1" applyBorder="1" applyAlignment="1">
      <alignment horizontal="center" vertical="center" wrapText="1"/>
    </xf>
    <xf numFmtId="0" fontId="17" fillId="5" borderId="12" xfId="0" applyFont="1" applyFill="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20" xfId="0" applyFont="1" applyBorder="1" applyAlignment="1">
      <alignment horizontal="center" vertical="center" wrapText="1"/>
    </xf>
    <xf numFmtId="0" fontId="10" fillId="0" borderId="19" xfId="0" applyFont="1" applyBorder="1" applyAlignment="1">
      <alignment horizontal="center" vertical="center" wrapText="1"/>
    </xf>
    <xf numFmtId="1" fontId="6" fillId="0" borderId="19" xfId="0" applyNumberFormat="1" applyFont="1" applyBorder="1" applyAlignment="1">
      <alignment horizontal="center" vertical="center" wrapText="1"/>
    </xf>
    <xf numFmtId="0" fontId="0" fillId="0" borderId="12" xfId="0" applyFill="1" applyBorder="1" applyAlignment="1">
      <alignment horizontal="center" vertical="center"/>
    </xf>
    <xf numFmtId="0" fontId="11" fillId="0" borderId="14" xfId="0" applyFont="1" applyBorder="1" applyAlignment="1">
      <alignment horizontal="center" vertical="center" wrapText="1"/>
    </xf>
    <xf numFmtId="0" fontId="11" fillId="0" borderId="14" xfId="0" applyFont="1" applyFill="1" applyBorder="1" applyAlignment="1">
      <alignment horizontal="center" vertical="center" wrapText="1"/>
    </xf>
    <xf numFmtId="0" fontId="11" fillId="0" borderId="19" xfId="0" applyFont="1" applyBorder="1" applyAlignment="1">
      <alignment horizontal="center" vertical="center" wrapText="1"/>
    </xf>
    <xf numFmtId="0" fontId="11" fillId="0" borderId="19" xfId="0" applyFont="1" applyFill="1" applyBorder="1" applyAlignment="1">
      <alignment horizontal="center" vertical="center" wrapText="1"/>
    </xf>
    <xf numFmtId="0" fontId="16" fillId="0" borderId="66" xfId="0" applyFont="1" applyFill="1" applyBorder="1" applyAlignment="1">
      <alignment horizontal="center" vertical="center"/>
    </xf>
    <xf numFmtId="166" fontId="16" fillId="0" borderId="66" xfId="0" applyNumberFormat="1" applyFont="1" applyFill="1" applyBorder="1" applyAlignment="1">
      <alignment horizontal="center" vertical="center"/>
    </xf>
    <xf numFmtId="0" fontId="10" fillId="0" borderId="19" xfId="0" applyNumberFormat="1"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6" xfId="0" applyFont="1" applyBorder="1" applyAlignment="1">
      <alignment horizontal="center" vertical="center" wrapText="1"/>
    </xf>
    <xf numFmtId="0" fontId="10" fillId="0" borderId="12" xfId="0" applyFont="1" applyBorder="1" applyAlignment="1">
      <alignment horizontal="center" vertical="center" wrapText="1"/>
    </xf>
    <xf numFmtId="0" fontId="6" fillId="0" borderId="17" xfId="0" applyFont="1" applyBorder="1" applyAlignment="1">
      <alignment horizontal="center" vertical="center" wrapText="1"/>
    </xf>
    <xf numFmtId="0" fontId="10" fillId="0" borderId="19" xfId="0" applyFont="1" applyBorder="1" applyAlignment="1">
      <alignment horizontal="center" vertical="center" wrapText="1"/>
    </xf>
    <xf numFmtId="1" fontId="6" fillId="0" borderId="12" xfId="0" applyNumberFormat="1" applyFont="1" applyBorder="1" applyAlignment="1">
      <alignment horizontal="center" vertical="center" wrapText="1"/>
    </xf>
    <xf numFmtId="1" fontId="6" fillId="0" borderId="19" xfId="0" applyNumberFormat="1" applyFont="1" applyBorder="1" applyAlignment="1">
      <alignment horizontal="center" vertical="center" wrapText="1"/>
    </xf>
    <xf numFmtId="0" fontId="6" fillId="0" borderId="40"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3" xfId="0" applyFont="1" applyBorder="1" applyAlignment="1">
      <alignment horizontal="center" vertical="center" wrapText="1"/>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5" fillId="2" borderId="21"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14" xfId="0" applyFont="1" applyBorder="1" applyAlignment="1">
      <alignment horizontal="center" vertical="center" wrapText="1"/>
    </xf>
    <xf numFmtId="0" fontId="8" fillId="4" borderId="13"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6" fillId="0" borderId="15" xfId="0" applyFont="1" applyBorder="1" applyAlignment="1">
      <alignment horizontal="center" vertical="center" wrapText="1"/>
    </xf>
    <xf numFmtId="0" fontId="7" fillId="0" borderId="19" xfId="1" applyFont="1" applyBorder="1" applyAlignment="1">
      <alignment horizontal="center" vertical="center" wrapText="1"/>
    </xf>
    <xf numFmtId="0" fontId="6" fillId="0" borderId="20"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9"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36" xfId="0" applyFont="1" applyBorder="1" applyAlignment="1">
      <alignment horizontal="center" vertical="center" wrapText="1"/>
    </xf>
    <xf numFmtId="0" fontId="8" fillId="3" borderId="21"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4" fillId="0" borderId="19" xfId="1" applyBorder="1" applyAlignment="1">
      <alignment horizontal="center" vertical="center" wrapText="1"/>
    </xf>
    <xf numFmtId="0" fontId="6" fillId="0" borderId="33"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10" xfId="0" applyFont="1" applyBorder="1" applyAlignment="1">
      <alignment horizontal="center" vertical="center" wrapText="1"/>
    </xf>
    <xf numFmtId="0" fontId="8" fillId="4" borderId="40"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23" xfId="0" applyFont="1" applyFill="1" applyBorder="1" applyAlignment="1">
      <alignment horizontal="center" vertical="center" wrapText="1"/>
    </xf>
    <xf numFmtId="0" fontId="6" fillId="0" borderId="44" xfId="0" applyFont="1" applyBorder="1" applyAlignment="1">
      <alignment horizontal="center" vertical="center" wrapText="1"/>
    </xf>
    <xf numFmtId="0" fontId="7" fillId="0" borderId="33" xfId="1" applyFont="1" applyBorder="1" applyAlignment="1">
      <alignment horizontal="center" vertical="center" wrapText="1"/>
    </xf>
    <xf numFmtId="0" fontId="7" fillId="0" borderId="34" xfId="1" applyFont="1" applyBorder="1" applyAlignment="1">
      <alignment horizontal="center" vertical="center" wrapText="1"/>
    </xf>
    <xf numFmtId="0" fontId="10" fillId="0" borderId="12"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19" xfId="0" applyFont="1" applyBorder="1" applyAlignment="1">
      <alignment horizontal="center" vertical="center" wrapText="1"/>
    </xf>
    <xf numFmtId="0" fontId="4" fillId="0" borderId="20" xfId="1" applyBorder="1" applyAlignment="1">
      <alignment horizontal="center" vertical="center" wrapText="1"/>
    </xf>
    <xf numFmtId="0" fontId="8" fillId="4" borderId="47" xfId="0" applyFont="1" applyFill="1" applyBorder="1" applyAlignment="1">
      <alignment horizontal="center" vertical="center" wrapText="1"/>
    </xf>
    <xf numFmtId="0" fontId="8" fillId="4" borderId="48" xfId="0" applyFont="1" applyFill="1" applyBorder="1" applyAlignment="1">
      <alignment horizontal="center" vertical="center" wrapText="1"/>
    </xf>
    <xf numFmtId="0" fontId="8" fillId="4" borderId="45" xfId="0" applyFont="1" applyFill="1" applyBorder="1" applyAlignment="1">
      <alignment horizontal="center" vertical="center" wrapText="1"/>
    </xf>
    <xf numFmtId="0" fontId="8" fillId="4" borderId="49"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6" fillId="0" borderId="17" xfId="0" applyFont="1" applyBorder="1" applyAlignment="1">
      <alignment horizontal="center" vertical="center" wrapText="1"/>
    </xf>
    <xf numFmtId="17" fontId="16" fillId="0" borderId="0" xfId="0" applyNumberFormat="1" applyFont="1" applyBorder="1" applyAlignment="1">
      <alignment horizontal="center" vertical="center" wrapText="1"/>
    </xf>
    <xf numFmtId="0" fontId="14" fillId="0" borderId="21" xfId="0" applyFont="1" applyBorder="1" applyAlignment="1">
      <alignment horizontal="center"/>
    </xf>
    <xf numFmtId="0" fontId="14" fillId="0" borderId="22" xfId="0" applyFont="1" applyBorder="1" applyAlignment="1">
      <alignment horizontal="center"/>
    </xf>
    <xf numFmtId="0" fontId="4" fillId="0" borderId="22" xfId="1" applyBorder="1" applyAlignment="1">
      <alignment horizontal="center"/>
    </xf>
    <xf numFmtId="0" fontId="4" fillId="0" borderId="23" xfId="1" applyBorder="1" applyAlignment="1">
      <alignment horizontal="center"/>
    </xf>
    <xf numFmtId="0" fontId="10" fillId="0" borderId="19" xfId="0" applyFont="1" applyBorder="1" applyAlignment="1">
      <alignment horizontal="center" vertical="center" wrapText="1"/>
    </xf>
    <xf numFmtId="1" fontId="10" fillId="0" borderId="12" xfId="0" applyNumberFormat="1" applyFont="1" applyBorder="1" applyAlignment="1">
      <alignment horizontal="center" vertical="center" wrapText="1"/>
    </xf>
    <xf numFmtId="1" fontId="10" fillId="0" borderId="19" xfId="0" applyNumberFormat="1" applyFont="1" applyBorder="1" applyAlignment="1">
      <alignment horizontal="center" vertical="center" wrapText="1"/>
    </xf>
    <xf numFmtId="1" fontId="6" fillId="0" borderId="12" xfId="0" applyNumberFormat="1" applyFont="1" applyBorder="1" applyAlignment="1">
      <alignment horizontal="center" vertical="center" wrapText="1"/>
    </xf>
    <xf numFmtId="1" fontId="6" fillId="0" borderId="19" xfId="0" applyNumberFormat="1" applyFont="1" applyBorder="1" applyAlignment="1">
      <alignment horizontal="center" vertical="center" wrapText="1"/>
    </xf>
    <xf numFmtId="0" fontId="6" fillId="0" borderId="61" xfId="0" applyFont="1" applyBorder="1" applyAlignment="1">
      <alignment horizontal="center" vertical="center" wrapText="1"/>
    </xf>
    <xf numFmtId="0" fontId="8" fillId="3" borderId="5" xfId="0" applyFont="1" applyFill="1" applyBorder="1" applyAlignment="1">
      <alignment horizontal="center" vertical="center" wrapText="1"/>
    </xf>
    <xf numFmtId="0" fontId="8" fillId="3" borderId="64"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64"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4" fillId="0" borderId="33" xfId="1" applyBorder="1" applyAlignment="1">
      <alignment horizontal="center" vertical="center" wrapText="1"/>
    </xf>
    <xf numFmtId="0" fontId="4" fillId="0" borderId="34" xfId="1" applyBorder="1" applyAlignment="1">
      <alignment horizontal="center" vertical="center" wrapText="1"/>
    </xf>
    <xf numFmtId="0" fontId="4" fillId="0" borderId="10" xfId="1" applyBorder="1" applyAlignment="1">
      <alignment horizontal="center" vertical="center" wrapText="1"/>
    </xf>
    <xf numFmtId="0" fontId="8" fillId="4" borderId="5" xfId="0" applyFont="1" applyFill="1" applyBorder="1" applyAlignment="1">
      <alignment horizontal="center" vertical="center" wrapText="1"/>
    </xf>
    <xf numFmtId="0" fontId="8" fillId="4" borderId="64"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6" fillId="0" borderId="63" xfId="0" applyFont="1" applyBorder="1" applyAlignment="1">
      <alignment horizontal="center" vertical="center" wrapText="1"/>
    </xf>
    <xf numFmtId="0" fontId="7" fillId="0" borderId="10" xfId="1" applyFont="1" applyBorder="1" applyAlignment="1">
      <alignment horizontal="center" vertical="center" wrapText="1"/>
    </xf>
    <xf numFmtId="0" fontId="10" fillId="0" borderId="14" xfId="0" applyFont="1" applyFill="1" applyBorder="1" applyAlignment="1">
      <alignment horizontal="center" vertical="center" wrapText="1"/>
    </xf>
    <xf numFmtId="14" fontId="6" fillId="0" borderId="12" xfId="0" applyNumberFormat="1" applyFont="1" applyBorder="1" applyAlignment="1">
      <alignment horizontal="center" vertical="center"/>
    </xf>
    <xf numFmtId="14" fontId="6" fillId="0" borderId="19" xfId="0" applyNumberFormat="1" applyFont="1" applyBorder="1" applyAlignment="1">
      <alignment horizontal="center" vertical="center"/>
    </xf>
    <xf numFmtId="0" fontId="10" fillId="5" borderId="12" xfId="2" applyFont="1" applyFill="1" applyBorder="1" applyAlignment="1">
      <alignment horizontal="center" vertical="center" wrapText="1"/>
    </xf>
    <xf numFmtId="0" fontId="10" fillId="5" borderId="12" xfId="0" quotePrefix="1"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0" borderId="12" xfId="2" applyFont="1" applyBorder="1" applyAlignment="1">
      <alignment horizontal="center" vertical="center" wrapText="1"/>
    </xf>
    <xf numFmtId="0" fontId="10" fillId="0" borderId="19" xfId="2" quotePrefix="1" applyFont="1" applyBorder="1" applyAlignment="1">
      <alignment horizontal="center" vertical="center" wrapText="1"/>
    </xf>
    <xf numFmtId="0" fontId="10" fillId="6" borderId="19" xfId="0" applyFont="1" applyFill="1" applyBorder="1" applyAlignment="1">
      <alignment horizontal="center" vertical="center" wrapText="1"/>
    </xf>
    <xf numFmtId="14" fontId="6" fillId="0" borderId="17" xfId="0" applyNumberFormat="1" applyFont="1" applyBorder="1" applyAlignment="1">
      <alignment horizontal="center" vertical="center" wrapText="1"/>
    </xf>
    <xf numFmtId="14" fontId="10" fillId="0" borderId="17" xfId="0" applyNumberFormat="1" applyFont="1" applyFill="1" applyBorder="1" applyAlignment="1">
      <alignment horizontal="center" vertical="center" wrapText="1"/>
    </xf>
    <xf numFmtId="14" fontId="10" fillId="5" borderId="12" xfId="0" applyNumberFormat="1" applyFont="1" applyFill="1" applyBorder="1" applyAlignment="1">
      <alignment horizontal="center" vertical="center" wrapText="1"/>
    </xf>
    <xf numFmtId="14" fontId="10" fillId="5" borderId="17" xfId="0" applyNumberFormat="1" applyFont="1" applyFill="1" applyBorder="1" applyAlignment="1">
      <alignment horizontal="center" vertical="center" wrapText="1"/>
    </xf>
    <xf numFmtId="14" fontId="10" fillId="5" borderId="19" xfId="0" applyNumberFormat="1" applyFont="1" applyFill="1" applyBorder="1" applyAlignment="1">
      <alignment horizontal="center" vertical="center" wrapText="1"/>
    </xf>
    <xf numFmtId="14" fontId="6" fillId="0" borderId="12" xfId="0" applyNumberFormat="1" applyFont="1" applyBorder="1" applyAlignment="1">
      <alignment wrapText="1"/>
    </xf>
    <xf numFmtId="14" fontId="6" fillId="0" borderId="17" xfId="0" applyNumberFormat="1" applyFont="1" applyBorder="1" applyAlignment="1">
      <alignment wrapText="1"/>
    </xf>
    <xf numFmtId="0" fontId="6" fillId="0" borderId="20" xfId="0" applyFont="1" applyBorder="1" applyAlignment="1">
      <alignment wrapText="1"/>
    </xf>
    <xf numFmtId="0" fontId="10" fillId="0" borderId="14" xfId="3" applyFont="1" applyFill="1" applyBorder="1" applyAlignment="1">
      <alignment horizontal="center" vertical="center" wrapText="1"/>
    </xf>
    <xf numFmtId="0" fontId="10" fillId="0" borderId="12" xfId="3" applyFont="1" applyFill="1" applyBorder="1" applyAlignment="1">
      <alignment horizontal="center" vertical="center" wrapText="1"/>
    </xf>
    <xf numFmtId="0" fontId="10" fillId="0" borderId="19" xfId="3" applyFont="1" applyFill="1" applyBorder="1" applyAlignment="1">
      <alignment horizontal="center" vertical="center" wrapText="1"/>
    </xf>
    <xf numFmtId="0" fontId="10" fillId="0" borderId="12" xfId="3" applyFont="1" applyFill="1" applyBorder="1" applyAlignment="1">
      <alignment wrapText="1"/>
    </xf>
    <xf numFmtId="0" fontId="10" fillId="5" borderId="14" xfId="0" applyFont="1" applyFill="1" applyBorder="1" applyAlignment="1">
      <alignment horizontal="center" vertical="center" wrapText="1"/>
    </xf>
    <xf numFmtId="0" fontId="47" fillId="0" borderId="14" xfId="0" applyFont="1" applyBorder="1" applyAlignment="1">
      <alignment horizontal="center" vertical="center" wrapText="1"/>
    </xf>
    <xf numFmtId="0" fontId="10" fillId="5" borderId="19" xfId="0" applyFont="1" applyFill="1" applyBorder="1" applyAlignment="1">
      <alignment horizontal="center" vertical="center" wrapText="1"/>
    </xf>
  </cellXfs>
  <cellStyles count="9">
    <cellStyle name="Hipervínculo" xfId="1" builtinId="8"/>
    <cellStyle name="Millares 2" xfId="8"/>
    <cellStyle name="Normal" xfId="0" builtinId="0"/>
    <cellStyle name="Normal 2" xfId="3"/>
    <cellStyle name="Normal_Base de datos informes IGL" xfId="7"/>
    <cellStyle name="Normal_renan millan" xfId="2"/>
    <cellStyle name="Notas 2" xfId="4"/>
    <cellStyle name="Porcentaje" xfId="6" builtinId="5"/>
    <cellStyle name="Porcentual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97" Type="http://schemas.openxmlformats.org/officeDocument/2006/relationships/worksheet" Target="worksheets/sheet9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styles" Target="styles.xml"/><Relationship Id="rId10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219076</xdr:colOff>
      <xdr:row>1</xdr:row>
      <xdr:rowOff>95250</xdr:rowOff>
    </xdr:from>
    <xdr:to>
      <xdr:col>2</xdr:col>
      <xdr:colOff>371476</xdr:colOff>
      <xdr:row>1</xdr:row>
      <xdr:rowOff>735762</xdr:rowOff>
    </xdr:to>
    <xdr:pic>
      <xdr:nvPicPr>
        <xdr:cNvPr id="2" name="Picture 5"/>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219076" y="95250"/>
          <a:ext cx="2038350" cy="640512"/>
        </a:xfrm>
        <a:prstGeom prst="rect">
          <a:avLst/>
        </a:prstGeom>
        <a:noFill/>
        <a:ln w="9525" algn="ctr">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390525</xdr:colOff>
      <xdr:row>19</xdr:row>
      <xdr:rowOff>0</xdr:rowOff>
    </xdr:from>
    <xdr:to>
      <xdr:col>6</xdr:col>
      <xdr:colOff>0</xdr:colOff>
      <xdr:row>19</xdr:row>
      <xdr:rowOff>0</xdr:rowOff>
    </xdr:to>
    <xdr:sp macro="" textlink="">
      <xdr:nvSpPr>
        <xdr:cNvPr id="2" name="Dibujo 5"/>
        <xdr:cNvSpPr>
          <a:spLocks/>
        </xdr:cNvSpPr>
      </xdr:nvSpPr>
      <xdr:spPr bwMode="auto">
        <a:xfrm>
          <a:off x="2095500" y="6305550"/>
          <a:ext cx="2695575" cy="0"/>
        </a:xfrm>
        <a:custGeom>
          <a:avLst/>
          <a:gdLst>
            <a:gd name="T0" fmla="*/ 0 w 16384"/>
            <a:gd name="T1" fmla="*/ 0 h 16384"/>
            <a:gd name="T2" fmla="*/ 16384 w 16384"/>
            <a:gd name="T3" fmla="*/ 0 h 16384"/>
          </a:gdLst>
          <a:ahLst/>
          <a:cxnLst>
            <a:cxn ang="0">
              <a:pos x="T0" y="T1"/>
            </a:cxn>
            <a:cxn ang="0">
              <a:pos x="T2" y="T3"/>
            </a:cxn>
          </a:cxnLst>
          <a:rect l="0" t="0" r="r" b="b"/>
          <a:pathLst>
            <a:path w="16384" h="16384">
              <a:moveTo>
                <a:pt x="0" y="0"/>
              </a:moveTo>
              <a:lnTo>
                <a:pt x="16384" y="0"/>
              </a:lnTo>
            </a:path>
          </a:pathLst>
        </a:custGeom>
        <a:noFill/>
        <a:ln w="9525" cap="flat">
          <a:solidFill>
            <a:srgbClr xmlns:mc="http://schemas.openxmlformats.org/markup-compatibility/2006" xmlns:a14="http://schemas.microsoft.com/office/drawing/2010/main" val="000000" mc:Ignorable="a14" a14:legacySpreadsheetColorIndex="8"/>
          </a:solidFill>
          <a:prstDash val="solid"/>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3</xdr:col>
      <xdr:colOff>0</xdr:colOff>
      <xdr:row>19</xdr:row>
      <xdr:rowOff>0</xdr:rowOff>
    </xdr:from>
    <xdr:to>
      <xdr:col>3</xdr:col>
      <xdr:colOff>590550</xdr:colOff>
      <xdr:row>19</xdr:row>
      <xdr:rowOff>0</xdr:rowOff>
    </xdr:to>
    <xdr:sp macro="" textlink="">
      <xdr:nvSpPr>
        <xdr:cNvPr id="3" name="Dibujo 3"/>
        <xdr:cNvSpPr>
          <a:spLocks/>
        </xdr:cNvSpPr>
      </xdr:nvSpPr>
      <xdr:spPr bwMode="auto">
        <a:xfrm>
          <a:off x="4791075" y="6305550"/>
          <a:ext cx="590550" cy="0"/>
        </a:xfrm>
        <a:custGeom>
          <a:avLst/>
          <a:gdLst>
            <a:gd name="T0" fmla="*/ 0 w 16384"/>
            <a:gd name="T1" fmla="*/ 0 h 16384"/>
            <a:gd name="T2" fmla="*/ 16384 w 16384"/>
            <a:gd name="T3" fmla="*/ 0 h 16384"/>
          </a:gdLst>
          <a:ahLst/>
          <a:cxnLst>
            <a:cxn ang="0">
              <a:pos x="T0" y="T1"/>
            </a:cxn>
            <a:cxn ang="0">
              <a:pos x="T2" y="T3"/>
            </a:cxn>
          </a:cxnLst>
          <a:rect l="0" t="0" r="r" b="b"/>
          <a:pathLst>
            <a:path w="16384" h="16384">
              <a:moveTo>
                <a:pt x="0" y="0"/>
              </a:moveTo>
              <a:lnTo>
                <a:pt x="16384" y="0"/>
              </a:lnTo>
            </a:path>
          </a:pathLst>
        </a:custGeom>
        <a:noFill/>
        <a:ln w="9525" cap="flat">
          <a:solidFill>
            <a:srgbClr xmlns:mc="http://schemas.openxmlformats.org/markup-compatibility/2006" xmlns:a14="http://schemas.microsoft.com/office/drawing/2010/main" val="000000" mc:Ignorable="a14" a14:legacySpreadsheetColorIndex="8"/>
          </a:solidFill>
          <a:prstDash val="solid"/>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0</xdr:colOff>
      <xdr:row>35</xdr:row>
      <xdr:rowOff>447675</xdr:rowOff>
    </xdr:from>
    <xdr:to>
      <xdr:col>17</xdr:col>
      <xdr:colOff>0</xdr:colOff>
      <xdr:row>36</xdr:row>
      <xdr:rowOff>19050</xdr:rowOff>
    </xdr:to>
    <xdr:sp macro="" textlink="">
      <xdr:nvSpPr>
        <xdr:cNvPr id="2" name="Line 8"/>
        <xdr:cNvSpPr>
          <a:spLocks noChangeShapeType="1"/>
        </xdr:cNvSpPr>
      </xdr:nvSpPr>
      <xdr:spPr bwMode="auto">
        <a:xfrm>
          <a:off x="7743825" y="23079075"/>
          <a:ext cx="0" cy="2381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37</xdr:row>
      <xdr:rowOff>219075</xdr:rowOff>
    </xdr:from>
    <xdr:to>
      <xdr:col>17</xdr:col>
      <xdr:colOff>0</xdr:colOff>
      <xdr:row>38</xdr:row>
      <xdr:rowOff>19050</xdr:rowOff>
    </xdr:to>
    <xdr:sp macro="" textlink="">
      <xdr:nvSpPr>
        <xdr:cNvPr id="3" name="Line 17"/>
        <xdr:cNvSpPr>
          <a:spLocks noChangeShapeType="1"/>
        </xdr:cNvSpPr>
      </xdr:nvSpPr>
      <xdr:spPr bwMode="auto">
        <a:xfrm>
          <a:off x="7743825" y="24203025"/>
          <a:ext cx="0" cy="2857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0</xdr:colOff>
      <xdr:row>36</xdr:row>
      <xdr:rowOff>323850</xdr:rowOff>
    </xdr:from>
    <xdr:to>
      <xdr:col>16</xdr:col>
      <xdr:colOff>0</xdr:colOff>
      <xdr:row>37</xdr:row>
      <xdr:rowOff>38100</xdr:rowOff>
    </xdr:to>
    <xdr:sp macro="" textlink="">
      <xdr:nvSpPr>
        <xdr:cNvPr id="4" name="Line 22"/>
        <xdr:cNvSpPr>
          <a:spLocks noChangeShapeType="1"/>
        </xdr:cNvSpPr>
      </xdr:nvSpPr>
      <xdr:spPr bwMode="auto">
        <a:xfrm>
          <a:off x="7315200" y="23622000"/>
          <a:ext cx="0" cy="4000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36</xdr:row>
      <xdr:rowOff>333375</xdr:rowOff>
    </xdr:from>
    <xdr:to>
      <xdr:col>17</xdr:col>
      <xdr:colOff>0</xdr:colOff>
      <xdr:row>37</xdr:row>
      <xdr:rowOff>19050</xdr:rowOff>
    </xdr:to>
    <xdr:sp macro="" textlink="">
      <xdr:nvSpPr>
        <xdr:cNvPr id="5" name="Line 23"/>
        <xdr:cNvSpPr>
          <a:spLocks noChangeShapeType="1"/>
        </xdr:cNvSpPr>
      </xdr:nvSpPr>
      <xdr:spPr bwMode="auto">
        <a:xfrm>
          <a:off x="7743825" y="23631525"/>
          <a:ext cx="0" cy="3714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36</xdr:row>
      <xdr:rowOff>333375</xdr:rowOff>
    </xdr:from>
    <xdr:to>
      <xdr:col>17</xdr:col>
      <xdr:colOff>0</xdr:colOff>
      <xdr:row>37</xdr:row>
      <xdr:rowOff>19050</xdr:rowOff>
    </xdr:to>
    <xdr:sp macro="" textlink="">
      <xdr:nvSpPr>
        <xdr:cNvPr id="6" name="Line 26"/>
        <xdr:cNvSpPr>
          <a:spLocks noChangeShapeType="1"/>
        </xdr:cNvSpPr>
      </xdr:nvSpPr>
      <xdr:spPr bwMode="auto">
        <a:xfrm>
          <a:off x="7743825" y="23631525"/>
          <a:ext cx="0" cy="3714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35</xdr:row>
      <xdr:rowOff>447675</xdr:rowOff>
    </xdr:from>
    <xdr:to>
      <xdr:col>17</xdr:col>
      <xdr:colOff>0</xdr:colOff>
      <xdr:row>36</xdr:row>
      <xdr:rowOff>19050</xdr:rowOff>
    </xdr:to>
    <xdr:sp macro="" textlink="">
      <xdr:nvSpPr>
        <xdr:cNvPr id="7" name="Line 29"/>
        <xdr:cNvSpPr>
          <a:spLocks noChangeShapeType="1"/>
        </xdr:cNvSpPr>
      </xdr:nvSpPr>
      <xdr:spPr bwMode="auto">
        <a:xfrm>
          <a:off x="7743825" y="23079075"/>
          <a:ext cx="0" cy="2381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mailto:yolimarguez@yahoo.es"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mailto:jmcmgireh@yahoo.com"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file:///\\SERVIDOR\Licitaciones\DOCUMENTOS%20GENERALES\HOJAS%20DE%20VIDA\Ambiental\MVZ%20Ma.%20Consuelo%20Santos\HV%20Ma.Consuelo%20Santos%20OCT%2008%20sin%20referencias.doc" TargetMode="External"/><Relationship Id="rId1" Type="http://schemas.openxmlformats.org/officeDocument/2006/relationships/hyperlink" Target="mailto:maconsuelosantos@gmail.com" TargetMode="External"/></Relationships>
</file>

<file path=xl/worksheets/_rels/sheet14.xml.rels><?xml version="1.0" encoding="UTF-8" standalone="yes"?>
<Relationships xmlns="http://schemas.openxmlformats.org/package/2006/relationships"><Relationship Id="rId1" Type="http://schemas.openxmlformats.org/officeDocument/2006/relationships/hyperlink" Target="mailto:silvasilva.sonia@gmail.com"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mailto:liliarraut@gmail.com"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jairorosero@yahoo.com"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shogun0564@hotmail.com"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mailto:oscarprada1990@gmail.com" TargetMode="External"/></Relationships>
</file>

<file path=xl/worksheets/_rels/sheet26.xml.rels><?xml version="1.0" encoding="UTF-8" standalone="yes"?>
<Relationships xmlns="http://schemas.openxmlformats.org/package/2006/relationships"><Relationship Id="rId1" Type="http://schemas.openxmlformats.org/officeDocument/2006/relationships/hyperlink" Target="file:///\\SERVIDOR\Licitaciones\DOCUMENTOS%20GENERALES\HOJAS%20DE%20VIDA\BI&#211;LOGOS\HV%20bi&#243;logo%20Fidel%20Ernesto%20Poveda.doc" TargetMode="External"/></Relationships>
</file>

<file path=xl/worksheets/_rels/sheet27.xml.rels><?xml version="1.0" encoding="UTF-8" standalone="yes"?>
<Relationships xmlns="http://schemas.openxmlformats.org/package/2006/relationships"><Relationship Id="rId1" Type="http://schemas.openxmlformats.org/officeDocument/2006/relationships/hyperlink" Target="mailto:bienestarsocial@yahoo.es" TargetMode="External"/></Relationships>
</file>

<file path=xl/worksheets/_rels/sheet28.xml.rels><?xml version="1.0" encoding="UTF-8" standalone="yes"?>
<Relationships xmlns="http://schemas.openxmlformats.org/package/2006/relationships"><Relationship Id="rId1" Type="http://schemas.openxmlformats.org/officeDocument/2006/relationships/hyperlink" Target="mailto:vamr77@yahoo.com" TargetMode="External"/></Relationships>
</file>

<file path=xl/worksheets/_rels/sheet29.xml.rels><?xml version="1.0" encoding="UTF-8" standalone="yes"?>
<Relationships xmlns="http://schemas.openxmlformats.org/package/2006/relationships"><Relationship Id="rId1" Type="http://schemas.openxmlformats.org/officeDocument/2006/relationships/hyperlink" Target="mailto:claudiasilva_1114@yahoo.es"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marthanayibe1@yahoo.es" TargetMode="External"/></Relationships>
</file>

<file path=xl/worksheets/_rels/sheet30.xml.rels><?xml version="1.0" encoding="UTF-8" standalone="yes"?>
<Relationships xmlns="http://schemas.openxmlformats.org/package/2006/relationships"><Relationship Id="rId1" Type="http://schemas.openxmlformats.org/officeDocument/2006/relationships/hyperlink" Target="mailto:andresguarinlo@yahoo.es"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mailto:ladryfer@hotmail.com"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blancaisoraca@gmail.com" TargetMode="External"/></Relationships>
</file>

<file path=xl/worksheets/_rels/sheet3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www.dinsa@dinsa.org/" TargetMode="External"/></Relationships>
</file>

<file path=xl/worksheets/_rels/sheet38.xml.rels><?xml version="1.0" encoding="UTF-8" standalone="yes"?>
<Relationships xmlns="http://schemas.openxmlformats.org/package/2006/relationships"><Relationship Id="rId1" Type="http://schemas.openxmlformats.org/officeDocument/2006/relationships/hyperlink" Target="mailto:ivanelkinrv@gmail.com" TargetMode="External"/></Relationships>
</file>

<file path=xl/worksheets/_rels/sheet41.xml.rels><?xml version="1.0" encoding="UTF-8" standalone="yes"?>
<Relationships xmlns="http://schemas.openxmlformats.org/package/2006/relationships"><Relationship Id="rId1" Type="http://schemas.openxmlformats.org/officeDocument/2006/relationships/hyperlink" Target="mailto:cgr_ltda@yahoo.com"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wilsonlibardoperez@gmail.com" TargetMode="Externa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0.xml.rels><?xml version="1.0" encoding="UTF-8" standalone="yes"?>
<Relationships xmlns="http://schemas.openxmlformats.org/package/2006/relationships"><Relationship Id="rId1" Type="http://schemas.openxmlformats.org/officeDocument/2006/relationships/hyperlink" Target="mailto:luisgerbu@gmail.com"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mailto:melyepes@yahoo.com" TargetMode="External"/></Relationships>
</file>

<file path=xl/worksheets/_rels/sheet52.xml.rels><?xml version="1.0" encoding="UTF-8" standalone="yes"?>
<Relationships xmlns="http://schemas.openxmlformats.org/package/2006/relationships"><Relationship Id="rId1" Type="http://schemas.openxmlformats.org/officeDocument/2006/relationships/hyperlink" Target="mailto:javo_rod1@yahoo.es"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mailto:germantapia@hotmail.com" TargetMode="External"/></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4.xml.rels><?xml version="1.0" encoding="UTF-8" standalone="yes"?>
<Relationships xmlns="http://schemas.openxmlformats.org/package/2006/relationships"><Relationship Id="rId1" Type="http://schemas.openxmlformats.org/officeDocument/2006/relationships/hyperlink" Target="mailto:alexalayonalayon@yahoo.com" TargetMode="External"/></Relationships>
</file>

<file path=xl/worksheets/_rels/sheet66.xml.rels><?xml version="1.0" encoding="UTF-8" standalone="yes"?>
<Relationships xmlns="http://schemas.openxmlformats.org/package/2006/relationships"><Relationship Id="rId1" Type="http://schemas.openxmlformats.org/officeDocument/2006/relationships/hyperlink" Target="mailto:ticosalazar@gmail.com" TargetMode="External"/></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9.xml.rels><?xml version="1.0" encoding="UTF-8" standalone="yes"?>
<Relationships xmlns="http://schemas.openxmlformats.org/package/2006/relationships"><Relationship Id="rId1" Type="http://schemas.openxmlformats.org/officeDocument/2006/relationships/hyperlink" Target="mailto:j_m_cordoba_d@hot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edgar_pinillas@yahoo.com" TargetMode="External"/></Relationships>
</file>

<file path=xl/worksheets/_rels/sheet70.xml.rels><?xml version="1.0" encoding="UTF-8" standalone="yes"?>
<Relationships xmlns="http://schemas.openxmlformats.org/package/2006/relationships"><Relationship Id="rId1" Type="http://schemas.openxmlformats.org/officeDocument/2006/relationships/hyperlink" Target="mailto:nano807@hotmail.com" TargetMode="External"/></Relationships>
</file>

<file path=xl/worksheets/_rels/sheet72.xml.rels><?xml version="1.0" encoding="UTF-8" standalone="yes"?>
<Relationships xmlns="http://schemas.openxmlformats.org/package/2006/relationships"><Relationship Id="rId1" Type="http://schemas.openxmlformats.org/officeDocument/2006/relationships/hyperlink" Target="mailto:d_andresduque@hotmail.com" TargetMode="External"/></Relationships>
</file>

<file path=xl/worksheets/_rels/sheet74.xml.rels><?xml version="1.0" encoding="UTF-8" standalone="yes"?>
<Relationships xmlns="http://schemas.openxmlformats.org/package/2006/relationships"><Relationship Id="rId1" Type="http://schemas.openxmlformats.org/officeDocument/2006/relationships/hyperlink" Target="mailto:Ingemiliano46@gmail.com" TargetMode="External"/></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jairrojas2001@yahoo.com"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mailto:luzelianava@yahoo.es" TargetMode="External"/></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81.xml.rels><?xml version="1.0" encoding="UTF-8" standalone="yes"?>
<Relationships xmlns="http://schemas.openxmlformats.org/package/2006/relationships"><Relationship Id="rId1" Type="http://schemas.openxmlformats.org/officeDocument/2006/relationships/hyperlink" Target="mailto:marla.davila.ramirez@gmail.com" TargetMode="External"/></Relationships>
</file>

<file path=xl/worksheets/_rels/sheet88.xml.rels><?xml version="1.0" encoding="UTF-8" standalone="yes"?>
<Relationships xmlns="http://schemas.openxmlformats.org/package/2006/relationships"><Relationship Id="rId1" Type="http://schemas.openxmlformats.org/officeDocument/2006/relationships/hyperlink" Target="mailto:beatrizmartinezflorez@hotmail.com" TargetMode="External"/></Relationships>
</file>

<file path=xl/worksheets/_rels/sheet89.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mailto:angelas70@hotmail.com"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mailto:erikajime@gmail.conm" TargetMode="External"/></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92.xml.rels><?xml version="1.0" encoding="UTF-8" standalone="yes"?>
<Relationships xmlns="http://schemas.openxmlformats.org/package/2006/relationships"><Relationship Id="rId1" Type="http://schemas.openxmlformats.org/officeDocument/2006/relationships/hyperlink" Target="mailto:lilianayala@hotmail.com" TargetMode="External"/></Relationships>
</file>

<file path=xl/worksheets/_rels/sheet93.xml.rels><?xml version="1.0" encoding="UTF-8" standalone="yes"?>
<Relationships xmlns="http://schemas.openxmlformats.org/package/2006/relationships"><Relationship Id="rId1" Type="http://schemas.openxmlformats.org/officeDocument/2006/relationships/hyperlink" Target="mailto:pabloa26@hotmail.com" TargetMode="External"/></Relationships>
</file>

<file path=xl/worksheets/_rels/sheet94.xml.rels><?xml version="1.0" encoding="UTF-8" standalone="yes"?>
<Relationships xmlns="http://schemas.openxmlformats.org/package/2006/relationships"><Relationship Id="rId1" Type="http://schemas.openxmlformats.org/officeDocument/2006/relationships/hyperlink" Target="mailto:dudiladino@hotmail.com" TargetMode="External"/></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96.xml.rels><?xml version="1.0" encoding="UTF-8" standalone="yes"?>
<Relationships xmlns="http://schemas.openxmlformats.org/package/2006/relationships"><Relationship Id="rId1" Type="http://schemas.openxmlformats.org/officeDocument/2006/relationships/hyperlink" Target="mailto:lamontanov@correo.udistrital.edu.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100"/>
  <sheetViews>
    <sheetView tabSelected="1" workbookViewId="0">
      <selection activeCell="G13" sqref="G12:G13"/>
    </sheetView>
  </sheetViews>
  <sheetFormatPr baseColWidth="10" defaultColWidth="11.42578125" defaultRowHeight="12.75" x14ac:dyDescent="0.2"/>
  <cols>
    <col min="1" max="1" width="2.42578125" style="1" customWidth="1"/>
    <col min="2" max="2" width="28.28515625" style="1" customWidth="1"/>
    <col min="3" max="3" width="61.85546875" style="1" customWidth="1"/>
    <col min="4" max="16384" width="11.42578125" style="1"/>
  </cols>
  <sheetData>
    <row r="1" spans="2:3" ht="13.5" thickBot="1" x14ac:dyDescent="0.25"/>
    <row r="2" spans="2:3" ht="68.25" customHeight="1" thickBot="1" x14ac:dyDescent="0.25">
      <c r="B2" s="457" t="s">
        <v>107</v>
      </c>
      <c r="C2" s="458"/>
    </row>
    <row r="3" spans="2:3" ht="13.5" thickBot="1" x14ac:dyDescent="0.25">
      <c r="B3" s="6" t="s">
        <v>108</v>
      </c>
      <c r="C3" s="8" t="s">
        <v>109</v>
      </c>
    </row>
    <row r="4" spans="2:3" ht="15" x14ac:dyDescent="0.2">
      <c r="B4" s="5" t="s">
        <v>113</v>
      </c>
      <c r="C4" s="9" t="s">
        <v>135</v>
      </c>
    </row>
    <row r="5" spans="2:3" ht="15.75" thickBot="1" x14ac:dyDescent="0.25">
      <c r="B5" s="4" t="s">
        <v>113</v>
      </c>
      <c r="C5" s="10" t="s">
        <v>0</v>
      </c>
    </row>
    <row r="6" spans="2:3" ht="15.75" thickBot="1" x14ac:dyDescent="0.25">
      <c r="B6" s="2" t="s">
        <v>112</v>
      </c>
      <c r="C6" s="11" t="s">
        <v>1</v>
      </c>
    </row>
    <row r="7" spans="2:3" ht="15" x14ac:dyDescent="0.2">
      <c r="B7" s="5" t="s">
        <v>2</v>
      </c>
      <c r="C7" s="9" t="s">
        <v>3</v>
      </c>
    </row>
    <row r="8" spans="2:3" ht="15" x14ac:dyDescent="0.2">
      <c r="B8" s="3" t="s">
        <v>2</v>
      </c>
      <c r="C8" s="12" t="s">
        <v>4</v>
      </c>
    </row>
    <row r="9" spans="2:3" ht="15" x14ac:dyDescent="0.2">
      <c r="B9" s="3" t="s">
        <v>2</v>
      </c>
      <c r="C9" s="12" t="s">
        <v>5</v>
      </c>
    </row>
    <row r="10" spans="2:3" ht="15" x14ac:dyDescent="0.2">
      <c r="B10" s="3" t="s">
        <v>2</v>
      </c>
      <c r="C10" s="12" t="s">
        <v>6</v>
      </c>
    </row>
    <row r="11" spans="2:3" ht="15" x14ac:dyDescent="0.2">
      <c r="B11" s="3" t="s">
        <v>2</v>
      </c>
      <c r="C11" s="12" t="s">
        <v>7</v>
      </c>
    </row>
    <row r="12" spans="2:3" ht="15" x14ac:dyDescent="0.2">
      <c r="B12" s="3" t="s">
        <v>2</v>
      </c>
      <c r="C12" s="12" t="s">
        <v>8</v>
      </c>
    </row>
    <row r="13" spans="2:3" ht="15" x14ac:dyDescent="0.2">
      <c r="B13" s="3" t="s">
        <v>2</v>
      </c>
      <c r="C13" s="12" t="s">
        <v>9</v>
      </c>
    </row>
    <row r="14" spans="2:3" ht="15" x14ac:dyDescent="0.2">
      <c r="B14" s="3" t="s">
        <v>2</v>
      </c>
      <c r="C14" s="12" t="s">
        <v>10</v>
      </c>
    </row>
    <row r="15" spans="2:3" ht="15" x14ac:dyDescent="0.2">
      <c r="B15" s="3" t="s">
        <v>2</v>
      </c>
      <c r="C15" s="12" t="s">
        <v>11</v>
      </c>
    </row>
    <row r="16" spans="2:3" ht="15" x14ac:dyDescent="0.2">
      <c r="B16" s="3" t="s">
        <v>2</v>
      </c>
      <c r="C16" s="12" t="s">
        <v>12</v>
      </c>
    </row>
    <row r="17" spans="2:3" ht="15" x14ac:dyDescent="0.2">
      <c r="B17" s="3" t="s">
        <v>2</v>
      </c>
      <c r="C17" s="12" t="s">
        <v>13</v>
      </c>
    </row>
    <row r="18" spans="2:3" ht="15" x14ac:dyDescent="0.2">
      <c r="B18" s="3" t="s">
        <v>2</v>
      </c>
      <c r="C18" s="12" t="s">
        <v>14</v>
      </c>
    </row>
    <row r="19" spans="2:3" ht="15" x14ac:dyDescent="0.2">
      <c r="B19" s="3" t="s">
        <v>2</v>
      </c>
      <c r="C19" s="12" t="s">
        <v>15</v>
      </c>
    </row>
    <row r="20" spans="2:3" ht="15.75" thickBot="1" x14ac:dyDescent="0.25">
      <c r="B20" s="4" t="s">
        <v>2</v>
      </c>
      <c r="C20" s="10" t="s">
        <v>16</v>
      </c>
    </row>
    <row r="21" spans="2:3" ht="15" x14ac:dyDescent="0.2">
      <c r="B21" s="5" t="s">
        <v>111</v>
      </c>
      <c r="C21" s="9" t="s">
        <v>17</v>
      </c>
    </row>
    <row r="22" spans="2:3" ht="15" x14ac:dyDescent="0.2">
      <c r="B22" s="3" t="s">
        <v>111</v>
      </c>
      <c r="C22" s="12" t="s">
        <v>18</v>
      </c>
    </row>
    <row r="23" spans="2:3" ht="15.75" thickBot="1" x14ac:dyDescent="0.25">
      <c r="B23" s="4" t="s">
        <v>111</v>
      </c>
      <c r="C23" s="10" t="s">
        <v>19</v>
      </c>
    </row>
    <row r="24" spans="2:3" ht="15" x14ac:dyDescent="0.2">
      <c r="B24" s="5" t="s">
        <v>20</v>
      </c>
      <c r="C24" s="9" t="s">
        <v>955</v>
      </c>
    </row>
    <row r="25" spans="2:3" ht="15" x14ac:dyDescent="0.2">
      <c r="B25" s="3" t="s">
        <v>20</v>
      </c>
      <c r="C25" s="12" t="s">
        <v>21</v>
      </c>
    </row>
    <row r="26" spans="2:3" ht="15" x14ac:dyDescent="0.2">
      <c r="B26" s="3" t="s">
        <v>20</v>
      </c>
      <c r="C26" s="12" t="s">
        <v>22</v>
      </c>
    </row>
    <row r="27" spans="2:3" ht="15.75" thickBot="1" x14ac:dyDescent="0.25">
      <c r="B27" s="4" t="s">
        <v>20</v>
      </c>
      <c r="C27" s="10" t="s">
        <v>3</v>
      </c>
    </row>
    <row r="28" spans="2:3" ht="15" x14ac:dyDescent="0.2">
      <c r="B28" s="3" t="s">
        <v>110</v>
      </c>
      <c r="C28" s="12" t="s">
        <v>23</v>
      </c>
    </row>
    <row r="29" spans="2:3" ht="15.75" thickBot="1" x14ac:dyDescent="0.25">
      <c r="B29" s="4" t="s">
        <v>110</v>
      </c>
      <c r="C29" s="10" t="s">
        <v>24</v>
      </c>
    </row>
    <row r="30" spans="2:3" ht="15" x14ac:dyDescent="0.2">
      <c r="B30" s="5" t="s">
        <v>25</v>
      </c>
      <c r="C30" s="9" t="s">
        <v>26</v>
      </c>
    </row>
    <row r="31" spans="2:3" ht="15.75" thickBot="1" x14ac:dyDescent="0.25">
      <c r="B31" s="4" t="s">
        <v>25</v>
      </c>
      <c r="C31" s="10" t="s">
        <v>27</v>
      </c>
    </row>
    <row r="32" spans="2:3" ht="15" x14ac:dyDescent="0.2">
      <c r="B32" s="5" t="s">
        <v>28</v>
      </c>
      <c r="C32" s="9" t="s">
        <v>119</v>
      </c>
    </row>
    <row r="33" spans="2:3" ht="15.75" thickBot="1" x14ac:dyDescent="0.25">
      <c r="B33" s="4" t="s">
        <v>28</v>
      </c>
      <c r="C33" s="10" t="s">
        <v>29</v>
      </c>
    </row>
    <row r="34" spans="2:3" ht="15" x14ac:dyDescent="0.2">
      <c r="B34" s="5" t="s">
        <v>114</v>
      </c>
      <c r="C34" s="9" t="s">
        <v>30</v>
      </c>
    </row>
    <row r="35" spans="2:3" ht="15.75" thickBot="1" x14ac:dyDescent="0.25">
      <c r="B35" s="4" t="s">
        <v>114</v>
      </c>
      <c r="C35" s="10" t="s">
        <v>31</v>
      </c>
    </row>
    <row r="36" spans="2:3" ht="15" x14ac:dyDescent="0.2">
      <c r="B36" s="5" t="s">
        <v>32</v>
      </c>
      <c r="C36" s="9" t="s">
        <v>33</v>
      </c>
    </row>
    <row r="37" spans="2:3" ht="15" x14ac:dyDescent="0.2">
      <c r="B37" s="3" t="s">
        <v>32</v>
      </c>
      <c r="C37" s="12" t="s">
        <v>34</v>
      </c>
    </row>
    <row r="38" spans="2:3" ht="15" x14ac:dyDescent="0.2">
      <c r="B38" s="3" t="s">
        <v>32</v>
      </c>
      <c r="C38" s="12" t="s">
        <v>35</v>
      </c>
    </row>
    <row r="39" spans="2:3" ht="15" x14ac:dyDescent="0.2">
      <c r="B39" s="3" t="s">
        <v>32</v>
      </c>
      <c r="C39" s="12" t="s">
        <v>36</v>
      </c>
    </row>
    <row r="40" spans="2:3" ht="15" x14ac:dyDescent="0.2">
      <c r="B40" s="3" t="s">
        <v>32</v>
      </c>
      <c r="C40" s="12" t="s">
        <v>37</v>
      </c>
    </row>
    <row r="41" spans="2:3" ht="15" x14ac:dyDescent="0.2">
      <c r="B41" s="3" t="s">
        <v>32</v>
      </c>
      <c r="C41" s="12" t="s">
        <v>38</v>
      </c>
    </row>
    <row r="42" spans="2:3" ht="15" x14ac:dyDescent="0.2">
      <c r="B42" s="3" t="s">
        <v>32</v>
      </c>
      <c r="C42" s="12" t="s">
        <v>39</v>
      </c>
    </row>
    <row r="43" spans="2:3" ht="15" x14ac:dyDescent="0.2">
      <c r="B43" s="3" t="s">
        <v>32</v>
      </c>
      <c r="C43" s="12" t="s">
        <v>40</v>
      </c>
    </row>
    <row r="44" spans="2:3" ht="15" x14ac:dyDescent="0.2">
      <c r="B44" s="3" t="s">
        <v>32</v>
      </c>
      <c r="C44" s="12" t="s">
        <v>41</v>
      </c>
    </row>
    <row r="45" spans="2:3" ht="15.75" thickBot="1" x14ac:dyDescent="0.25">
      <c r="B45" s="4" t="s">
        <v>32</v>
      </c>
      <c r="C45" s="10" t="s">
        <v>42</v>
      </c>
    </row>
    <row r="46" spans="2:3" ht="15.75" thickBot="1" x14ac:dyDescent="0.25">
      <c r="B46" s="341" t="s">
        <v>43</v>
      </c>
      <c r="C46" s="342" t="s">
        <v>122</v>
      </c>
    </row>
    <row r="47" spans="2:3" ht="15" x14ac:dyDescent="0.2">
      <c r="B47" s="5" t="s">
        <v>115</v>
      </c>
      <c r="C47" s="9" t="s">
        <v>120</v>
      </c>
    </row>
    <row r="48" spans="2:3" ht="15" x14ac:dyDescent="0.2">
      <c r="B48" s="3" t="s">
        <v>115</v>
      </c>
      <c r="C48" s="12" t="s">
        <v>44</v>
      </c>
    </row>
    <row r="49" spans="2:3" ht="15" x14ac:dyDescent="0.2">
      <c r="B49" s="3" t="s">
        <v>115</v>
      </c>
      <c r="C49" s="12" t="s">
        <v>45</v>
      </c>
    </row>
    <row r="50" spans="2:3" ht="15" x14ac:dyDescent="0.2">
      <c r="B50" s="3" t="s">
        <v>115</v>
      </c>
      <c r="C50" s="12" t="s">
        <v>46</v>
      </c>
    </row>
    <row r="51" spans="2:3" ht="15.75" thickBot="1" x14ac:dyDescent="0.25">
      <c r="B51" s="4" t="s">
        <v>115</v>
      </c>
      <c r="C51" s="324" t="s">
        <v>73</v>
      </c>
    </row>
    <row r="52" spans="2:3" ht="15" x14ac:dyDescent="0.2">
      <c r="B52" s="343" t="s">
        <v>116</v>
      </c>
      <c r="C52" s="344" t="s">
        <v>47</v>
      </c>
    </row>
    <row r="53" spans="2:3" ht="15" x14ac:dyDescent="0.2">
      <c r="B53" s="3" t="s">
        <v>116</v>
      </c>
      <c r="C53" s="12" t="s">
        <v>48</v>
      </c>
    </row>
    <row r="54" spans="2:3" ht="15.75" thickBot="1" x14ac:dyDescent="0.25">
      <c r="B54" s="4" t="s">
        <v>116</v>
      </c>
      <c r="C54" s="10" t="s">
        <v>49</v>
      </c>
    </row>
    <row r="55" spans="2:3" ht="15.75" thickBot="1" x14ac:dyDescent="0.25">
      <c r="B55" s="2" t="s">
        <v>50</v>
      </c>
      <c r="C55" s="11" t="s">
        <v>51</v>
      </c>
    </row>
    <row r="56" spans="2:3" ht="15" x14ac:dyDescent="0.2">
      <c r="B56" s="5" t="s">
        <v>52</v>
      </c>
      <c r="C56" s="9" t="s">
        <v>53</v>
      </c>
    </row>
    <row r="57" spans="2:3" ht="15" x14ac:dyDescent="0.2">
      <c r="B57" s="3" t="s">
        <v>52</v>
      </c>
      <c r="C57" s="12" t="s">
        <v>54</v>
      </c>
    </row>
    <row r="58" spans="2:3" ht="15.75" thickBot="1" x14ac:dyDescent="0.25">
      <c r="B58" s="4" t="s">
        <v>52</v>
      </c>
      <c r="C58" s="10" t="s">
        <v>55</v>
      </c>
    </row>
    <row r="59" spans="2:3" ht="15" x14ac:dyDescent="0.2">
      <c r="B59" s="5" t="s">
        <v>56</v>
      </c>
      <c r="C59" s="9" t="s">
        <v>57</v>
      </c>
    </row>
    <row r="60" spans="2:3" ht="15" x14ac:dyDescent="0.2">
      <c r="B60" s="3" t="s">
        <v>56</v>
      </c>
      <c r="C60" s="12" t="s">
        <v>123</v>
      </c>
    </row>
    <row r="61" spans="2:3" ht="15" x14ac:dyDescent="0.2">
      <c r="B61" s="3" t="s">
        <v>56</v>
      </c>
      <c r="C61" s="12" t="s">
        <v>58</v>
      </c>
    </row>
    <row r="62" spans="2:3" ht="15.75" thickBot="1" x14ac:dyDescent="0.25">
      <c r="B62" s="4" t="s">
        <v>56</v>
      </c>
      <c r="C62" s="10" t="s">
        <v>59</v>
      </c>
    </row>
    <row r="63" spans="2:3" ht="15" x14ac:dyDescent="0.2">
      <c r="B63" s="5" t="s">
        <v>60</v>
      </c>
      <c r="C63" s="9" t="s">
        <v>61</v>
      </c>
    </row>
    <row r="64" spans="2:3" ht="15" x14ac:dyDescent="0.2">
      <c r="B64" s="3" t="s">
        <v>60</v>
      </c>
      <c r="C64" s="12" t="s">
        <v>62</v>
      </c>
    </row>
    <row r="65" spans="2:3" ht="15.75" thickBot="1" x14ac:dyDescent="0.25">
      <c r="B65" s="4" t="s">
        <v>60</v>
      </c>
      <c r="C65" s="10" t="s">
        <v>63</v>
      </c>
    </row>
    <row r="66" spans="2:3" ht="15" x14ac:dyDescent="0.2">
      <c r="B66" s="5" t="s">
        <v>64</v>
      </c>
      <c r="C66" s="9" t="s">
        <v>65</v>
      </c>
    </row>
    <row r="67" spans="2:3" ht="15" x14ac:dyDescent="0.2">
      <c r="B67" s="3" t="s">
        <v>64</v>
      </c>
      <c r="C67" s="12" t="s">
        <v>66</v>
      </c>
    </row>
    <row r="68" spans="2:3" ht="15" x14ac:dyDescent="0.2">
      <c r="B68" s="3" t="s">
        <v>64</v>
      </c>
      <c r="C68" s="12" t="s">
        <v>67</v>
      </c>
    </row>
    <row r="69" spans="2:3" ht="15" x14ac:dyDescent="0.2">
      <c r="B69" s="3" t="s">
        <v>64</v>
      </c>
      <c r="C69" s="12" t="s">
        <v>68</v>
      </c>
    </row>
    <row r="70" spans="2:3" ht="15.75" thickBot="1" x14ac:dyDescent="0.25">
      <c r="B70" s="4" t="s">
        <v>64</v>
      </c>
      <c r="C70" s="10" t="s">
        <v>69</v>
      </c>
    </row>
    <row r="71" spans="2:3" ht="15.75" thickBot="1" x14ac:dyDescent="0.25">
      <c r="B71" s="2" t="s">
        <v>70</v>
      </c>
      <c r="C71" s="11" t="s">
        <v>71</v>
      </c>
    </row>
    <row r="72" spans="2:3" ht="15" x14ac:dyDescent="0.2">
      <c r="B72" s="5" t="s">
        <v>117</v>
      </c>
      <c r="C72" s="9" t="s">
        <v>72</v>
      </c>
    </row>
    <row r="73" spans="2:3" ht="15.75" thickBot="1" x14ac:dyDescent="0.25">
      <c r="B73" s="4" t="s">
        <v>117</v>
      </c>
      <c r="C73" s="10" t="s">
        <v>74</v>
      </c>
    </row>
    <row r="74" spans="2:3" ht="15" x14ac:dyDescent="0.2">
      <c r="B74" s="3" t="s">
        <v>118</v>
      </c>
      <c r="C74" s="12" t="s">
        <v>75</v>
      </c>
    </row>
    <row r="75" spans="2:3" ht="15" x14ac:dyDescent="0.2">
      <c r="B75" s="3" t="s">
        <v>118</v>
      </c>
      <c r="C75" s="12" t="s">
        <v>76</v>
      </c>
    </row>
    <row r="76" spans="2:3" ht="15" x14ac:dyDescent="0.2">
      <c r="B76" s="3" t="s">
        <v>118</v>
      </c>
      <c r="C76" s="12" t="s">
        <v>77</v>
      </c>
    </row>
    <row r="77" spans="2:3" ht="15" x14ac:dyDescent="0.2">
      <c r="B77" s="3" t="s">
        <v>118</v>
      </c>
      <c r="C77" s="12" t="s">
        <v>78</v>
      </c>
    </row>
    <row r="78" spans="2:3" ht="15" x14ac:dyDescent="0.2">
      <c r="B78" s="3" t="s">
        <v>118</v>
      </c>
      <c r="C78" s="12" t="s">
        <v>79</v>
      </c>
    </row>
    <row r="79" spans="2:3" ht="15" x14ac:dyDescent="0.2">
      <c r="B79" s="3" t="s">
        <v>118</v>
      </c>
      <c r="C79" s="12" t="s">
        <v>80</v>
      </c>
    </row>
    <row r="80" spans="2:3" ht="15" x14ac:dyDescent="0.2">
      <c r="B80" s="3" t="s">
        <v>118</v>
      </c>
      <c r="C80" s="12" t="s">
        <v>81</v>
      </c>
    </row>
    <row r="81" spans="2:4" ht="15" x14ac:dyDescent="0.2">
      <c r="B81" s="3" t="s">
        <v>118</v>
      </c>
      <c r="C81" s="12" t="s">
        <v>82</v>
      </c>
    </row>
    <row r="82" spans="2:4" ht="15" x14ac:dyDescent="0.2">
      <c r="B82" s="3" t="s">
        <v>118</v>
      </c>
      <c r="C82" s="12" t="s">
        <v>83</v>
      </c>
    </row>
    <row r="83" spans="2:4" ht="15" x14ac:dyDescent="0.2">
      <c r="B83" s="3" t="s">
        <v>118</v>
      </c>
      <c r="C83" s="12" t="s">
        <v>84</v>
      </c>
      <c r="D83" s="391"/>
    </row>
    <row r="84" spans="2:4" ht="15" x14ac:dyDescent="0.2">
      <c r="B84" s="3" t="s">
        <v>118</v>
      </c>
      <c r="C84" s="12" t="s">
        <v>85</v>
      </c>
      <c r="D84" s="391"/>
    </row>
    <row r="85" spans="2:4" ht="15" x14ac:dyDescent="0.2">
      <c r="B85" s="3" t="s">
        <v>118</v>
      </c>
      <c r="C85" s="12" t="s">
        <v>86</v>
      </c>
      <c r="D85" s="391"/>
    </row>
    <row r="86" spans="2:4" ht="15.75" thickBot="1" x14ac:dyDescent="0.25">
      <c r="B86" s="4" t="s">
        <v>118</v>
      </c>
      <c r="C86" s="10" t="s">
        <v>87</v>
      </c>
      <c r="D86" s="391"/>
    </row>
    <row r="87" spans="2:4" ht="15.75" thickBot="1" x14ac:dyDescent="0.25">
      <c r="B87" s="2" t="s">
        <v>88</v>
      </c>
      <c r="C87" s="11" t="s">
        <v>89</v>
      </c>
      <c r="D87" s="391"/>
    </row>
    <row r="88" spans="2:4" ht="15.75" thickBot="1" x14ac:dyDescent="0.25">
      <c r="B88" s="2" t="s">
        <v>90</v>
      </c>
      <c r="C88" s="11" t="s">
        <v>91</v>
      </c>
      <c r="D88" s="391"/>
    </row>
    <row r="89" spans="2:4" ht="15" x14ac:dyDescent="0.2">
      <c r="B89" s="5" t="s">
        <v>92</v>
      </c>
      <c r="C89" s="9" t="s">
        <v>93</v>
      </c>
      <c r="D89" s="391"/>
    </row>
    <row r="90" spans="2:4" ht="15.75" thickBot="1" x14ac:dyDescent="0.25">
      <c r="B90" s="4" t="s">
        <v>92</v>
      </c>
      <c r="C90" s="10" t="s">
        <v>94</v>
      </c>
      <c r="D90" s="391"/>
    </row>
    <row r="91" spans="2:4" ht="15" x14ac:dyDescent="0.2">
      <c r="B91" s="5" t="s">
        <v>95</v>
      </c>
      <c r="C91" s="9" t="s">
        <v>96</v>
      </c>
      <c r="D91" s="391"/>
    </row>
    <row r="92" spans="2:4" ht="15.75" thickBot="1" x14ac:dyDescent="0.25">
      <c r="B92" s="4" t="s">
        <v>95</v>
      </c>
      <c r="C92" s="10" t="s">
        <v>97</v>
      </c>
      <c r="D92" s="391"/>
    </row>
    <row r="93" spans="2:4" ht="15" x14ac:dyDescent="0.2">
      <c r="B93" s="5" t="s">
        <v>98</v>
      </c>
      <c r="C93" s="9" t="s">
        <v>99</v>
      </c>
      <c r="D93" s="391"/>
    </row>
    <row r="94" spans="2:4" ht="15.75" thickBot="1" x14ac:dyDescent="0.25">
      <c r="B94" s="4" t="s">
        <v>98</v>
      </c>
      <c r="C94" s="10" t="s">
        <v>121</v>
      </c>
      <c r="D94" s="391"/>
    </row>
    <row r="95" spans="2:4" ht="15" x14ac:dyDescent="0.2">
      <c r="B95" s="5" t="s">
        <v>100</v>
      </c>
      <c r="C95" s="9" t="s">
        <v>101</v>
      </c>
      <c r="D95" s="391"/>
    </row>
    <row r="96" spans="2:4" ht="15" x14ac:dyDescent="0.2">
      <c r="B96" s="3" t="s">
        <v>100</v>
      </c>
      <c r="C96" s="12" t="s">
        <v>102</v>
      </c>
      <c r="D96" s="391"/>
    </row>
    <row r="97" spans="2:4" ht="15" x14ac:dyDescent="0.2">
      <c r="B97" s="3" t="s">
        <v>100</v>
      </c>
      <c r="C97" s="12" t="s">
        <v>103</v>
      </c>
      <c r="D97" s="391"/>
    </row>
    <row r="98" spans="2:4" ht="15.75" thickBot="1" x14ac:dyDescent="0.25">
      <c r="B98" s="4" t="s">
        <v>100</v>
      </c>
      <c r="C98" s="10" t="s">
        <v>104</v>
      </c>
      <c r="D98" s="391"/>
    </row>
    <row r="99" spans="2:4" ht="15.75" thickBot="1" x14ac:dyDescent="0.25">
      <c r="B99" s="2" t="s">
        <v>105</v>
      </c>
      <c r="C99" s="11" t="s">
        <v>4408</v>
      </c>
      <c r="D99" s="391"/>
    </row>
    <row r="100" spans="2:4" ht="15.75" thickBot="1" x14ac:dyDescent="0.25">
      <c r="B100" s="7" t="s">
        <v>106</v>
      </c>
      <c r="C100" s="13" t="s">
        <v>124</v>
      </c>
      <c r="D100" s="391"/>
    </row>
  </sheetData>
  <autoFilter ref="B3:C100"/>
  <dataConsolidate/>
  <mergeCells count="1">
    <mergeCell ref="B2:C2"/>
  </mergeCells>
  <hyperlinks>
    <hyperlink ref="C4" location="'JAIRO ENRIQUE ROSERO'!A1" display="JAIRO ENRIQUE ROSERO"/>
    <hyperlink ref="C5" location="'MARTA ZAMBRANO'!A1" display="MARTA ZAMBRANO"/>
    <hyperlink ref="C6" location="'DIEGO ENRIQUE ZAMBRANO'!A1" display="DIEGO ENRIQUE ZAMBRANO"/>
    <hyperlink ref="C7" location="'ADRIANA SANDOVAL'!A1" display="ADRIANA SANDOVAL"/>
    <hyperlink ref="C8" location="'LUIS ERNESTO LOMBANA'!A1" display="LUIS ERNESTO LOMBANA"/>
    <hyperlink ref="C9" location="'EDGAR PINILLA'!A1" display="EDGAR PINILLA"/>
    <hyperlink ref="C10" location="'ELIANA VILLADA'!A1" display="ELIANA VILLADA ARROYAVE"/>
    <hyperlink ref="C11" location="'ERIKA RIAÑO'!A1" display="ERIKA RIAÑO"/>
    <hyperlink ref="C12" location="'GERALDINE CIFUENTES'!A1" display="GERALDINE YAKEN CIFUENTES"/>
    <hyperlink ref="C13" location="'YOLIMA MARTINEZ'!A1" display="YOLIMA MARTINEZ "/>
    <hyperlink ref="C14" location="'JAIRO CARDENAS'!A1" display="JAIRO CARDENAS"/>
    <hyperlink ref="C15" location="'CONSUELO SANTOS'!A1" display="CONSUELO SANTOS"/>
    <hyperlink ref="C16" location="'SONIA SILVA'!A1" display="SONIA SILVA"/>
    <hyperlink ref="C17" location="'LILIANA ARRAUT'!A1" display="LILIANA ARRAUT"/>
    <hyperlink ref="C18" location="'TOMAS HENAO'!A1" display="TOMAS HENAO"/>
    <hyperlink ref="C19" location="'MANUEL MUÑOZ'!A1" display="MANUEL MUÑOZ"/>
    <hyperlink ref="C20" location="'YVONNE VALCARCEL'!A1" display="YVONNE VALCARCEL"/>
    <hyperlink ref="C21" location="'GLORIA APONTE'!A1" display="GLORIA APONTE"/>
    <hyperlink ref="C23" location="'WALTER FAUSTO'!A1" display="WALTER FAUSTO"/>
    <hyperlink ref="C24" location="'ANA MARTINEZ'!A1" display="ANA MARIA MARTINEZ"/>
    <hyperlink ref="C25" location="'OSCAR PRADA'!A1" display="OSCAR PRADA ARDILA"/>
    <hyperlink ref="C26" location="'WILSON RODRIGUEZ'!A1" display="WILSON RODRIGUEZ"/>
    <hyperlink ref="C27" location="'ADRIANA SANDOVAL'!A1" display="ADRIANA SANDOVAL"/>
    <hyperlink ref="C28" location="'MONICA HERNANDEZ '!A1" display="MONICA HERNANDEZ"/>
    <hyperlink ref="C29" location="'ERNESTO POVEDA'!A1" display="ERNESTO POVEDA"/>
    <hyperlink ref="C30" location="'ALBERTO RAMOS'!A1" display="ALBERTO RAMOS"/>
    <hyperlink ref="C31" location="'VICTOR MORENO'!A1" display="VICTOR MORENO"/>
    <hyperlink ref="C32" location="'CLAUDIA SILVA'!A1" display="CLAUDIA LILIANA SILVA"/>
    <hyperlink ref="C33" location="'ANDRES GUARIN'!A1" display="ANDRES GUARIN"/>
    <hyperlink ref="C34" location="'CESAR ANGARITA'!A1" display="CESAR ANGARITA"/>
    <hyperlink ref="C35" location="'ADRIANA FERNANDEZ '!A1" display="ADRIANA FERNANDEZ"/>
    <hyperlink ref="C36" location="'BLANCA INES SORACA'!A1" display="BLANCA INES SORACA"/>
    <hyperlink ref="C37" location="'CARLOS REINA'!A1" display="CARLOS REINA"/>
    <hyperlink ref="C38" location="'FABIO MENDOZA'!A1" display="FABIO MENDOZA"/>
    <hyperlink ref="C39" location="'GERARDO LINARES'!A1" display="GERARDO LINARES"/>
    <hyperlink ref="C40" location="'HERNANDO VILLOTA'!A1" display="HERNANDO VILLOTA"/>
    <hyperlink ref="C41" location="'IVAN RODRIGUEZ'!A1" display="IVAN ELKIN RODRIGUEZ"/>
    <hyperlink ref="C42" location="'JORGUE GARCIA'!A1" display="JORGE HERNAN GARCIA"/>
    <hyperlink ref="C43" location="'NESTOR MONTOYA'!A1" display="NESTOR MONTOYA"/>
    <hyperlink ref="C44" location="'OSCAR GARZON'!A1" display="OSCAR GARZON"/>
    <hyperlink ref="C45" location="'WILSON PEREZ'!A1" display="WILSON PEREZ"/>
    <hyperlink ref="C46" location="'NUBIA ABRIL'!A1" display="NIBUA ABRIL CONTRERAS"/>
    <hyperlink ref="C47" location="'BENJAMIN GARCIA'!A1" display="BENJAMIN GARCIA "/>
    <hyperlink ref="C48" location="'ORLANDO ROJAS'!A1" display="ORLANDO ROJAS"/>
    <hyperlink ref="C49" location="'RUBEN GARIBELLO'!A1" display="RUBEN DARIO GARIBELLO"/>
    <hyperlink ref="C50" location="'OMAR LOPEZ'!A1" display="OMAR LOPEZ DELGADO"/>
    <hyperlink ref="C52" location="'EDGAR GUEVARA '!A1" display="EDGAR GUEVARA"/>
    <hyperlink ref="C53" location="'JORGUE REYES'!A1" display="JORGUE REYES"/>
    <hyperlink ref="C54" location="'GERMAN BULLA'!A1" display="GERMAN BULLA"/>
    <hyperlink ref="C55" location="'ANTONIO YEPES'!A1" display="ANTONIO YEPES"/>
    <hyperlink ref="C56" location="'JAVIER RODRIGUEZ'!A1" display="JAVIER RODRIGUEZ"/>
    <hyperlink ref="C57" location="'LUIS LEMOS'!A1" display="LUIS LEMOS"/>
    <hyperlink ref="C58" location="'ALVARO PABON'!A1" display="ALVARO PABON"/>
    <hyperlink ref="C59" location="'GERMAN TAPIA'!A1" display="GERMAN TAPIA"/>
    <hyperlink ref="C60" location="'VICTOR HUGO DIAZ'!A1" display="VICTOR HUGO DIAZ"/>
    <hyperlink ref="C61" location="'JULIO MOYA '!A1" display="JULIO MOYA"/>
    <hyperlink ref="C62" location="'HILDEBRANDO CIENDUA'!A1" display="HILDEBRANDO CIENDUA"/>
    <hyperlink ref="C63" location="'JAVIER CORTES'!A1" display="JAVIER CORTES"/>
    <hyperlink ref="C64" location="'ALEJANDRO DURAN'!A1" display="ALEJANDRO DURAN"/>
    <hyperlink ref="C65" location="'ELKIN RODRIGUEZ'!A1" display="ELKIN  RODRIGUEZ"/>
    <hyperlink ref="C66" location="'LUIS LANDAZABAL'!A1" display="LUIS GUSTAVO LANDAZABAL"/>
    <hyperlink ref="C67" location="'FREDY MANCERA'!A1" display="FREDY MANCERA"/>
    <hyperlink ref="C68" location="'ALEXANDER ALAYON'!A1" display="ALEXANDER ALAYON"/>
    <hyperlink ref="C69" location="'EUCLIDES CUBILLOS '!A1" display="EUCLIDES CUBILLOS"/>
    <hyperlink ref="C70" location="'ROBERTO SALAZAR'!A1" display="ROBERTO SALAZAR"/>
    <hyperlink ref="C71" location="'EDILBERTO ALARCON'!A1" display="EDILBERTO ALARCON"/>
    <hyperlink ref="C72" location="'LUIS HUERTAS'!A1" display="LUIS HUERTAS"/>
    <hyperlink ref="C51" location="'JOSE CORDOBA '!A1" display="JOSE CORDOBA"/>
    <hyperlink ref="C73" location="'LUIS GARCIA'!A1" display="LUIS FERNANDO GARCIA"/>
    <hyperlink ref="C74" location="'DESIDERIO AVENDAÑO'!A1" display="DESIDERIO AVENDAÑO"/>
    <hyperlink ref="C75" location="'DIEGO DUQUE'!A1" display="DIEGO DUQUE"/>
    <hyperlink ref="C76" location="'EUCLIDES BELLO'!A1" display="EUCLIDES BELLO"/>
    <hyperlink ref="C77" location="'FREDY DIAZ'!A1" display="FREDY DIAZ"/>
    <hyperlink ref="C78" location="'HENRY PEÑA'!A1" display="HENRY PEÑA"/>
    <hyperlink ref="C79" location="'KELLY BERNAL'!A1" display="KELLY BERNAL"/>
    <hyperlink ref="C80" location="'HUMBERTO RAMOS'!A1" display="HUMBERTO RAMOS"/>
    <hyperlink ref="C81" location="'JAIRO ROJAS'!A1" display="JAIRO ROJAS"/>
    <hyperlink ref="C82" location="'LILIANA LOPEZ'!A1" display="LILIANA LOPEZ"/>
    <hyperlink ref="C83" location="'LUIS VELASCO'!A1" display="LUIS ALBERTO VELASCO"/>
    <hyperlink ref="C84" location="'MARLA DAVILA'!A1" display="MARLA DAVILA"/>
    <hyperlink ref="C85" location="'PAULO RODRIGUEZ'!A1" display="PAULO RODRIGUEZ"/>
    <hyperlink ref="C86" location="'WILLIAM MALAVER'!A1" display="WILLIAM MALAVER"/>
    <hyperlink ref="C87" location="'SERGIO CARDONA'!A1" display="SERGIO CARDONA"/>
    <hyperlink ref="C88" location="'LUZ MARQUEZ'!A1" display="LUZ STELLA MARQUEZ"/>
    <hyperlink ref="C89" location="'JAIRO ECHEVERY'!A1" display="JAIRO ECHEVERRY"/>
    <hyperlink ref="C90" location="'RONALD BAUTISTA'!A1" display="RONALD BAUTISTA"/>
    <hyperlink ref="C91" location="'BEATRIZ MARTINEZ'!A1" display="BEATRIZ MARTINEZ"/>
    <hyperlink ref="C92" location="'ANGELA CAICEDO'!A1" display="ANGELA CAICEDO"/>
    <hyperlink ref="C93" location="'HERNANDO RIVERA'!A1" display="HERNANDO RIVERA"/>
    <hyperlink ref="C94" location="'CRISTIAN PATARROYO'!A1" display="CRISTIAN PATARROYO"/>
    <hyperlink ref="C95" location="'LILIANA AYALA'!A1" display="LILIANA AYALA"/>
    <hyperlink ref="C96" location="'PABLO PIÑEROS'!A1" display="PABLO PIÑEROS"/>
    <hyperlink ref="C97" location="'ALEJANDRA MATEUS'!A1" display="ALEJANDRA MATEUS"/>
    <hyperlink ref="C98" location="'ESPERANZA SICARD'!A1" display="ESPERANZA SICARD"/>
    <hyperlink ref="C99" location="'ALEJANDRO MONTAÑO'!A1" display="ALEJANDRO MONTAÑO"/>
    <hyperlink ref="C100" location="'JAVIER BASTIDAS'!A1" display="JAVIER FENANDO BASTIDAS"/>
    <hyperlink ref="C22" location="'NELLY HERNANDEZ'!A1" display="NELLY HERNANDEZ"/>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zoomScale="70" zoomScaleNormal="70" workbookViewId="0">
      <selection activeCell="P14" sqref="P14"/>
    </sheetView>
  </sheetViews>
  <sheetFormatPr baseColWidth="10" defaultRowHeight="15" x14ac:dyDescent="0.25"/>
  <cols>
    <col min="2" max="2" width="4.5703125" bestFit="1" customWidth="1"/>
    <col min="4" max="4" width="17.28515625" customWidth="1"/>
    <col min="6" max="6" width="74.42578125" bestFit="1" customWidth="1"/>
    <col min="7" max="7" width="16.85546875" customWidth="1"/>
    <col min="9" max="9" width="12.42578125" bestFit="1" customWidth="1"/>
    <col min="10" max="10" width="16" bestFit="1" customWidth="1"/>
  </cols>
  <sheetData>
    <row r="1" spans="2:10" ht="15.75" thickBot="1" x14ac:dyDescent="0.3"/>
    <row r="2" spans="2:10" ht="15.75" thickBot="1" x14ac:dyDescent="0.3">
      <c r="B2" s="502" t="s">
        <v>369</v>
      </c>
      <c r="C2" s="503"/>
      <c r="D2" s="503"/>
      <c r="E2" s="503"/>
      <c r="F2" s="504"/>
      <c r="G2" s="504"/>
      <c r="H2" s="504"/>
      <c r="I2" s="504"/>
      <c r="J2" s="505"/>
    </row>
    <row r="3" spans="2:10" x14ac:dyDescent="0.25">
      <c r="B3" s="466" t="s">
        <v>129</v>
      </c>
      <c r="C3" s="467"/>
      <c r="D3" s="467"/>
      <c r="E3" s="467"/>
      <c r="F3" s="468"/>
      <c r="G3" s="468">
        <v>3158064901</v>
      </c>
      <c r="H3" s="468"/>
      <c r="I3" s="468"/>
      <c r="J3" s="472"/>
    </row>
    <row r="4" spans="2:10" ht="30.75" customHeight="1" thickBot="1" x14ac:dyDescent="0.3">
      <c r="B4" s="463" t="s">
        <v>130</v>
      </c>
      <c r="C4" s="464"/>
      <c r="D4" s="464"/>
      <c r="E4" s="464"/>
      <c r="F4" s="465"/>
      <c r="G4" s="507" t="s">
        <v>370</v>
      </c>
      <c r="H4" s="508"/>
      <c r="I4" s="496"/>
      <c r="J4" s="497"/>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371</v>
      </c>
      <c r="C7" s="485"/>
      <c r="D7" s="485"/>
      <c r="E7" s="485"/>
      <c r="F7" s="486"/>
      <c r="G7" s="486"/>
      <c r="H7" s="478">
        <v>1994</v>
      </c>
      <c r="I7" s="479"/>
      <c r="J7" s="480"/>
    </row>
    <row r="8" spans="2:10" ht="15.75" thickBot="1" x14ac:dyDescent="0.3">
      <c r="B8" s="463" t="s">
        <v>372</v>
      </c>
      <c r="C8" s="464"/>
      <c r="D8" s="464"/>
      <c r="E8" s="464"/>
      <c r="F8" s="465"/>
      <c r="G8" s="465"/>
      <c r="H8" s="495">
        <v>1987</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71.25" x14ac:dyDescent="0.25">
      <c r="B11" s="439">
        <v>1</v>
      </c>
      <c r="C11" s="69" t="s">
        <v>373</v>
      </c>
      <c r="D11" s="69" t="s">
        <v>374</v>
      </c>
      <c r="E11" s="440" t="s">
        <v>178</v>
      </c>
      <c r="F11" s="69" t="s">
        <v>375</v>
      </c>
      <c r="G11" s="70">
        <v>37021</v>
      </c>
      <c r="H11" s="32">
        <f>TRUNC((((I11-G11)/(365.25))*12),0)</f>
        <v>11</v>
      </c>
      <c r="I11" s="70">
        <v>37386</v>
      </c>
      <c r="J11" s="441">
        <v>100</v>
      </c>
    </row>
    <row r="12" spans="2:10" ht="28.5" x14ac:dyDescent="0.25">
      <c r="B12" s="443">
        <v>2</v>
      </c>
      <c r="C12" s="447" t="s">
        <v>373</v>
      </c>
      <c r="D12" s="447" t="s">
        <v>376</v>
      </c>
      <c r="E12" s="444" t="s">
        <v>178</v>
      </c>
      <c r="F12" s="447" t="s">
        <v>377</v>
      </c>
      <c r="G12" s="61">
        <v>36647</v>
      </c>
      <c r="H12" s="450">
        <f>TRUNC((((I12-G12)/365.25)*12),0)</f>
        <v>1</v>
      </c>
      <c r="I12" s="61">
        <v>36707</v>
      </c>
      <c r="J12" s="448">
        <v>100</v>
      </c>
    </row>
    <row r="13" spans="2:10" ht="42.75" x14ac:dyDescent="0.25">
      <c r="B13" s="443">
        <v>3</v>
      </c>
      <c r="C13" s="447" t="s">
        <v>373</v>
      </c>
      <c r="D13" s="447" t="s">
        <v>378</v>
      </c>
      <c r="E13" s="444" t="s">
        <v>178</v>
      </c>
      <c r="F13" s="447" t="s">
        <v>379</v>
      </c>
      <c r="G13" s="61">
        <v>34973</v>
      </c>
      <c r="H13" s="450">
        <f>TRUNC((((I13-G13)/365.25)*12),0)</f>
        <v>47</v>
      </c>
      <c r="I13" s="61">
        <v>36433</v>
      </c>
      <c r="J13" s="448">
        <v>100</v>
      </c>
    </row>
    <row r="14" spans="2:10" ht="28.5" x14ac:dyDescent="0.25">
      <c r="B14" s="443">
        <v>4</v>
      </c>
      <c r="C14" s="447" t="s">
        <v>373</v>
      </c>
      <c r="D14" s="447" t="s">
        <v>378</v>
      </c>
      <c r="E14" s="444" t="s">
        <v>178</v>
      </c>
      <c r="F14" s="447" t="s">
        <v>380</v>
      </c>
      <c r="G14" s="61">
        <v>34974</v>
      </c>
      <c r="H14" s="450">
        <f t="shared" ref="H14:H26" si="0">TRUNC((((I14-G14)/365.25)*12),0)</f>
        <v>47</v>
      </c>
      <c r="I14" s="61">
        <v>36434</v>
      </c>
      <c r="J14" s="448">
        <v>100</v>
      </c>
    </row>
    <row r="15" spans="2:10" ht="42.75" x14ac:dyDescent="0.25">
      <c r="B15" s="443">
        <v>5</v>
      </c>
      <c r="C15" s="447" t="s">
        <v>373</v>
      </c>
      <c r="D15" s="447" t="s">
        <v>378</v>
      </c>
      <c r="E15" s="444" t="s">
        <v>178</v>
      </c>
      <c r="F15" s="447" t="s">
        <v>381</v>
      </c>
      <c r="G15" s="61">
        <v>34975</v>
      </c>
      <c r="H15" s="450">
        <f t="shared" si="0"/>
        <v>47</v>
      </c>
      <c r="I15" s="61">
        <v>36435</v>
      </c>
      <c r="J15" s="448">
        <v>100</v>
      </c>
    </row>
    <row r="16" spans="2:10" ht="28.5" x14ac:dyDescent="0.25">
      <c r="B16" s="443">
        <v>6</v>
      </c>
      <c r="C16" s="447" t="s">
        <v>373</v>
      </c>
      <c r="D16" s="447" t="s">
        <v>378</v>
      </c>
      <c r="E16" s="444" t="s">
        <v>178</v>
      </c>
      <c r="F16" s="447" t="s">
        <v>382</v>
      </c>
      <c r="G16" s="61">
        <v>34976</v>
      </c>
      <c r="H16" s="450">
        <f t="shared" si="0"/>
        <v>47</v>
      </c>
      <c r="I16" s="61">
        <v>36436</v>
      </c>
      <c r="J16" s="448">
        <v>100</v>
      </c>
    </row>
    <row r="17" spans="1:11" ht="28.5" x14ac:dyDescent="0.25">
      <c r="B17" s="443">
        <v>7</v>
      </c>
      <c r="C17" s="447" t="s">
        <v>373</v>
      </c>
      <c r="D17" s="447" t="s">
        <v>378</v>
      </c>
      <c r="E17" s="444" t="s">
        <v>178</v>
      </c>
      <c r="F17" s="447" t="s">
        <v>383</v>
      </c>
      <c r="G17" s="61">
        <v>34977</v>
      </c>
      <c r="H17" s="450">
        <f t="shared" si="0"/>
        <v>47</v>
      </c>
      <c r="I17" s="61">
        <v>36437</v>
      </c>
      <c r="J17" s="448">
        <v>100</v>
      </c>
    </row>
    <row r="18" spans="1:11" ht="28.5" x14ac:dyDescent="0.25">
      <c r="B18" s="443">
        <v>8</v>
      </c>
      <c r="C18" s="447" t="s">
        <v>373</v>
      </c>
      <c r="D18" s="447" t="s">
        <v>378</v>
      </c>
      <c r="E18" s="444" t="s">
        <v>178</v>
      </c>
      <c r="F18" s="444" t="s">
        <v>384</v>
      </c>
      <c r="G18" s="61">
        <v>34978</v>
      </c>
      <c r="H18" s="450">
        <f t="shared" si="0"/>
        <v>47</v>
      </c>
      <c r="I18" s="61">
        <v>36438</v>
      </c>
      <c r="J18" s="448">
        <v>100</v>
      </c>
    </row>
    <row r="19" spans="1:11" ht="28.5" x14ac:dyDescent="0.25">
      <c r="B19" s="443">
        <v>9</v>
      </c>
      <c r="C19" s="447" t="s">
        <v>373</v>
      </c>
      <c r="D19" s="447" t="s">
        <v>378</v>
      </c>
      <c r="E19" s="444" t="s">
        <v>178</v>
      </c>
      <c r="F19" s="57" t="s">
        <v>385</v>
      </c>
      <c r="G19" s="61">
        <v>34979</v>
      </c>
      <c r="H19" s="450">
        <f t="shared" si="0"/>
        <v>47</v>
      </c>
      <c r="I19" s="61">
        <v>36439</v>
      </c>
      <c r="J19" s="448">
        <v>100</v>
      </c>
    </row>
    <row r="20" spans="1:11" ht="28.5" x14ac:dyDescent="0.25">
      <c r="B20" s="443">
        <v>10</v>
      </c>
      <c r="C20" s="447" t="s">
        <v>373</v>
      </c>
      <c r="D20" s="444" t="s">
        <v>387</v>
      </c>
      <c r="E20" s="444" t="s">
        <v>178</v>
      </c>
      <c r="F20" s="447" t="s">
        <v>388</v>
      </c>
      <c r="G20" s="61">
        <v>34608</v>
      </c>
      <c r="H20" s="450">
        <f t="shared" si="0"/>
        <v>11</v>
      </c>
      <c r="I20" s="61">
        <v>34973</v>
      </c>
      <c r="J20" s="448">
        <v>100</v>
      </c>
    </row>
    <row r="21" spans="1:11" ht="28.5" x14ac:dyDescent="0.25">
      <c r="B21" s="443">
        <v>11</v>
      </c>
      <c r="C21" s="447" t="s">
        <v>373</v>
      </c>
      <c r="D21" s="444" t="s">
        <v>387</v>
      </c>
      <c r="E21" s="444" t="s">
        <v>178</v>
      </c>
      <c r="F21" s="57" t="s">
        <v>389</v>
      </c>
      <c r="G21" s="61">
        <v>34609</v>
      </c>
      <c r="H21" s="450">
        <f t="shared" si="0"/>
        <v>11</v>
      </c>
      <c r="I21" s="61">
        <v>34974</v>
      </c>
      <c r="J21" s="448">
        <v>100</v>
      </c>
    </row>
    <row r="22" spans="1:11" ht="28.5" x14ac:dyDescent="0.25">
      <c r="B22" s="443">
        <v>12</v>
      </c>
      <c r="C22" s="447" t="s">
        <v>373</v>
      </c>
      <c r="D22" s="444" t="s">
        <v>387</v>
      </c>
      <c r="E22" s="444" t="s">
        <v>178</v>
      </c>
      <c r="F22" s="447" t="s">
        <v>390</v>
      </c>
      <c r="G22" s="61">
        <v>34610</v>
      </c>
      <c r="H22" s="450">
        <f t="shared" si="0"/>
        <v>11</v>
      </c>
      <c r="I22" s="61">
        <v>34975</v>
      </c>
      <c r="J22" s="448">
        <v>100</v>
      </c>
    </row>
    <row r="23" spans="1:11" ht="28.5" x14ac:dyDescent="0.25">
      <c r="B23" s="443">
        <v>13</v>
      </c>
      <c r="C23" s="447" t="s">
        <v>386</v>
      </c>
      <c r="D23" s="444" t="s">
        <v>387</v>
      </c>
      <c r="E23" s="444" t="s">
        <v>178</v>
      </c>
      <c r="F23" s="57" t="s">
        <v>391</v>
      </c>
      <c r="G23" s="61">
        <v>34611</v>
      </c>
      <c r="H23" s="450">
        <f t="shared" si="0"/>
        <v>11</v>
      </c>
      <c r="I23" s="61">
        <v>34976</v>
      </c>
      <c r="J23" s="448">
        <v>100</v>
      </c>
    </row>
    <row r="24" spans="1:11" ht="28.5" x14ac:dyDescent="0.25">
      <c r="B24" s="443">
        <v>14</v>
      </c>
      <c r="C24" s="447" t="s">
        <v>373</v>
      </c>
      <c r="D24" s="444" t="s">
        <v>392</v>
      </c>
      <c r="E24" s="444" t="s">
        <v>178</v>
      </c>
      <c r="F24" s="447" t="s">
        <v>393</v>
      </c>
      <c r="G24" s="61">
        <v>34912</v>
      </c>
      <c r="H24" s="450">
        <f t="shared" si="0"/>
        <v>3</v>
      </c>
      <c r="I24" s="61">
        <v>35004</v>
      </c>
      <c r="J24" s="448">
        <v>100</v>
      </c>
    </row>
    <row r="25" spans="1:11" ht="42.75" x14ac:dyDescent="0.25">
      <c r="B25" s="443">
        <v>15</v>
      </c>
      <c r="C25" s="447" t="s">
        <v>373</v>
      </c>
      <c r="D25" s="444" t="s">
        <v>394</v>
      </c>
      <c r="E25" s="444" t="s">
        <v>178</v>
      </c>
      <c r="F25" s="447" t="s">
        <v>395</v>
      </c>
      <c r="G25" s="61">
        <v>34943</v>
      </c>
      <c r="H25" s="450">
        <f t="shared" si="0"/>
        <v>4</v>
      </c>
      <c r="I25" s="61">
        <v>35065</v>
      </c>
      <c r="J25" s="448">
        <v>100</v>
      </c>
    </row>
    <row r="26" spans="1:11" ht="29.25" thickBot="1" x14ac:dyDescent="0.3">
      <c r="B26" s="437">
        <v>16</v>
      </c>
      <c r="C26" s="449" t="s">
        <v>373</v>
      </c>
      <c r="D26" s="438" t="s">
        <v>396</v>
      </c>
      <c r="E26" s="438" t="s">
        <v>178</v>
      </c>
      <c r="F26" s="449" t="s">
        <v>397</v>
      </c>
      <c r="G26" s="62">
        <v>34304</v>
      </c>
      <c r="H26" s="451">
        <f t="shared" si="0"/>
        <v>3</v>
      </c>
      <c r="I26" s="62">
        <v>34425</v>
      </c>
      <c r="J26" s="442">
        <v>100</v>
      </c>
    </row>
    <row r="27" spans="1:11" x14ac:dyDescent="0.25">
      <c r="A27" s="37"/>
      <c r="B27" s="50"/>
      <c r="C27" s="76"/>
      <c r="D27" s="50"/>
      <c r="E27" s="50"/>
      <c r="F27" s="76"/>
      <c r="G27" s="77"/>
      <c r="H27" s="54"/>
      <c r="I27" s="77"/>
      <c r="J27" s="50"/>
      <c r="K27" s="37"/>
    </row>
    <row r="28" spans="1:11" x14ac:dyDescent="0.25">
      <c r="A28" s="37"/>
      <c r="B28" s="50"/>
      <c r="C28" s="76"/>
      <c r="D28" s="50"/>
      <c r="E28" s="50"/>
      <c r="F28" s="76"/>
      <c r="G28" s="77"/>
      <c r="H28" s="54"/>
      <c r="I28" s="77"/>
      <c r="J28" s="50"/>
      <c r="K28" s="37"/>
    </row>
    <row r="29" spans="1:11" x14ac:dyDescent="0.25">
      <c r="A29" s="37"/>
      <c r="B29" s="50"/>
      <c r="C29" s="76"/>
      <c r="D29" s="50"/>
      <c r="E29" s="50"/>
      <c r="F29" s="76"/>
      <c r="G29" s="77"/>
      <c r="H29" s="54"/>
      <c r="I29" s="77"/>
      <c r="J29" s="50"/>
      <c r="K29" s="37"/>
    </row>
    <row r="30" spans="1:11" x14ac:dyDescent="0.25">
      <c r="A30" s="37"/>
      <c r="B30" s="50"/>
      <c r="C30" s="76"/>
      <c r="D30" s="50"/>
      <c r="E30" s="50"/>
      <c r="F30" s="76"/>
      <c r="G30" s="77"/>
      <c r="H30" s="54"/>
      <c r="I30" s="77"/>
      <c r="J30" s="50"/>
      <c r="K30" s="37"/>
    </row>
    <row r="31" spans="1:11" x14ac:dyDescent="0.25">
      <c r="A31" s="37"/>
      <c r="B31" s="37"/>
      <c r="C31" s="37"/>
      <c r="D31" s="37"/>
      <c r="E31" s="37"/>
      <c r="F31" s="37"/>
      <c r="G31" s="37"/>
      <c r="H31" s="37"/>
      <c r="I31" s="37"/>
      <c r="J31" s="37"/>
      <c r="K31" s="37"/>
    </row>
    <row r="32" spans="1:11" x14ac:dyDescent="0.25">
      <c r="A32" s="37"/>
      <c r="B32" s="37"/>
      <c r="C32" s="37"/>
      <c r="D32" s="37"/>
      <c r="E32" s="37"/>
      <c r="F32" s="37"/>
      <c r="G32" s="37"/>
      <c r="H32" s="37"/>
      <c r="I32" s="37"/>
      <c r="J32" s="37"/>
      <c r="K32" s="37"/>
    </row>
    <row r="33" spans="1:11" x14ac:dyDescent="0.25">
      <c r="A33" s="37"/>
      <c r="B33" s="37"/>
      <c r="C33" s="37"/>
      <c r="D33" s="37"/>
      <c r="E33" s="37"/>
      <c r="F33" s="37"/>
      <c r="G33" s="37"/>
      <c r="H33" s="37"/>
      <c r="I33" s="37"/>
      <c r="J33" s="37"/>
      <c r="K33" s="37"/>
    </row>
    <row r="34" spans="1:11" x14ac:dyDescent="0.25">
      <c r="A34" s="37"/>
      <c r="B34" s="37"/>
      <c r="C34" s="37"/>
      <c r="D34" s="37"/>
      <c r="E34" s="37"/>
      <c r="F34" s="37"/>
      <c r="G34" s="37"/>
      <c r="H34" s="37"/>
      <c r="I34" s="37"/>
      <c r="J34" s="37"/>
      <c r="K34" s="37"/>
    </row>
  </sheetData>
  <mergeCells count="13">
    <mergeCell ref="B9:J9"/>
    <mergeCell ref="B2:J2"/>
    <mergeCell ref="B3:F3"/>
    <mergeCell ref="G3:J3"/>
    <mergeCell ref="B4:F4"/>
    <mergeCell ref="G4:J4"/>
    <mergeCell ref="B5:J5"/>
    <mergeCell ref="H6:J6"/>
    <mergeCell ref="B7:G7"/>
    <mergeCell ref="H7:J7"/>
    <mergeCell ref="B8:G8"/>
    <mergeCell ref="H8:J8"/>
    <mergeCell ref="B6:G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zoomScale="70" zoomScaleNormal="70" workbookViewId="0">
      <selection activeCell="K13" sqref="K13"/>
    </sheetView>
  </sheetViews>
  <sheetFormatPr baseColWidth="10" defaultRowHeight="15" x14ac:dyDescent="0.25"/>
  <cols>
    <col min="2" max="2" width="4.5703125" bestFit="1" customWidth="1"/>
    <col min="3" max="3" width="13.28515625" customWidth="1"/>
    <col min="4" max="4" width="22.42578125" customWidth="1"/>
    <col min="6" max="6" width="78.7109375" bestFit="1" customWidth="1"/>
    <col min="7" max="7" width="13.140625" customWidth="1"/>
    <col min="9" max="9" width="12.140625" customWidth="1"/>
    <col min="10" max="10" width="16" bestFit="1" customWidth="1"/>
  </cols>
  <sheetData>
    <row r="1" spans="2:10" ht="15.75" thickBot="1" x14ac:dyDescent="0.3"/>
    <row r="2" spans="2:10" ht="15.75" thickBot="1" x14ac:dyDescent="0.3">
      <c r="B2" s="502" t="s">
        <v>398</v>
      </c>
      <c r="C2" s="503"/>
      <c r="D2" s="503"/>
      <c r="E2" s="503"/>
      <c r="F2" s="504"/>
      <c r="G2" s="504"/>
      <c r="H2" s="504"/>
      <c r="I2" s="504"/>
      <c r="J2" s="505"/>
    </row>
    <row r="3" spans="2:10" x14ac:dyDescent="0.25">
      <c r="B3" s="466" t="s">
        <v>129</v>
      </c>
      <c r="C3" s="467"/>
      <c r="D3" s="467"/>
      <c r="E3" s="467"/>
      <c r="F3" s="468"/>
      <c r="G3" s="468">
        <v>3118448717</v>
      </c>
      <c r="H3" s="468"/>
      <c r="I3" s="468"/>
      <c r="J3" s="472"/>
    </row>
    <row r="4" spans="2:10" ht="15.75" thickBot="1" x14ac:dyDescent="0.3">
      <c r="B4" s="463" t="s">
        <v>130</v>
      </c>
      <c r="C4" s="464"/>
      <c r="D4" s="464"/>
      <c r="E4" s="464"/>
      <c r="F4" s="465"/>
      <c r="G4" s="494" t="s">
        <v>399</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400</v>
      </c>
      <c r="C7" s="485"/>
      <c r="D7" s="485"/>
      <c r="E7" s="485"/>
      <c r="F7" s="486"/>
      <c r="G7" s="486"/>
      <c r="H7" s="478">
        <v>1996</v>
      </c>
      <c r="I7" s="479"/>
      <c r="J7" s="480"/>
    </row>
    <row r="8" spans="2:10" x14ac:dyDescent="0.25">
      <c r="B8" s="484" t="s">
        <v>402</v>
      </c>
      <c r="C8" s="485"/>
      <c r="D8" s="485"/>
      <c r="E8" s="485"/>
      <c r="F8" s="486"/>
      <c r="G8" s="486"/>
      <c r="H8" s="478">
        <v>2000</v>
      </c>
      <c r="I8" s="479"/>
      <c r="J8" s="480"/>
    </row>
    <row r="9" spans="2:10" x14ac:dyDescent="0.25">
      <c r="B9" s="484" t="s">
        <v>403</v>
      </c>
      <c r="C9" s="485"/>
      <c r="D9" s="485"/>
      <c r="E9" s="485"/>
      <c r="F9" s="486"/>
      <c r="G9" s="486"/>
      <c r="H9" s="478">
        <v>2008</v>
      </c>
      <c r="I9" s="479"/>
      <c r="J9" s="480"/>
    </row>
    <row r="10" spans="2:10" ht="15.75" thickBot="1" x14ac:dyDescent="0.3">
      <c r="B10" s="463" t="s">
        <v>401</v>
      </c>
      <c r="C10" s="464"/>
      <c r="D10" s="464"/>
      <c r="E10" s="464"/>
      <c r="F10" s="465"/>
      <c r="G10" s="465"/>
      <c r="H10" s="495">
        <v>1999</v>
      </c>
      <c r="I10" s="496"/>
      <c r="J10" s="497"/>
    </row>
    <row r="11" spans="2:10" ht="15.75" thickBot="1" x14ac:dyDescent="0.3">
      <c r="B11" s="498" t="s">
        <v>140</v>
      </c>
      <c r="C11" s="499"/>
      <c r="D11" s="499"/>
      <c r="E11" s="499"/>
      <c r="F11" s="500"/>
      <c r="G11" s="500"/>
      <c r="H11" s="500"/>
      <c r="I11" s="500"/>
      <c r="J11" s="501"/>
    </row>
    <row r="12" spans="2:10" ht="29.25" thickBot="1" x14ac:dyDescent="0.3">
      <c r="B12" s="64" t="s">
        <v>125</v>
      </c>
      <c r="C12" s="65" t="s">
        <v>139</v>
      </c>
      <c r="D12" s="65" t="s">
        <v>141</v>
      </c>
      <c r="E12" s="65" t="s">
        <v>177</v>
      </c>
      <c r="F12" s="65" t="s">
        <v>196</v>
      </c>
      <c r="G12" s="66" t="s">
        <v>126</v>
      </c>
      <c r="H12" s="67" t="s">
        <v>162</v>
      </c>
      <c r="I12" s="65" t="s">
        <v>127</v>
      </c>
      <c r="J12" s="68" t="s">
        <v>128</v>
      </c>
    </row>
    <row r="13" spans="2:10" ht="54.75" customHeight="1" x14ac:dyDescent="0.25">
      <c r="B13" s="439">
        <v>1</v>
      </c>
      <c r="C13" s="69" t="s">
        <v>404</v>
      </c>
      <c r="D13" s="440" t="s">
        <v>405</v>
      </c>
      <c r="E13" s="440" t="s">
        <v>178</v>
      </c>
      <c r="F13" s="69" t="s">
        <v>409</v>
      </c>
      <c r="G13" s="70">
        <v>39382</v>
      </c>
      <c r="H13" s="32">
        <f>TRUNC((((I13-G13)/365.25)*12),0)</f>
        <v>9</v>
      </c>
      <c r="I13" s="70">
        <v>39657</v>
      </c>
      <c r="J13" s="441">
        <v>100</v>
      </c>
    </row>
    <row r="14" spans="2:10" ht="28.5" x14ac:dyDescent="0.25">
      <c r="B14" s="443">
        <v>2</v>
      </c>
      <c r="C14" s="447" t="s">
        <v>404</v>
      </c>
      <c r="D14" s="444" t="s">
        <v>406</v>
      </c>
      <c r="E14" s="444" t="s">
        <v>178</v>
      </c>
      <c r="F14" s="447" t="s">
        <v>410</v>
      </c>
      <c r="G14" s="61">
        <v>39510</v>
      </c>
      <c r="H14" s="450">
        <f>TRUNC((((I14-G14)/365.25)*12),0)</f>
        <v>3</v>
      </c>
      <c r="I14" s="61">
        <v>39614</v>
      </c>
      <c r="J14" s="448">
        <v>100</v>
      </c>
    </row>
    <row r="15" spans="2:10" ht="65.25" customHeight="1" x14ac:dyDescent="0.25">
      <c r="B15" s="443">
        <v>3</v>
      </c>
      <c r="C15" s="447" t="s">
        <v>404</v>
      </c>
      <c r="D15" s="447" t="s">
        <v>407</v>
      </c>
      <c r="E15" s="444" t="s">
        <v>178</v>
      </c>
      <c r="F15" s="447" t="s">
        <v>411</v>
      </c>
      <c r="G15" s="61">
        <v>39387</v>
      </c>
      <c r="H15" s="450">
        <f>TRUNC((((I15-G15)/365.25)*12),0)</f>
        <v>5</v>
      </c>
      <c r="I15" s="61">
        <v>39569</v>
      </c>
      <c r="J15" s="448">
        <v>100</v>
      </c>
    </row>
    <row r="16" spans="2:10" ht="28.5" x14ac:dyDescent="0.25">
      <c r="B16" s="443">
        <v>4</v>
      </c>
      <c r="C16" s="447" t="s">
        <v>404</v>
      </c>
      <c r="D16" s="444" t="s">
        <v>408</v>
      </c>
      <c r="E16" s="444" t="s">
        <v>178</v>
      </c>
      <c r="F16" s="447" t="s">
        <v>412</v>
      </c>
      <c r="G16" s="61">
        <v>39203</v>
      </c>
      <c r="H16" s="450">
        <f t="shared" ref="H16:H27" si="0">TRUNC((((I16-G16)/365.25)*12),0)</f>
        <v>2</v>
      </c>
      <c r="I16" s="61">
        <v>39264</v>
      </c>
      <c r="J16" s="448">
        <v>100</v>
      </c>
    </row>
    <row r="17" spans="1:11" ht="42.75" x14ac:dyDescent="0.25">
      <c r="B17" s="443">
        <v>5</v>
      </c>
      <c r="C17" s="447" t="s">
        <v>413</v>
      </c>
      <c r="D17" s="444" t="s">
        <v>415</v>
      </c>
      <c r="E17" s="444" t="s">
        <v>178</v>
      </c>
      <c r="F17" s="447" t="s">
        <v>414</v>
      </c>
      <c r="G17" s="61">
        <v>38200</v>
      </c>
      <c r="H17" s="450">
        <f t="shared" si="0"/>
        <v>4</v>
      </c>
      <c r="I17" s="61">
        <v>38322</v>
      </c>
      <c r="J17" s="448">
        <v>100</v>
      </c>
    </row>
    <row r="18" spans="1:11" ht="42.75" x14ac:dyDescent="0.25">
      <c r="B18" s="443">
        <v>6</v>
      </c>
      <c r="C18" s="447" t="s">
        <v>416</v>
      </c>
      <c r="D18" s="444" t="s">
        <v>415</v>
      </c>
      <c r="E18" s="444" t="s">
        <v>178</v>
      </c>
      <c r="F18" s="447" t="s">
        <v>417</v>
      </c>
      <c r="G18" s="61">
        <v>38018</v>
      </c>
      <c r="H18" s="450">
        <f t="shared" si="0"/>
        <v>4</v>
      </c>
      <c r="I18" s="61">
        <v>38169</v>
      </c>
      <c r="J18" s="448">
        <v>100</v>
      </c>
    </row>
    <row r="19" spans="1:11" ht="45" customHeight="1" x14ac:dyDescent="0.25">
      <c r="B19" s="443">
        <v>7</v>
      </c>
      <c r="C19" s="447" t="s">
        <v>416</v>
      </c>
      <c r="D19" s="444" t="s">
        <v>418</v>
      </c>
      <c r="E19" s="444" t="s">
        <v>178</v>
      </c>
      <c r="F19" s="447" t="s">
        <v>419</v>
      </c>
      <c r="G19" s="61">
        <v>38292</v>
      </c>
      <c r="H19" s="450">
        <f t="shared" si="0"/>
        <v>2</v>
      </c>
      <c r="I19" s="61">
        <v>38353</v>
      </c>
      <c r="J19" s="448">
        <v>100</v>
      </c>
    </row>
    <row r="20" spans="1:11" ht="28.5" x14ac:dyDescent="0.25">
      <c r="B20" s="443">
        <v>8</v>
      </c>
      <c r="C20" s="447" t="s">
        <v>416</v>
      </c>
      <c r="D20" s="444" t="s">
        <v>420</v>
      </c>
      <c r="E20" s="444" t="s">
        <v>178</v>
      </c>
      <c r="F20" s="444" t="s">
        <v>421</v>
      </c>
      <c r="G20" s="61">
        <v>37622</v>
      </c>
      <c r="H20" s="450">
        <f t="shared" si="0"/>
        <v>0</v>
      </c>
      <c r="I20" s="61">
        <v>37652</v>
      </c>
      <c r="J20" s="448">
        <v>100</v>
      </c>
    </row>
    <row r="21" spans="1:11" ht="28.5" x14ac:dyDescent="0.25">
      <c r="B21" s="443">
        <v>9</v>
      </c>
      <c r="C21" s="447" t="s">
        <v>416</v>
      </c>
      <c r="D21" s="444" t="s">
        <v>422</v>
      </c>
      <c r="E21" s="444" t="s">
        <v>178</v>
      </c>
      <c r="F21" s="57" t="s">
        <v>423</v>
      </c>
      <c r="G21" s="61">
        <v>37694</v>
      </c>
      <c r="H21" s="450">
        <f t="shared" si="0"/>
        <v>5</v>
      </c>
      <c r="I21" s="61">
        <v>37848</v>
      </c>
      <c r="J21" s="448">
        <v>100</v>
      </c>
    </row>
    <row r="22" spans="1:11" ht="28.5" x14ac:dyDescent="0.25">
      <c r="B22" s="443">
        <v>10</v>
      </c>
      <c r="C22" s="447" t="s">
        <v>416</v>
      </c>
      <c r="D22" s="444" t="s">
        <v>415</v>
      </c>
      <c r="E22" s="444" t="s">
        <v>178</v>
      </c>
      <c r="F22" s="447" t="s">
        <v>424</v>
      </c>
      <c r="G22" s="61">
        <v>37469</v>
      </c>
      <c r="H22" s="450">
        <f t="shared" si="0"/>
        <v>16</v>
      </c>
      <c r="I22" s="61">
        <v>37956</v>
      </c>
      <c r="J22" s="448">
        <v>100</v>
      </c>
    </row>
    <row r="23" spans="1:11" ht="42.75" x14ac:dyDescent="0.25">
      <c r="B23" s="443">
        <v>11</v>
      </c>
      <c r="C23" s="447" t="s">
        <v>416</v>
      </c>
      <c r="D23" s="444" t="s">
        <v>425</v>
      </c>
      <c r="E23" s="444" t="s">
        <v>178</v>
      </c>
      <c r="F23" s="57" t="s">
        <v>426</v>
      </c>
      <c r="G23" s="61">
        <v>37469</v>
      </c>
      <c r="H23" s="450">
        <f t="shared" si="0"/>
        <v>2</v>
      </c>
      <c r="I23" s="61">
        <v>37530</v>
      </c>
      <c r="J23" s="448">
        <v>100</v>
      </c>
    </row>
    <row r="24" spans="1:11" ht="28.5" x14ac:dyDescent="0.25">
      <c r="B24" s="443">
        <v>12</v>
      </c>
      <c r="C24" s="447" t="s">
        <v>416</v>
      </c>
      <c r="D24" s="444" t="s">
        <v>415</v>
      </c>
      <c r="E24" s="444" t="s">
        <v>178</v>
      </c>
      <c r="F24" s="447" t="s">
        <v>427</v>
      </c>
      <c r="G24" s="61">
        <v>37469</v>
      </c>
      <c r="H24" s="450">
        <f t="shared" si="0"/>
        <v>4</v>
      </c>
      <c r="I24" s="61">
        <v>37591</v>
      </c>
      <c r="J24" s="448">
        <v>100</v>
      </c>
    </row>
    <row r="25" spans="1:11" ht="42.75" x14ac:dyDescent="0.25">
      <c r="B25" s="443">
        <v>13</v>
      </c>
      <c r="C25" s="447" t="s">
        <v>416</v>
      </c>
      <c r="D25" s="444" t="s">
        <v>415</v>
      </c>
      <c r="E25" s="444" t="s">
        <v>178</v>
      </c>
      <c r="F25" s="57" t="s">
        <v>428</v>
      </c>
      <c r="G25" s="61">
        <v>36951</v>
      </c>
      <c r="H25" s="450">
        <f t="shared" si="0"/>
        <v>17</v>
      </c>
      <c r="I25" s="61">
        <v>37469</v>
      </c>
      <c r="J25" s="448">
        <v>100</v>
      </c>
    </row>
    <row r="26" spans="1:11" ht="28.5" x14ac:dyDescent="0.25">
      <c r="B26" s="443">
        <v>14</v>
      </c>
      <c r="C26" s="447" t="s">
        <v>416</v>
      </c>
      <c r="D26" s="444" t="s">
        <v>429</v>
      </c>
      <c r="E26" s="444" t="s">
        <v>178</v>
      </c>
      <c r="F26" s="447" t="s">
        <v>430</v>
      </c>
      <c r="G26" s="61">
        <v>37561</v>
      </c>
      <c r="H26" s="450">
        <f t="shared" si="0"/>
        <v>3</v>
      </c>
      <c r="I26" s="61">
        <v>37653</v>
      </c>
      <c r="J26" s="448">
        <v>100</v>
      </c>
    </row>
    <row r="27" spans="1:11" ht="29.25" thickBot="1" x14ac:dyDescent="0.3">
      <c r="B27" s="437">
        <v>15</v>
      </c>
      <c r="C27" s="449" t="s">
        <v>416</v>
      </c>
      <c r="D27" s="438" t="s">
        <v>415</v>
      </c>
      <c r="E27" s="438" t="s">
        <v>178</v>
      </c>
      <c r="F27" s="449" t="s">
        <v>431</v>
      </c>
      <c r="G27" s="62">
        <v>36678</v>
      </c>
      <c r="H27" s="451">
        <f t="shared" si="0"/>
        <v>0</v>
      </c>
      <c r="I27" s="62">
        <v>36708</v>
      </c>
      <c r="J27" s="442">
        <v>100</v>
      </c>
    </row>
    <row r="28" spans="1:11" x14ac:dyDescent="0.25">
      <c r="A28" s="37"/>
      <c r="B28" s="50"/>
      <c r="C28" s="76"/>
      <c r="D28" s="50"/>
      <c r="E28" s="50"/>
      <c r="F28" s="76"/>
      <c r="G28" s="77"/>
      <c r="H28" s="54"/>
      <c r="I28" s="77"/>
      <c r="J28" s="50"/>
      <c r="K28" s="37"/>
    </row>
    <row r="29" spans="1:11" x14ac:dyDescent="0.25">
      <c r="A29" s="37"/>
      <c r="B29" s="50"/>
      <c r="C29" s="76"/>
      <c r="D29" s="50"/>
      <c r="E29" s="50"/>
      <c r="F29" s="76"/>
      <c r="G29" s="77"/>
      <c r="H29" s="54"/>
      <c r="I29" s="77"/>
      <c r="J29" s="50"/>
      <c r="K29" s="37"/>
    </row>
    <row r="30" spans="1:11" x14ac:dyDescent="0.25">
      <c r="A30" s="37"/>
      <c r="B30" s="50"/>
      <c r="C30" s="76"/>
      <c r="D30" s="50"/>
      <c r="E30" s="50"/>
      <c r="F30" s="76"/>
      <c r="G30" s="77"/>
      <c r="H30" s="54"/>
      <c r="I30" s="77"/>
      <c r="J30" s="50"/>
      <c r="K30" s="37"/>
    </row>
    <row r="31" spans="1:11" x14ac:dyDescent="0.25">
      <c r="A31" s="37"/>
      <c r="B31" s="50"/>
      <c r="C31" s="76"/>
      <c r="D31" s="50"/>
      <c r="E31" s="50"/>
      <c r="F31" s="76"/>
      <c r="G31" s="77"/>
      <c r="H31" s="54"/>
      <c r="I31" s="77"/>
      <c r="J31" s="50"/>
      <c r="K31" s="37"/>
    </row>
    <row r="32" spans="1:11" x14ac:dyDescent="0.25">
      <c r="A32" s="37"/>
      <c r="B32" s="50"/>
      <c r="C32" s="76"/>
      <c r="D32" s="50"/>
      <c r="E32" s="50"/>
      <c r="F32" s="76"/>
      <c r="G32" s="77"/>
      <c r="H32" s="54"/>
      <c r="I32" s="77"/>
      <c r="J32" s="50"/>
      <c r="K32" s="37"/>
    </row>
    <row r="33" spans="1:11" x14ac:dyDescent="0.25">
      <c r="A33" s="37"/>
      <c r="B33" s="37"/>
      <c r="C33" s="37"/>
      <c r="D33" s="37"/>
      <c r="E33" s="37"/>
      <c r="F33" s="37"/>
      <c r="G33" s="37"/>
      <c r="H33" s="37"/>
      <c r="I33" s="37"/>
      <c r="J33" s="37"/>
      <c r="K33" s="37"/>
    </row>
    <row r="34" spans="1:11" x14ac:dyDescent="0.25">
      <c r="A34" s="37"/>
      <c r="B34" s="37"/>
      <c r="C34" s="37"/>
      <c r="D34" s="37"/>
      <c r="E34" s="37"/>
      <c r="F34" s="37"/>
      <c r="G34" s="37"/>
      <c r="H34" s="37"/>
      <c r="I34" s="37"/>
      <c r="J34" s="37"/>
      <c r="K34" s="37"/>
    </row>
    <row r="35" spans="1:11" x14ac:dyDescent="0.25">
      <c r="A35" s="37"/>
      <c r="B35" s="37"/>
      <c r="C35" s="37"/>
      <c r="D35" s="37"/>
      <c r="E35" s="37"/>
      <c r="F35" s="37"/>
      <c r="G35" s="37"/>
      <c r="H35" s="37"/>
      <c r="I35" s="37"/>
      <c r="J35" s="37"/>
      <c r="K35" s="37"/>
    </row>
    <row r="36" spans="1:11" x14ac:dyDescent="0.25">
      <c r="A36" s="37"/>
      <c r="B36" s="37"/>
      <c r="C36" s="37"/>
      <c r="D36" s="37"/>
      <c r="E36" s="37"/>
      <c r="F36" s="37"/>
      <c r="G36" s="37"/>
      <c r="H36" s="37"/>
      <c r="I36" s="37"/>
      <c r="J36" s="37"/>
      <c r="K36" s="37"/>
    </row>
    <row r="37" spans="1:11" x14ac:dyDescent="0.25">
      <c r="A37" s="37"/>
      <c r="B37" s="37"/>
      <c r="C37" s="37"/>
      <c r="D37" s="37"/>
      <c r="E37" s="37"/>
      <c r="F37" s="37"/>
      <c r="G37" s="37"/>
      <c r="H37" s="37"/>
      <c r="I37" s="37"/>
      <c r="J37" s="37"/>
      <c r="K37" s="37"/>
    </row>
    <row r="38" spans="1:11" x14ac:dyDescent="0.25">
      <c r="A38" s="37"/>
      <c r="B38" s="37"/>
      <c r="C38" s="37"/>
      <c r="D38" s="37"/>
      <c r="E38" s="37"/>
      <c r="F38" s="37"/>
      <c r="G38" s="37"/>
      <c r="H38" s="37"/>
      <c r="I38" s="37"/>
      <c r="J38" s="37"/>
      <c r="K38" s="37"/>
    </row>
    <row r="39" spans="1:11" x14ac:dyDescent="0.25">
      <c r="A39" s="37"/>
      <c r="B39" s="37"/>
      <c r="C39" s="37"/>
      <c r="D39" s="37"/>
      <c r="E39" s="37"/>
      <c r="F39" s="37"/>
      <c r="G39" s="37"/>
      <c r="H39" s="37"/>
      <c r="I39" s="37"/>
      <c r="J39" s="37"/>
      <c r="K39" s="37"/>
    </row>
    <row r="40" spans="1:11" x14ac:dyDescent="0.25">
      <c r="A40" s="37"/>
      <c r="B40" s="37"/>
      <c r="C40" s="37"/>
      <c r="D40" s="37"/>
      <c r="E40" s="37"/>
      <c r="F40" s="37"/>
      <c r="G40" s="37"/>
      <c r="H40" s="37"/>
      <c r="I40" s="37"/>
      <c r="J40" s="37"/>
      <c r="K40" s="37"/>
    </row>
  </sheetData>
  <mergeCells count="17">
    <mergeCell ref="B5:J5"/>
    <mergeCell ref="B8:G8"/>
    <mergeCell ref="H8:J8"/>
    <mergeCell ref="B9:G9"/>
    <mergeCell ref="H9:J9"/>
    <mergeCell ref="H6:J6"/>
    <mergeCell ref="B7:G7"/>
    <mergeCell ref="B2:J2"/>
    <mergeCell ref="B3:F3"/>
    <mergeCell ref="G3:J3"/>
    <mergeCell ref="B4:F4"/>
    <mergeCell ref="G4:J4"/>
    <mergeCell ref="H7:J7"/>
    <mergeCell ref="B10:G10"/>
    <mergeCell ref="H10:J10"/>
    <mergeCell ref="B6:G6"/>
    <mergeCell ref="B11:J11"/>
  </mergeCells>
  <hyperlinks>
    <hyperlink ref="G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zoomScale="70" zoomScaleNormal="70" workbookViewId="0">
      <selection activeCell="F13" sqref="F13"/>
    </sheetView>
  </sheetViews>
  <sheetFormatPr baseColWidth="10" defaultRowHeight="15" x14ac:dyDescent="0.25"/>
  <cols>
    <col min="2" max="2" width="4.5703125" bestFit="1" customWidth="1"/>
    <col min="3" max="3" width="12.5703125" bestFit="1" customWidth="1"/>
    <col min="4" max="4" width="15.28515625" bestFit="1" customWidth="1"/>
    <col min="6" max="6" width="49.5703125" customWidth="1"/>
    <col min="7" max="7" width="12.85546875" bestFit="1" customWidth="1"/>
    <col min="9" max="9" width="12.42578125" customWidth="1"/>
    <col min="10" max="10" width="16" bestFit="1" customWidth="1"/>
  </cols>
  <sheetData>
    <row r="1" spans="2:10" ht="15.75" thickBot="1" x14ac:dyDescent="0.3"/>
    <row r="2" spans="2:10" ht="15.75" thickBot="1" x14ac:dyDescent="0.3">
      <c r="B2" s="502" t="s">
        <v>432</v>
      </c>
      <c r="C2" s="503"/>
      <c r="D2" s="503"/>
      <c r="E2" s="503"/>
      <c r="F2" s="504"/>
      <c r="G2" s="504"/>
      <c r="H2" s="504"/>
      <c r="I2" s="504"/>
      <c r="J2" s="505"/>
    </row>
    <row r="3" spans="2:10" x14ac:dyDescent="0.25">
      <c r="B3" s="466" t="s">
        <v>129</v>
      </c>
      <c r="C3" s="467"/>
      <c r="D3" s="467"/>
      <c r="E3" s="467"/>
      <c r="F3" s="468"/>
      <c r="G3" s="468">
        <v>3006036647</v>
      </c>
      <c r="H3" s="468"/>
      <c r="I3" s="468"/>
      <c r="J3" s="472"/>
    </row>
    <row r="4" spans="2:10" ht="15.75" thickBot="1" x14ac:dyDescent="0.3">
      <c r="B4" s="463" t="s">
        <v>130</v>
      </c>
      <c r="C4" s="464"/>
      <c r="D4" s="464"/>
      <c r="E4" s="464"/>
      <c r="F4" s="465"/>
      <c r="G4" s="494" t="s">
        <v>433</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1996</v>
      </c>
      <c r="I7" s="479"/>
      <c r="J7" s="480"/>
    </row>
    <row r="8" spans="2:10" x14ac:dyDescent="0.25">
      <c r="B8" s="484" t="s">
        <v>434</v>
      </c>
      <c r="C8" s="485"/>
      <c r="D8" s="485"/>
      <c r="E8" s="485"/>
      <c r="F8" s="486"/>
      <c r="G8" s="486"/>
      <c r="H8" s="478">
        <v>1999</v>
      </c>
      <c r="I8" s="479"/>
      <c r="J8" s="480"/>
    </row>
    <row r="9" spans="2:10" ht="15.75" thickBot="1" x14ac:dyDescent="0.3">
      <c r="B9" s="463" t="s">
        <v>435</v>
      </c>
      <c r="C9" s="464"/>
      <c r="D9" s="464"/>
      <c r="E9" s="464"/>
      <c r="F9" s="465"/>
      <c r="G9" s="465"/>
      <c r="H9" s="495">
        <v>2008</v>
      </c>
      <c r="I9" s="496"/>
      <c r="J9" s="497"/>
    </row>
    <row r="10" spans="2:10" ht="15.75" thickBot="1" x14ac:dyDescent="0.3">
      <c r="B10" s="498" t="s">
        <v>140</v>
      </c>
      <c r="C10" s="499"/>
      <c r="D10" s="499"/>
      <c r="E10" s="499"/>
      <c r="F10" s="500"/>
      <c r="G10" s="500"/>
      <c r="H10" s="500"/>
      <c r="I10" s="500"/>
      <c r="J10" s="501"/>
    </row>
    <row r="11" spans="2:10" ht="29.25" thickBot="1" x14ac:dyDescent="0.3">
      <c r="B11" s="64" t="s">
        <v>125</v>
      </c>
      <c r="C11" s="65" t="s">
        <v>139</v>
      </c>
      <c r="D11" s="65" t="s">
        <v>141</v>
      </c>
      <c r="E11" s="65" t="s">
        <v>177</v>
      </c>
      <c r="F11" s="65" t="s">
        <v>196</v>
      </c>
      <c r="G11" s="66" t="s">
        <v>126</v>
      </c>
      <c r="H11" s="67" t="s">
        <v>162</v>
      </c>
      <c r="I11" s="65" t="s">
        <v>127</v>
      </c>
      <c r="J11" s="68" t="s">
        <v>128</v>
      </c>
    </row>
    <row r="12" spans="2:10" ht="42.75" x14ac:dyDescent="0.25">
      <c r="B12" s="439">
        <v>1</v>
      </c>
      <c r="C12" s="69" t="s">
        <v>355</v>
      </c>
      <c r="D12" s="69" t="s">
        <v>436</v>
      </c>
      <c r="E12" s="440" t="s">
        <v>178</v>
      </c>
      <c r="F12" s="69" t="s">
        <v>437</v>
      </c>
      <c r="G12" s="70">
        <v>38657</v>
      </c>
      <c r="H12" s="32">
        <f>TRUNC((((I12-G12)/365.25)*12),0)</f>
        <v>15</v>
      </c>
      <c r="I12" s="70">
        <v>39114</v>
      </c>
      <c r="J12" s="441">
        <v>100</v>
      </c>
    </row>
    <row r="13" spans="2:10" ht="57" x14ac:dyDescent="0.25">
      <c r="B13" s="443">
        <v>2</v>
      </c>
      <c r="C13" s="447" t="s">
        <v>212</v>
      </c>
      <c r="D13" s="447" t="s">
        <v>181</v>
      </c>
      <c r="E13" s="444" t="s">
        <v>178</v>
      </c>
      <c r="F13" s="447" t="s">
        <v>438</v>
      </c>
      <c r="G13" s="61">
        <v>38169</v>
      </c>
      <c r="H13" s="450">
        <f>TRUNC((((I13-G13)/365.25)*12),0)</f>
        <v>7</v>
      </c>
      <c r="I13" s="61">
        <v>38383</v>
      </c>
      <c r="J13" s="448">
        <v>100</v>
      </c>
    </row>
    <row r="14" spans="2:10" ht="28.5" x14ac:dyDescent="0.25">
      <c r="B14" s="443">
        <v>3</v>
      </c>
      <c r="C14" s="447" t="s">
        <v>212</v>
      </c>
      <c r="D14" s="447" t="s">
        <v>439</v>
      </c>
      <c r="E14" s="444" t="s">
        <v>178</v>
      </c>
      <c r="F14" s="447" t="s">
        <v>440</v>
      </c>
      <c r="G14" s="61">
        <v>37622</v>
      </c>
      <c r="H14" s="450">
        <f>TRUNC((((I14-G14)/365.25)*12),0)</f>
        <v>13</v>
      </c>
      <c r="I14" s="61">
        <v>38018</v>
      </c>
      <c r="J14" s="448">
        <v>100</v>
      </c>
    </row>
    <row r="15" spans="2:10" ht="42.75" x14ac:dyDescent="0.25">
      <c r="B15" s="443">
        <v>4</v>
      </c>
      <c r="C15" s="447" t="s">
        <v>212</v>
      </c>
      <c r="D15" s="444" t="s">
        <v>441</v>
      </c>
      <c r="E15" s="444" t="s">
        <v>178</v>
      </c>
      <c r="F15" s="447" t="s">
        <v>442</v>
      </c>
      <c r="G15" s="61">
        <v>37773</v>
      </c>
      <c r="H15" s="450">
        <f t="shared" ref="H15:H20" si="0">TRUNC((((I15-G15)/365.25)*12),0)</f>
        <v>6</v>
      </c>
      <c r="I15" s="61">
        <v>37956</v>
      </c>
      <c r="J15" s="448">
        <v>100</v>
      </c>
    </row>
    <row r="16" spans="2:10" ht="71.25" x14ac:dyDescent="0.25">
      <c r="B16" s="443">
        <v>5</v>
      </c>
      <c r="C16" s="447" t="s">
        <v>212</v>
      </c>
      <c r="D16" s="444" t="s">
        <v>443</v>
      </c>
      <c r="E16" s="444" t="s">
        <v>178</v>
      </c>
      <c r="F16" s="447" t="s">
        <v>444</v>
      </c>
      <c r="G16" s="61">
        <v>36617</v>
      </c>
      <c r="H16" s="450">
        <f t="shared" si="0"/>
        <v>6</v>
      </c>
      <c r="I16" s="61">
        <v>36800</v>
      </c>
      <c r="J16" s="448">
        <v>100</v>
      </c>
    </row>
    <row r="17" spans="1:12" ht="42.75" x14ac:dyDescent="0.25">
      <c r="B17" s="443">
        <v>6</v>
      </c>
      <c r="C17" s="447" t="s">
        <v>212</v>
      </c>
      <c r="D17" s="444" t="s">
        <v>445</v>
      </c>
      <c r="E17" s="444" t="s">
        <v>178</v>
      </c>
      <c r="F17" s="447" t="s">
        <v>446</v>
      </c>
      <c r="G17" s="61">
        <v>36434</v>
      </c>
      <c r="H17" s="450">
        <f t="shared" si="0"/>
        <v>4</v>
      </c>
      <c r="I17" s="61">
        <v>36586</v>
      </c>
      <c r="J17" s="448">
        <v>100</v>
      </c>
    </row>
    <row r="18" spans="1:12" ht="57" x14ac:dyDescent="0.25">
      <c r="B18" s="443">
        <v>7</v>
      </c>
      <c r="C18" s="447" t="s">
        <v>447</v>
      </c>
      <c r="D18" s="444" t="s">
        <v>448</v>
      </c>
      <c r="E18" s="444" t="s">
        <v>178</v>
      </c>
      <c r="F18" s="447" t="s">
        <v>449</v>
      </c>
      <c r="G18" s="61">
        <v>36130</v>
      </c>
      <c r="H18" s="450">
        <f t="shared" si="0"/>
        <v>2</v>
      </c>
      <c r="I18" s="61">
        <v>36192</v>
      </c>
      <c r="J18" s="448">
        <v>100</v>
      </c>
    </row>
    <row r="19" spans="1:12" ht="57" x14ac:dyDescent="0.25">
      <c r="B19" s="443">
        <v>8</v>
      </c>
      <c r="C19" s="447" t="s">
        <v>450</v>
      </c>
      <c r="D19" s="444" t="s">
        <v>451</v>
      </c>
      <c r="E19" s="444" t="s">
        <v>178</v>
      </c>
      <c r="F19" s="444" t="s">
        <v>452</v>
      </c>
      <c r="G19" s="61">
        <v>35643</v>
      </c>
      <c r="H19" s="450">
        <f t="shared" si="0"/>
        <v>10</v>
      </c>
      <c r="I19" s="61">
        <v>35977</v>
      </c>
      <c r="J19" s="448">
        <v>100</v>
      </c>
    </row>
    <row r="20" spans="1:12" ht="43.5" thickBot="1" x14ac:dyDescent="0.3">
      <c r="B20" s="437">
        <v>9</v>
      </c>
      <c r="C20" s="449" t="s">
        <v>450</v>
      </c>
      <c r="D20" s="438" t="s">
        <v>453</v>
      </c>
      <c r="E20" s="438" t="s">
        <v>178</v>
      </c>
      <c r="F20" s="82" t="s">
        <v>454</v>
      </c>
      <c r="G20" s="62">
        <v>35278</v>
      </c>
      <c r="H20" s="451">
        <f t="shared" si="0"/>
        <v>7</v>
      </c>
      <c r="I20" s="62">
        <v>35521</v>
      </c>
      <c r="J20" s="442">
        <v>100</v>
      </c>
    </row>
    <row r="21" spans="1:12" x14ac:dyDescent="0.25">
      <c r="A21" s="37"/>
      <c r="B21" s="50"/>
      <c r="C21" s="76"/>
      <c r="D21" s="50"/>
      <c r="E21" s="50"/>
      <c r="F21" s="76"/>
      <c r="G21" s="77"/>
      <c r="H21" s="54"/>
      <c r="I21" s="77"/>
      <c r="J21" s="50"/>
      <c r="K21" s="37"/>
      <c r="L21" s="37"/>
    </row>
    <row r="22" spans="1:12" x14ac:dyDescent="0.25">
      <c r="A22" s="37"/>
      <c r="B22" s="50"/>
      <c r="C22" s="76"/>
      <c r="D22" s="50"/>
      <c r="E22" s="50"/>
      <c r="F22" s="80"/>
      <c r="G22" s="77"/>
      <c r="H22" s="54"/>
      <c r="I22" s="77"/>
      <c r="J22" s="50"/>
      <c r="K22" s="37"/>
      <c r="L22" s="37"/>
    </row>
    <row r="23" spans="1:12" x14ac:dyDescent="0.25">
      <c r="A23" s="37"/>
      <c r="B23" s="50"/>
      <c r="C23" s="76"/>
      <c r="D23" s="50"/>
      <c r="E23" s="50"/>
      <c r="F23" s="76"/>
      <c r="G23" s="77"/>
      <c r="H23" s="54"/>
      <c r="I23" s="77"/>
      <c r="J23" s="50"/>
      <c r="K23" s="37"/>
      <c r="L23" s="37"/>
    </row>
    <row r="24" spans="1:12" x14ac:dyDescent="0.25">
      <c r="A24" s="37"/>
      <c r="B24" s="50"/>
      <c r="C24" s="76"/>
      <c r="D24" s="50"/>
      <c r="E24" s="50"/>
      <c r="F24" s="80"/>
      <c r="G24" s="77"/>
      <c r="H24" s="54"/>
      <c r="I24" s="77"/>
      <c r="J24" s="50"/>
      <c r="K24" s="37"/>
      <c r="L24" s="37"/>
    </row>
    <row r="25" spans="1:12" x14ac:dyDescent="0.25">
      <c r="A25" s="37"/>
      <c r="B25" s="50"/>
      <c r="C25" s="76"/>
      <c r="D25" s="50"/>
      <c r="E25" s="50"/>
      <c r="F25" s="76"/>
      <c r="G25" s="77"/>
      <c r="H25" s="54"/>
      <c r="I25" s="77"/>
      <c r="J25" s="50"/>
      <c r="K25" s="37"/>
      <c r="L25" s="37"/>
    </row>
    <row r="26" spans="1:12" x14ac:dyDescent="0.25">
      <c r="A26" s="37"/>
      <c r="B26" s="50"/>
      <c r="C26" s="76"/>
      <c r="D26" s="50"/>
      <c r="E26" s="50"/>
      <c r="F26" s="76"/>
      <c r="G26" s="77"/>
      <c r="H26" s="54"/>
      <c r="I26" s="77"/>
      <c r="J26" s="50"/>
      <c r="K26" s="37"/>
      <c r="L26" s="37"/>
    </row>
    <row r="27" spans="1:12" x14ac:dyDescent="0.25">
      <c r="A27" s="37"/>
      <c r="B27" s="50"/>
      <c r="C27" s="76"/>
      <c r="D27" s="50"/>
      <c r="E27" s="50"/>
      <c r="F27" s="76"/>
      <c r="G27" s="77"/>
      <c r="H27" s="54"/>
      <c r="I27" s="77"/>
      <c r="J27" s="50"/>
      <c r="K27" s="37"/>
      <c r="L27" s="37"/>
    </row>
    <row r="28" spans="1:12" x14ac:dyDescent="0.25">
      <c r="A28" s="37"/>
      <c r="B28" s="50"/>
      <c r="C28" s="76"/>
      <c r="D28" s="50"/>
      <c r="E28" s="50"/>
      <c r="F28" s="76"/>
      <c r="G28" s="77"/>
      <c r="H28" s="54"/>
      <c r="I28" s="77"/>
      <c r="J28" s="50"/>
      <c r="K28" s="37"/>
      <c r="L28" s="37"/>
    </row>
    <row r="29" spans="1:12" x14ac:dyDescent="0.25">
      <c r="A29" s="37"/>
      <c r="B29" s="50"/>
      <c r="C29" s="76"/>
      <c r="D29" s="50"/>
      <c r="E29" s="50"/>
      <c r="F29" s="76"/>
      <c r="G29" s="77"/>
      <c r="H29" s="54"/>
      <c r="I29" s="77"/>
      <c r="J29" s="50"/>
      <c r="K29" s="37"/>
      <c r="L29" s="37"/>
    </row>
    <row r="30" spans="1:12" x14ac:dyDescent="0.25">
      <c r="A30" s="37"/>
      <c r="B30" s="50"/>
      <c r="C30" s="76"/>
      <c r="D30" s="50"/>
      <c r="E30" s="50"/>
      <c r="F30" s="76"/>
      <c r="G30" s="77"/>
      <c r="H30" s="54"/>
      <c r="I30" s="77"/>
      <c r="J30" s="50"/>
      <c r="K30" s="37"/>
      <c r="L30" s="37"/>
    </row>
    <row r="31" spans="1:12" x14ac:dyDescent="0.25">
      <c r="A31" s="37"/>
      <c r="B31" s="50"/>
      <c r="C31" s="76"/>
      <c r="D31" s="50"/>
      <c r="E31" s="50"/>
      <c r="F31" s="76"/>
      <c r="G31" s="77"/>
      <c r="H31" s="54"/>
      <c r="I31" s="77"/>
      <c r="J31" s="50"/>
      <c r="K31" s="37"/>
      <c r="L31" s="37"/>
    </row>
    <row r="32" spans="1:12" x14ac:dyDescent="0.25">
      <c r="A32" s="37"/>
      <c r="B32" s="37"/>
      <c r="C32" s="37"/>
      <c r="D32" s="37"/>
      <c r="E32" s="37"/>
      <c r="F32" s="37"/>
      <c r="G32" s="37"/>
      <c r="H32" s="37"/>
      <c r="I32" s="37"/>
      <c r="J32" s="37"/>
      <c r="K32" s="37"/>
      <c r="L32" s="37"/>
    </row>
    <row r="33" spans="1:12" x14ac:dyDescent="0.25">
      <c r="A33" s="37"/>
      <c r="B33" s="37"/>
      <c r="C33" s="37"/>
      <c r="D33" s="37"/>
      <c r="E33" s="37"/>
      <c r="F33" s="37"/>
      <c r="G33" s="37"/>
      <c r="H33" s="37"/>
      <c r="I33" s="37"/>
      <c r="J33" s="37"/>
      <c r="K33" s="37"/>
      <c r="L33" s="37"/>
    </row>
    <row r="34" spans="1:12" x14ac:dyDescent="0.25">
      <c r="A34" s="37"/>
      <c r="B34" s="37"/>
      <c r="C34" s="37"/>
      <c r="D34" s="37"/>
      <c r="E34" s="37"/>
      <c r="F34" s="37"/>
      <c r="G34" s="37"/>
      <c r="H34" s="37"/>
      <c r="I34" s="37"/>
      <c r="J34" s="37"/>
      <c r="K34" s="37"/>
      <c r="L34" s="37"/>
    </row>
  </sheetData>
  <mergeCells count="15">
    <mergeCell ref="B10:J10"/>
    <mergeCell ref="B2:J2"/>
    <mergeCell ref="B3:F3"/>
    <mergeCell ref="G3:J3"/>
    <mergeCell ref="B4:F4"/>
    <mergeCell ref="G4:J4"/>
    <mergeCell ref="B5:J5"/>
    <mergeCell ref="B8:G8"/>
    <mergeCell ref="H8:J8"/>
    <mergeCell ref="H6:J6"/>
    <mergeCell ref="B7:G7"/>
    <mergeCell ref="H7:J7"/>
    <mergeCell ref="B9:G9"/>
    <mergeCell ref="H9:J9"/>
    <mergeCell ref="B6:G6"/>
  </mergeCells>
  <hyperlinks>
    <hyperlink ref="G4" r:id="rId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79"/>
  <sheetViews>
    <sheetView zoomScale="70" zoomScaleNormal="70" workbookViewId="0">
      <selection activeCell="L14" sqref="L13:L14"/>
    </sheetView>
  </sheetViews>
  <sheetFormatPr baseColWidth="10" defaultRowHeight="15" x14ac:dyDescent="0.25"/>
  <cols>
    <col min="1" max="1" width="7.28515625" customWidth="1"/>
    <col min="2" max="2" width="4.5703125" bestFit="1" customWidth="1"/>
    <col min="3" max="3" width="14.85546875" customWidth="1"/>
    <col min="4" max="4" width="35.42578125" bestFit="1" customWidth="1"/>
    <col min="5" max="5" width="32" bestFit="1" customWidth="1"/>
    <col min="6" max="6" width="72.28515625" bestFit="1" customWidth="1"/>
    <col min="7" max="7" width="13" customWidth="1"/>
    <col min="9" max="9" width="12.42578125" customWidth="1"/>
    <col min="10" max="10" width="16.85546875" bestFit="1" customWidth="1"/>
  </cols>
  <sheetData>
    <row r="1" spans="2:10" ht="15.75" thickBot="1" x14ac:dyDescent="0.3"/>
    <row r="2" spans="2:10" ht="15.75" thickBot="1" x14ac:dyDescent="0.3">
      <c r="B2" s="502" t="s">
        <v>472</v>
      </c>
      <c r="C2" s="503"/>
      <c r="D2" s="503"/>
      <c r="E2" s="503"/>
      <c r="F2" s="504"/>
      <c r="G2" s="504"/>
      <c r="H2" s="504"/>
      <c r="I2" s="504"/>
      <c r="J2" s="505"/>
    </row>
    <row r="3" spans="2:10" x14ac:dyDescent="0.25">
      <c r="B3" s="466" t="s">
        <v>129</v>
      </c>
      <c r="C3" s="467"/>
      <c r="D3" s="467"/>
      <c r="E3" s="467"/>
      <c r="F3" s="468"/>
      <c r="G3" s="468">
        <v>2354743</v>
      </c>
      <c r="H3" s="468"/>
      <c r="I3" s="468"/>
      <c r="J3" s="472"/>
    </row>
    <row r="4" spans="2:10" ht="15.75" thickBot="1" x14ac:dyDescent="0.3">
      <c r="B4" s="463" t="s">
        <v>130</v>
      </c>
      <c r="C4" s="464"/>
      <c r="D4" s="464"/>
      <c r="E4" s="464"/>
      <c r="F4" s="465"/>
      <c r="G4" s="494" t="s">
        <v>455</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456</v>
      </c>
      <c r="C7" s="485"/>
      <c r="D7" s="485"/>
      <c r="E7" s="485"/>
      <c r="F7" s="486"/>
      <c r="G7" s="486"/>
      <c r="H7" s="478">
        <v>1988</v>
      </c>
      <c r="I7" s="479"/>
      <c r="J7" s="480"/>
    </row>
    <row r="8" spans="2:10" ht="15.75" thickBot="1" x14ac:dyDescent="0.3">
      <c r="B8" s="463" t="s">
        <v>457</v>
      </c>
      <c r="C8" s="464"/>
      <c r="D8" s="464"/>
      <c r="E8" s="464"/>
      <c r="F8" s="465"/>
      <c r="G8" s="465"/>
      <c r="H8" s="495">
        <v>2008</v>
      </c>
      <c r="I8" s="496"/>
      <c r="J8" s="497"/>
    </row>
    <row r="9" spans="2:10" ht="15.75" thickBot="1" x14ac:dyDescent="0.3">
      <c r="B9" s="498" t="s">
        <v>140</v>
      </c>
      <c r="C9" s="499"/>
      <c r="D9" s="499"/>
      <c r="E9" s="499"/>
      <c r="F9" s="500"/>
      <c r="G9" s="500"/>
      <c r="H9" s="500"/>
      <c r="I9" s="500"/>
      <c r="J9" s="501"/>
    </row>
    <row r="10" spans="2:10" ht="42.75" x14ac:dyDescent="0.25">
      <c r="B10" s="71" t="s">
        <v>125</v>
      </c>
      <c r="C10" s="72" t="s">
        <v>139</v>
      </c>
      <c r="D10" s="72" t="s">
        <v>141</v>
      </c>
      <c r="E10" s="72" t="s">
        <v>177</v>
      </c>
      <c r="F10" s="72" t="s">
        <v>196</v>
      </c>
      <c r="G10" s="19" t="s">
        <v>126</v>
      </c>
      <c r="H10" s="32" t="s">
        <v>162</v>
      </c>
      <c r="I10" s="72" t="s">
        <v>127</v>
      </c>
      <c r="J10" s="73" t="s">
        <v>128</v>
      </c>
    </row>
    <row r="11" spans="2:10" ht="42.75" x14ac:dyDescent="0.25">
      <c r="B11" s="443">
        <v>1</v>
      </c>
      <c r="C11" s="447" t="s">
        <v>355</v>
      </c>
      <c r="D11" s="447" t="s">
        <v>181</v>
      </c>
      <c r="E11" s="444" t="s">
        <v>458</v>
      </c>
      <c r="F11" s="444" t="s">
        <v>459</v>
      </c>
      <c r="G11" s="61">
        <v>39356</v>
      </c>
      <c r="H11" s="450">
        <f>TRUNC((((I11-G11)/365.25)*12),0)</f>
        <v>1</v>
      </c>
      <c r="I11" s="61">
        <v>39387</v>
      </c>
      <c r="J11" s="448">
        <v>100</v>
      </c>
    </row>
    <row r="12" spans="2:10" ht="57" x14ac:dyDescent="0.25">
      <c r="B12" s="443">
        <v>2</v>
      </c>
      <c r="C12" s="447" t="s">
        <v>355</v>
      </c>
      <c r="D12" s="447" t="s">
        <v>460</v>
      </c>
      <c r="E12" s="444" t="s">
        <v>178</v>
      </c>
      <c r="F12" s="447" t="s">
        <v>461</v>
      </c>
      <c r="G12" s="61">
        <v>39022</v>
      </c>
      <c r="H12" s="450">
        <f>TRUNC((((I12-G12)/365.25)*12),0)</f>
        <v>3</v>
      </c>
      <c r="I12" s="61">
        <v>39114</v>
      </c>
      <c r="J12" s="448">
        <v>100</v>
      </c>
    </row>
    <row r="13" spans="2:10" ht="42.75" x14ac:dyDescent="0.25">
      <c r="B13" s="443">
        <v>3</v>
      </c>
      <c r="C13" s="447" t="s">
        <v>268</v>
      </c>
      <c r="D13" s="447" t="s">
        <v>462</v>
      </c>
      <c r="E13" s="444" t="s">
        <v>463</v>
      </c>
      <c r="F13" s="447" t="s">
        <v>464</v>
      </c>
      <c r="G13" s="61">
        <v>38356</v>
      </c>
      <c r="H13" s="450">
        <f>TRUNC((((I13-G13)/365.25)*12),0)</f>
        <v>6</v>
      </c>
      <c r="I13" s="61">
        <v>38548</v>
      </c>
      <c r="J13" s="448">
        <v>100</v>
      </c>
    </row>
    <row r="14" spans="2:10" ht="57" x14ac:dyDescent="0.25">
      <c r="B14" s="443">
        <v>4</v>
      </c>
      <c r="C14" s="447" t="s">
        <v>355</v>
      </c>
      <c r="D14" s="447" t="s">
        <v>465</v>
      </c>
      <c r="E14" s="444" t="s">
        <v>466</v>
      </c>
      <c r="F14" s="447" t="s">
        <v>467</v>
      </c>
      <c r="G14" s="61">
        <v>38161</v>
      </c>
      <c r="H14" s="450">
        <f t="shared" ref="H14:H42" si="0">TRUNC((((I14-G14)/365.25)*12),0)</f>
        <v>5</v>
      </c>
      <c r="I14" s="61">
        <v>38336</v>
      </c>
      <c r="J14" s="448">
        <v>100</v>
      </c>
    </row>
    <row r="15" spans="2:10" ht="28.5" x14ac:dyDescent="0.25">
      <c r="B15" s="443">
        <v>5</v>
      </c>
      <c r="C15" s="447" t="s">
        <v>268</v>
      </c>
      <c r="D15" s="447" t="s">
        <v>462</v>
      </c>
      <c r="E15" s="444" t="s">
        <v>468</v>
      </c>
      <c r="F15" s="447" t="s">
        <v>469</v>
      </c>
      <c r="G15" s="61">
        <v>38047</v>
      </c>
      <c r="H15" s="450">
        <f t="shared" si="0"/>
        <v>3</v>
      </c>
      <c r="I15" s="61">
        <v>38153</v>
      </c>
      <c r="J15" s="448">
        <v>100</v>
      </c>
    </row>
    <row r="16" spans="2:10" ht="28.5" x14ac:dyDescent="0.25">
      <c r="B16" s="443">
        <v>6</v>
      </c>
      <c r="C16" s="447" t="s">
        <v>268</v>
      </c>
      <c r="D16" s="447" t="s">
        <v>470</v>
      </c>
      <c r="E16" s="444" t="s">
        <v>178</v>
      </c>
      <c r="F16" s="447" t="s">
        <v>471</v>
      </c>
      <c r="G16" s="61">
        <v>38018</v>
      </c>
      <c r="H16" s="450">
        <f t="shared" si="0"/>
        <v>1</v>
      </c>
      <c r="I16" s="61">
        <v>38078</v>
      </c>
      <c r="J16" s="448">
        <v>33.332999999999998</v>
      </c>
    </row>
    <row r="17" spans="2:10" ht="57" x14ac:dyDescent="0.25">
      <c r="B17" s="443">
        <v>7</v>
      </c>
      <c r="C17" s="447" t="s">
        <v>473</v>
      </c>
      <c r="D17" s="39" t="s">
        <v>474</v>
      </c>
      <c r="E17" s="444" t="s">
        <v>475</v>
      </c>
      <c r="F17" s="447" t="s">
        <v>476</v>
      </c>
      <c r="G17" s="61">
        <v>37533</v>
      </c>
      <c r="H17" s="450">
        <f t="shared" si="0"/>
        <v>16</v>
      </c>
      <c r="I17" s="61">
        <v>38032</v>
      </c>
      <c r="J17" s="448">
        <v>100</v>
      </c>
    </row>
    <row r="18" spans="2:10" ht="57" x14ac:dyDescent="0.25">
      <c r="B18" s="443">
        <v>8</v>
      </c>
      <c r="C18" s="509" t="s">
        <v>473</v>
      </c>
      <c r="D18" s="486" t="s">
        <v>477</v>
      </c>
      <c r="E18" s="444" t="s">
        <v>178</v>
      </c>
      <c r="F18" s="444" t="s">
        <v>478</v>
      </c>
      <c r="G18" s="61">
        <v>37377</v>
      </c>
      <c r="H18" s="450">
        <f t="shared" si="0"/>
        <v>2</v>
      </c>
      <c r="I18" s="61">
        <v>37438</v>
      </c>
      <c r="J18" s="448">
        <v>100</v>
      </c>
    </row>
    <row r="19" spans="2:10" ht="42.75" x14ac:dyDescent="0.25">
      <c r="B19" s="443">
        <v>9</v>
      </c>
      <c r="C19" s="509"/>
      <c r="D19" s="486"/>
      <c r="E19" s="444" t="s">
        <v>178</v>
      </c>
      <c r="F19" s="57" t="s">
        <v>479</v>
      </c>
      <c r="G19" s="61">
        <v>37288</v>
      </c>
      <c r="H19" s="450">
        <f t="shared" si="0"/>
        <v>0</v>
      </c>
      <c r="I19" s="61">
        <v>37316</v>
      </c>
      <c r="J19" s="448">
        <v>100</v>
      </c>
    </row>
    <row r="20" spans="2:10" ht="99.75" x14ac:dyDescent="0.25">
      <c r="B20" s="443">
        <v>10</v>
      </c>
      <c r="C20" s="509"/>
      <c r="D20" s="486"/>
      <c r="E20" s="444" t="s">
        <v>178</v>
      </c>
      <c r="F20" s="447" t="s">
        <v>480</v>
      </c>
      <c r="G20" s="61">
        <v>37257</v>
      </c>
      <c r="H20" s="450">
        <f t="shared" si="0"/>
        <v>1</v>
      </c>
      <c r="I20" s="61">
        <v>37316</v>
      </c>
      <c r="J20" s="448">
        <v>100</v>
      </c>
    </row>
    <row r="21" spans="2:10" ht="42.75" x14ac:dyDescent="0.25">
      <c r="B21" s="443">
        <v>11</v>
      </c>
      <c r="C21" s="509"/>
      <c r="D21" s="486"/>
      <c r="E21" s="444" t="s">
        <v>178</v>
      </c>
      <c r="F21" s="57" t="s">
        <v>481</v>
      </c>
      <c r="G21" s="61">
        <v>37226</v>
      </c>
      <c r="H21" s="450">
        <f t="shared" si="0"/>
        <v>2</v>
      </c>
      <c r="I21" s="61">
        <v>37316</v>
      </c>
      <c r="J21" s="448">
        <v>100</v>
      </c>
    </row>
    <row r="22" spans="2:10" ht="28.5" x14ac:dyDescent="0.25">
      <c r="B22" s="443">
        <v>12</v>
      </c>
      <c r="C22" s="509"/>
      <c r="D22" s="486"/>
      <c r="E22" s="444" t="s">
        <v>178</v>
      </c>
      <c r="F22" s="447" t="s">
        <v>482</v>
      </c>
      <c r="G22" s="61">
        <v>37165</v>
      </c>
      <c r="H22" s="450">
        <f t="shared" si="0"/>
        <v>4</v>
      </c>
      <c r="I22" s="61">
        <v>37288</v>
      </c>
      <c r="J22" s="448">
        <v>100</v>
      </c>
    </row>
    <row r="23" spans="2:10" ht="28.5" x14ac:dyDescent="0.25">
      <c r="B23" s="443">
        <v>13</v>
      </c>
      <c r="C23" s="509"/>
      <c r="D23" s="486"/>
      <c r="E23" s="444" t="s">
        <v>178</v>
      </c>
      <c r="F23" s="57" t="s">
        <v>483</v>
      </c>
      <c r="G23" s="61">
        <v>37226</v>
      </c>
      <c r="H23" s="450">
        <f t="shared" si="0"/>
        <v>2</v>
      </c>
      <c r="I23" s="61">
        <v>37288</v>
      </c>
      <c r="J23" s="448">
        <v>100</v>
      </c>
    </row>
    <row r="24" spans="2:10" ht="57" x14ac:dyDescent="0.25">
      <c r="B24" s="443">
        <v>14</v>
      </c>
      <c r="C24" s="509"/>
      <c r="D24" s="486"/>
      <c r="E24" s="444" t="s">
        <v>178</v>
      </c>
      <c r="F24" s="447" t="s">
        <v>484</v>
      </c>
      <c r="G24" s="61">
        <v>37165</v>
      </c>
      <c r="H24" s="450">
        <f t="shared" si="0"/>
        <v>2</v>
      </c>
      <c r="I24" s="61">
        <v>37226</v>
      </c>
      <c r="J24" s="448">
        <v>100</v>
      </c>
    </row>
    <row r="25" spans="2:10" ht="57" x14ac:dyDescent="0.25">
      <c r="B25" s="443">
        <v>15</v>
      </c>
      <c r="C25" s="509"/>
      <c r="D25" s="486"/>
      <c r="E25" s="444" t="s">
        <v>178</v>
      </c>
      <c r="F25" s="447" t="s">
        <v>485</v>
      </c>
      <c r="G25" s="61">
        <v>37073</v>
      </c>
      <c r="H25" s="450">
        <f t="shared" si="0"/>
        <v>1</v>
      </c>
      <c r="I25" s="61">
        <v>37104</v>
      </c>
      <c r="J25" s="448">
        <v>100</v>
      </c>
    </row>
    <row r="26" spans="2:10" ht="42.75" x14ac:dyDescent="0.25">
      <c r="B26" s="443">
        <v>16</v>
      </c>
      <c r="C26" s="509"/>
      <c r="D26" s="486"/>
      <c r="E26" s="444" t="s">
        <v>178</v>
      </c>
      <c r="F26" s="447" t="s">
        <v>486</v>
      </c>
      <c r="G26" s="61">
        <v>36923</v>
      </c>
      <c r="H26" s="450">
        <f t="shared" si="0"/>
        <v>4</v>
      </c>
      <c r="I26" s="61">
        <v>37073</v>
      </c>
      <c r="J26" s="448">
        <v>100</v>
      </c>
    </row>
    <row r="27" spans="2:10" ht="28.5" x14ac:dyDescent="0.25">
      <c r="B27" s="443">
        <v>17</v>
      </c>
      <c r="C27" s="509"/>
      <c r="D27" s="486"/>
      <c r="E27" s="444" t="s">
        <v>178</v>
      </c>
      <c r="F27" s="447" t="s">
        <v>487</v>
      </c>
      <c r="G27" s="61">
        <v>36892</v>
      </c>
      <c r="H27" s="450">
        <f t="shared" si="0"/>
        <v>1</v>
      </c>
      <c r="I27" s="61">
        <v>36923</v>
      </c>
      <c r="J27" s="448">
        <v>100</v>
      </c>
    </row>
    <row r="28" spans="2:10" ht="28.5" x14ac:dyDescent="0.25">
      <c r="B28" s="443">
        <v>18</v>
      </c>
      <c r="C28" s="509"/>
      <c r="D28" s="486"/>
      <c r="E28" s="444" t="s">
        <v>178</v>
      </c>
      <c r="F28" s="447" t="s">
        <v>488</v>
      </c>
      <c r="G28" s="61">
        <v>36861</v>
      </c>
      <c r="H28" s="450">
        <f t="shared" si="0"/>
        <v>5</v>
      </c>
      <c r="I28" s="61">
        <v>37043</v>
      </c>
      <c r="J28" s="448">
        <v>100</v>
      </c>
    </row>
    <row r="29" spans="2:10" ht="42.75" x14ac:dyDescent="0.25">
      <c r="B29" s="443">
        <v>19</v>
      </c>
      <c r="C29" s="509"/>
      <c r="D29" s="486"/>
      <c r="E29" s="444" t="s">
        <v>178</v>
      </c>
      <c r="F29" s="447" t="s">
        <v>489</v>
      </c>
      <c r="G29" s="61">
        <v>36861</v>
      </c>
      <c r="H29" s="450">
        <f t="shared" si="0"/>
        <v>5</v>
      </c>
      <c r="I29" s="61">
        <v>37043</v>
      </c>
      <c r="J29" s="448">
        <v>100</v>
      </c>
    </row>
    <row r="30" spans="2:10" ht="42.75" x14ac:dyDescent="0.25">
      <c r="B30" s="443">
        <v>20</v>
      </c>
      <c r="C30" s="509"/>
      <c r="D30" s="486"/>
      <c r="E30" s="444" t="s">
        <v>178</v>
      </c>
      <c r="F30" s="447" t="s">
        <v>491</v>
      </c>
      <c r="G30" s="61">
        <v>36800</v>
      </c>
      <c r="H30" s="450">
        <f t="shared" si="0"/>
        <v>-9</v>
      </c>
      <c r="I30" s="61">
        <v>36526</v>
      </c>
      <c r="J30" s="448">
        <v>100</v>
      </c>
    </row>
    <row r="31" spans="2:10" x14ac:dyDescent="0.25">
      <c r="B31" s="443">
        <v>21</v>
      </c>
      <c r="C31" s="509"/>
      <c r="D31" s="486"/>
      <c r="E31" s="444" t="s">
        <v>178</v>
      </c>
      <c r="F31" s="447" t="s">
        <v>492</v>
      </c>
      <c r="G31" s="61">
        <v>36800</v>
      </c>
      <c r="H31" s="450">
        <f t="shared" si="0"/>
        <v>3</v>
      </c>
      <c r="I31" s="61">
        <v>36892</v>
      </c>
      <c r="J31" s="448">
        <v>100</v>
      </c>
    </row>
    <row r="32" spans="2:10" ht="42.75" x14ac:dyDescent="0.25">
      <c r="B32" s="443">
        <v>22</v>
      </c>
      <c r="C32" s="509"/>
      <c r="D32" s="486"/>
      <c r="E32" s="444" t="s">
        <v>178</v>
      </c>
      <c r="F32" s="447" t="s">
        <v>493</v>
      </c>
      <c r="G32" s="61">
        <v>36770</v>
      </c>
      <c r="H32" s="450">
        <f t="shared" si="0"/>
        <v>6</v>
      </c>
      <c r="I32" s="61">
        <v>36982</v>
      </c>
      <c r="J32" s="448">
        <v>100</v>
      </c>
    </row>
    <row r="33" spans="2:13" ht="28.5" x14ac:dyDescent="0.25">
      <c r="B33" s="443">
        <v>23</v>
      </c>
      <c r="C33" s="509"/>
      <c r="D33" s="486"/>
      <c r="E33" s="444" t="s">
        <v>178</v>
      </c>
      <c r="F33" s="447" t="s">
        <v>495</v>
      </c>
      <c r="G33" s="61">
        <v>36708</v>
      </c>
      <c r="H33" s="450">
        <f t="shared" si="0"/>
        <v>11</v>
      </c>
      <c r="I33" s="61">
        <v>37043</v>
      </c>
      <c r="J33" s="448">
        <v>100</v>
      </c>
    </row>
    <row r="34" spans="2:13" ht="42.75" x14ac:dyDescent="0.25">
      <c r="B34" s="443">
        <v>24</v>
      </c>
      <c r="C34" s="509"/>
      <c r="D34" s="486"/>
      <c r="E34" s="444" t="s">
        <v>178</v>
      </c>
      <c r="F34" s="447" t="s">
        <v>496</v>
      </c>
      <c r="G34" s="61">
        <v>36647</v>
      </c>
      <c r="H34" s="450">
        <f t="shared" si="0"/>
        <v>6</v>
      </c>
      <c r="I34" s="61">
        <v>36831</v>
      </c>
      <c r="J34" s="448">
        <v>100</v>
      </c>
    </row>
    <row r="35" spans="2:13" ht="28.5" x14ac:dyDescent="0.25">
      <c r="B35" s="443">
        <v>25</v>
      </c>
      <c r="C35" s="509"/>
      <c r="D35" s="486"/>
      <c r="E35" s="444" t="s">
        <v>178</v>
      </c>
      <c r="F35" s="447" t="s">
        <v>497</v>
      </c>
      <c r="G35" s="61">
        <v>36526</v>
      </c>
      <c r="H35" s="450">
        <f t="shared" si="0"/>
        <v>4</v>
      </c>
      <c r="I35" s="61">
        <v>36678</v>
      </c>
      <c r="J35" s="448">
        <v>100</v>
      </c>
    </row>
    <row r="36" spans="2:13" ht="28.5" x14ac:dyDescent="0.25">
      <c r="B36" s="443">
        <v>26</v>
      </c>
      <c r="C36" s="509"/>
      <c r="D36" s="486"/>
      <c r="E36" s="444" t="s">
        <v>178</v>
      </c>
      <c r="F36" s="447" t="s">
        <v>498</v>
      </c>
      <c r="G36" s="61">
        <v>36800</v>
      </c>
      <c r="H36" s="450">
        <f t="shared" si="0"/>
        <v>1</v>
      </c>
      <c r="I36" s="61">
        <v>36831</v>
      </c>
      <c r="J36" s="448">
        <v>100</v>
      </c>
    </row>
    <row r="37" spans="2:13" ht="42.75" x14ac:dyDescent="0.25">
      <c r="B37" s="443">
        <v>27</v>
      </c>
      <c r="C37" s="509"/>
      <c r="D37" s="486"/>
      <c r="E37" s="444" t="s">
        <v>178</v>
      </c>
      <c r="F37" s="447" t="s">
        <v>499</v>
      </c>
      <c r="G37" s="61">
        <v>36465</v>
      </c>
      <c r="H37" s="450">
        <f t="shared" si="0"/>
        <v>9</v>
      </c>
      <c r="I37" s="61">
        <v>36739</v>
      </c>
      <c r="J37" s="448">
        <v>100</v>
      </c>
    </row>
    <row r="38" spans="2:13" ht="57" x14ac:dyDescent="0.25">
      <c r="B38" s="443">
        <v>28</v>
      </c>
      <c r="C38" s="509"/>
      <c r="D38" s="486"/>
      <c r="E38" s="444" t="s">
        <v>178</v>
      </c>
      <c r="F38" s="447" t="s">
        <v>500</v>
      </c>
      <c r="G38" s="61">
        <v>36039</v>
      </c>
      <c r="H38" s="450">
        <f t="shared" si="0"/>
        <v>8</v>
      </c>
      <c r="I38" s="61">
        <v>36312</v>
      </c>
      <c r="J38" s="448">
        <v>100</v>
      </c>
    </row>
    <row r="39" spans="2:13" ht="42.75" x14ac:dyDescent="0.25">
      <c r="B39" s="443">
        <v>29</v>
      </c>
      <c r="C39" s="509"/>
      <c r="D39" s="486"/>
      <c r="E39" s="444" t="s">
        <v>178</v>
      </c>
      <c r="F39" s="447" t="s">
        <v>501</v>
      </c>
      <c r="G39" s="61">
        <v>35765</v>
      </c>
      <c r="H39" s="450">
        <f t="shared" si="0"/>
        <v>3</v>
      </c>
      <c r="I39" s="61">
        <v>35886</v>
      </c>
      <c r="J39" s="448">
        <v>100</v>
      </c>
    </row>
    <row r="40" spans="2:13" ht="28.5" x14ac:dyDescent="0.25">
      <c r="B40" s="443">
        <v>30</v>
      </c>
      <c r="C40" s="509"/>
      <c r="D40" s="486"/>
      <c r="E40" s="444" t="s">
        <v>178</v>
      </c>
      <c r="F40" s="447" t="s">
        <v>502</v>
      </c>
      <c r="G40" s="61">
        <v>35551</v>
      </c>
      <c r="H40" s="450">
        <f t="shared" si="0"/>
        <v>19</v>
      </c>
      <c r="I40" s="61">
        <v>36130</v>
      </c>
      <c r="J40" s="448">
        <v>100</v>
      </c>
    </row>
    <row r="41" spans="2:13" ht="28.5" x14ac:dyDescent="0.25">
      <c r="B41" s="443">
        <v>31</v>
      </c>
      <c r="C41" s="509"/>
      <c r="D41" s="486"/>
      <c r="E41" s="444" t="s">
        <v>178</v>
      </c>
      <c r="F41" s="447" t="s">
        <v>494</v>
      </c>
      <c r="G41" s="61">
        <v>36739</v>
      </c>
      <c r="H41" s="450">
        <f t="shared" si="0"/>
        <v>13</v>
      </c>
      <c r="I41" s="61">
        <v>37135</v>
      </c>
      <c r="J41" s="448">
        <v>100</v>
      </c>
    </row>
    <row r="42" spans="2:13" ht="42.75" x14ac:dyDescent="0.25">
      <c r="B42" s="443">
        <v>32</v>
      </c>
      <c r="C42" s="509"/>
      <c r="D42" s="486"/>
      <c r="E42" s="444" t="s">
        <v>178</v>
      </c>
      <c r="F42" s="447" t="s">
        <v>490</v>
      </c>
      <c r="G42" s="61">
        <v>36800</v>
      </c>
      <c r="H42" s="450">
        <f t="shared" si="0"/>
        <v>7</v>
      </c>
      <c r="I42" s="61">
        <v>37043</v>
      </c>
      <c r="J42" s="448">
        <v>100</v>
      </c>
    </row>
    <row r="43" spans="2:13" ht="15" customHeight="1" thickBot="1" x14ac:dyDescent="0.3">
      <c r="B43" s="510" t="s">
        <v>503</v>
      </c>
      <c r="C43" s="511"/>
      <c r="D43" s="511"/>
      <c r="E43" s="511"/>
      <c r="F43" s="494" t="s">
        <v>504</v>
      </c>
      <c r="G43" s="494"/>
      <c r="H43" s="494"/>
      <c r="I43" s="494"/>
      <c r="J43" s="512"/>
      <c r="K43" s="37"/>
      <c r="L43" s="37"/>
      <c r="M43" s="37"/>
    </row>
    <row r="44" spans="2:13" x14ac:dyDescent="0.25">
      <c r="B44" s="83"/>
      <c r="C44" s="83"/>
      <c r="D44" s="83"/>
      <c r="E44" s="83"/>
      <c r="F44" s="37"/>
      <c r="G44" s="37"/>
      <c r="H44" s="37"/>
      <c r="I44" s="37"/>
      <c r="J44" s="37"/>
      <c r="K44" s="37"/>
      <c r="L44" s="37"/>
      <c r="M44" s="37"/>
    </row>
    <row r="45" spans="2:13" x14ac:dyDescent="0.25">
      <c r="B45" s="83"/>
      <c r="C45" s="83"/>
      <c r="D45" s="83"/>
      <c r="E45" s="83"/>
      <c r="F45" s="37"/>
      <c r="G45" s="37"/>
      <c r="H45" s="37"/>
      <c r="I45" s="37"/>
      <c r="J45" s="37"/>
      <c r="K45" s="37"/>
      <c r="L45" s="37"/>
      <c r="M45" s="37"/>
    </row>
    <row r="46" spans="2:13" x14ac:dyDescent="0.25">
      <c r="B46" s="83"/>
      <c r="C46" s="83"/>
      <c r="D46" s="83"/>
      <c r="E46" s="83"/>
      <c r="F46" s="37"/>
      <c r="G46" s="37"/>
      <c r="H46" s="37"/>
      <c r="I46" s="37"/>
      <c r="J46" s="37"/>
      <c r="K46" s="37"/>
      <c r="L46" s="37"/>
      <c r="M46" s="37"/>
    </row>
    <row r="47" spans="2:13" x14ac:dyDescent="0.25">
      <c r="B47" s="83"/>
      <c r="C47" s="83"/>
      <c r="D47" s="83"/>
      <c r="E47" s="83"/>
      <c r="F47" s="37"/>
      <c r="G47" s="37"/>
      <c r="H47" s="37"/>
      <c r="I47" s="37"/>
      <c r="J47" s="37"/>
      <c r="K47" s="37"/>
      <c r="L47" s="37"/>
      <c r="M47" s="37"/>
    </row>
    <row r="48" spans="2:13" x14ac:dyDescent="0.25">
      <c r="B48" s="83"/>
      <c r="C48" s="83"/>
      <c r="D48" s="83"/>
      <c r="E48" s="83"/>
      <c r="F48" s="37"/>
      <c r="G48" s="37"/>
      <c r="H48" s="37"/>
      <c r="I48" s="37"/>
      <c r="J48" s="37"/>
      <c r="K48" s="37"/>
      <c r="L48" s="37"/>
      <c r="M48" s="37"/>
    </row>
    <row r="49" spans="2:13" x14ac:dyDescent="0.25">
      <c r="B49" s="83"/>
      <c r="C49" s="83"/>
      <c r="D49" s="83"/>
      <c r="E49" s="83"/>
      <c r="F49" s="37"/>
      <c r="G49" s="37"/>
      <c r="H49" s="37"/>
      <c r="I49" s="37"/>
      <c r="J49" s="37"/>
      <c r="K49" s="37"/>
      <c r="L49" s="37"/>
      <c r="M49" s="37"/>
    </row>
    <row r="50" spans="2:13" x14ac:dyDescent="0.25">
      <c r="B50" s="83"/>
      <c r="C50" s="83"/>
      <c r="D50" s="83"/>
      <c r="E50" s="83"/>
      <c r="F50" s="37"/>
      <c r="G50" s="37"/>
      <c r="H50" s="37"/>
      <c r="I50" s="37"/>
      <c r="J50" s="37"/>
      <c r="K50" s="37"/>
      <c r="L50" s="37"/>
      <c r="M50" s="37"/>
    </row>
    <row r="51" spans="2:13" x14ac:dyDescent="0.25">
      <c r="B51" s="83"/>
      <c r="C51" s="83"/>
      <c r="D51" s="83"/>
      <c r="E51" s="83"/>
      <c r="F51" s="37"/>
      <c r="G51" s="37"/>
      <c r="H51" s="37"/>
      <c r="I51" s="37"/>
      <c r="J51" s="37"/>
      <c r="K51" s="37"/>
      <c r="L51" s="37"/>
      <c r="M51" s="37"/>
    </row>
    <row r="52" spans="2:13" x14ac:dyDescent="0.25">
      <c r="B52" s="83"/>
      <c r="C52" s="83"/>
      <c r="D52" s="83"/>
      <c r="E52" s="83"/>
      <c r="F52" s="37"/>
      <c r="G52" s="37"/>
      <c r="H52" s="37"/>
      <c r="I52" s="37"/>
      <c r="J52" s="37"/>
      <c r="K52" s="37"/>
      <c r="L52" s="37"/>
      <c r="M52" s="37"/>
    </row>
    <row r="53" spans="2:13" x14ac:dyDescent="0.25">
      <c r="B53" s="83"/>
      <c r="C53" s="83"/>
      <c r="D53" s="83"/>
      <c r="E53" s="83"/>
      <c r="F53" s="37"/>
      <c r="G53" s="37"/>
      <c r="H53" s="37"/>
      <c r="I53" s="37"/>
      <c r="J53" s="37"/>
      <c r="K53" s="37"/>
      <c r="L53" s="37"/>
      <c r="M53" s="37"/>
    </row>
    <row r="54" spans="2:13" x14ac:dyDescent="0.25">
      <c r="B54" s="83"/>
      <c r="C54" s="83"/>
      <c r="D54" s="83"/>
      <c r="E54" s="83"/>
      <c r="F54" s="37"/>
      <c r="G54" s="37"/>
      <c r="H54" s="37"/>
      <c r="I54" s="37"/>
      <c r="J54" s="37"/>
      <c r="K54" s="37"/>
      <c r="L54" s="37"/>
      <c r="M54" s="37"/>
    </row>
    <row r="55" spans="2:13" x14ac:dyDescent="0.25">
      <c r="B55" s="83"/>
      <c r="C55" s="83"/>
      <c r="D55" s="83"/>
      <c r="E55" s="83"/>
      <c r="F55" s="37"/>
      <c r="G55" s="37"/>
      <c r="H55" s="37"/>
      <c r="I55" s="37"/>
      <c r="J55" s="37"/>
      <c r="K55" s="37"/>
      <c r="L55" s="37"/>
      <c r="M55" s="37"/>
    </row>
    <row r="56" spans="2:13" x14ac:dyDescent="0.25">
      <c r="B56" s="83"/>
      <c r="C56" s="83"/>
      <c r="D56" s="83"/>
      <c r="E56" s="83"/>
      <c r="F56" s="37"/>
      <c r="G56" s="37"/>
      <c r="H56" s="37"/>
      <c r="I56" s="37"/>
      <c r="J56" s="37"/>
      <c r="K56" s="37"/>
      <c r="L56" s="37"/>
      <c r="M56" s="37"/>
    </row>
    <row r="57" spans="2:13" x14ac:dyDescent="0.25">
      <c r="B57" s="83"/>
      <c r="C57" s="83"/>
      <c r="D57" s="83"/>
      <c r="E57" s="83"/>
      <c r="F57" s="37"/>
      <c r="G57" s="37"/>
      <c r="H57" s="37"/>
      <c r="I57" s="37"/>
      <c r="J57" s="37"/>
      <c r="K57" s="37"/>
      <c r="L57" s="37"/>
      <c r="M57" s="37"/>
    </row>
    <row r="58" spans="2:13" x14ac:dyDescent="0.25">
      <c r="B58" s="83"/>
      <c r="C58" s="83"/>
      <c r="D58" s="83"/>
      <c r="E58" s="83"/>
      <c r="F58" s="37"/>
      <c r="G58" s="37"/>
      <c r="H58" s="37"/>
      <c r="I58" s="37"/>
      <c r="J58" s="37"/>
      <c r="K58" s="37"/>
      <c r="L58" s="37"/>
      <c r="M58" s="37"/>
    </row>
    <row r="59" spans="2:13" x14ac:dyDescent="0.25">
      <c r="B59" s="83"/>
      <c r="C59" s="83"/>
      <c r="D59" s="83"/>
      <c r="E59" s="83"/>
      <c r="F59" s="37"/>
      <c r="G59" s="37"/>
      <c r="H59" s="37"/>
      <c r="I59" s="37"/>
      <c r="J59" s="37"/>
      <c r="K59" s="37"/>
      <c r="L59" s="37"/>
      <c r="M59" s="37"/>
    </row>
    <row r="60" spans="2:13" x14ac:dyDescent="0.25">
      <c r="B60" s="83"/>
      <c r="C60" s="83"/>
      <c r="D60" s="83"/>
      <c r="E60" s="83"/>
      <c r="F60" s="37"/>
      <c r="G60" s="37"/>
      <c r="H60" s="37"/>
      <c r="I60" s="37"/>
      <c r="J60" s="37"/>
      <c r="K60" s="37"/>
      <c r="L60" s="37"/>
      <c r="M60" s="37"/>
    </row>
    <row r="61" spans="2:13" x14ac:dyDescent="0.25">
      <c r="B61" s="83"/>
      <c r="C61" s="83"/>
      <c r="D61" s="83"/>
      <c r="E61" s="83"/>
      <c r="F61" s="37"/>
      <c r="G61" s="37"/>
      <c r="H61" s="37"/>
      <c r="I61" s="37"/>
      <c r="J61" s="37"/>
      <c r="K61" s="37"/>
      <c r="L61" s="37"/>
      <c r="M61" s="37"/>
    </row>
    <row r="62" spans="2:13" x14ac:dyDescent="0.25">
      <c r="B62" s="83"/>
      <c r="C62" s="83"/>
      <c r="D62" s="83"/>
      <c r="E62" s="83"/>
      <c r="F62" s="37"/>
      <c r="G62" s="37"/>
      <c r="H62" s="37"/>
      <c r="I62" s="37"/>
      <c r="J62" s="37"/>
      <c r="K62" s="37"/>
      <c r="L62" s="37"/>
      <c r="M62" s="37"/>
    </row>
    <row r="63" spans="2:13" x14ac:dyDescent="0.25">
      <c r="B63" s="83"/>
      <c r="C63" s="83"/>
      <c r="D63" s="83"/>
      <c r="E63" s="83"/>
      <c r="F63" s="37"/>
      <c r="G63" s="37"/>
      <c r="H63" s="37"/>
      <c r="I63" s="37"/>
      <c r="J63" s="37"/>
      <c r="K63" s="37"/>
      <c r="L63" s="37"/>
      <c r="M63" s="37"/>
    </row>
    <row r="64" spans="2:13" x14ac:dyDescent="0.25">
      <c r="B64" s="83"/>
      <c r="C64" s="83"/>
      <c r="D64" s="83"/>
      <c r="E64" s="83"/>
      <c r="F64" s="37"/>
      <c r="G64" s="37"/>
      <c r="H64" s="37"/>
      <c r="I64" s="37"/>
      <c r="J64" s="37"/>
      <c r="K64" s="37"/>
      <c r="L64" s="37"/>
      <c r="M64" s="37"/>
    </row>
    <row r="65" spans="2:13" x14ac:dyDescent="0.25">
      <c r="B65" s="83"/>
      <c r="C65" s="83"/>
      <c r="D65" s="83"/>
      <c r="E65" s="83"/>
      <c r="F65" s="37"/>
      <c r="G65" s="37"/>
      <c r="H65" s="37"/>
      <c r="I65" s="37"/>
      <c r="J65" s="37"/>
      <c r="K65" s="37"/>
      <c r="L65" s="37"/>
      <c r="M65" s="37"/>
    </row>
    <row r="66" spans="2:13" x14ac:dyDescent="0.25">
      <c r="B66" s="83"/>
      <c r="C66" s="83"/>
      <c r="D66" s="83"/>
      <c r="E66" s="83"/>
      <c r="F66" s="37"/>
      <c r="G66" s="37"/>
      <c r="H66" s="37"/>
      <c r="I66" s="37"/>
      <c r="J66" s="37"/>
      <c r="K66" s="37"/>
      <c r="L66" s="37"/>
      <c r="M66" s="37"/>
    </row>
    <row r="67" spans="2:13" x14ac:dyDescent="0.25">
      <c r="B67" s="83"/>
      <c r="C67" s="83"/>
      <c r="D67" s="83"/>
      <c r="E67" s="83"/>
      <c r="F67" s="37"/>
      <c r="G67" s="37"/>
      <c r="H67" s="37"/>
      <c r="I67" s="37"/>
      <c r="J67" s="37"/>
      <c r="K67" s="37"/>
      <c r="L67" s="37"/>
      <c r="M67" s="37"/>
    </row>
    <row r="68" spans="2:13" x14ac:dyDescent="0.25">
      <c r="B68" s="83"/>
      <c r="C68" s="83"/>
      <c r="D68" s="83"/>
      <c r="E68" s="83"/>
      <c r="F68" s="37"/>
      <c r="G68" s="37"/>
      <c r="H68" s="37"/>
      <c r="I68" s="37"/>
      <c r="J68" s="37"/>
      <c r="K68" s="37"/>
      <c r="L68" s="37"/>
      <c r="M68" s="37"/>
    </row>
    <row r="69" spans="2:13" x14ac:dyDescent="0.25">
      <c r="B69" s="83"/>
      <c r="C69" s="83"/>
      <c r="D69" s="83"/>
      <c r="E69" s="83"/>
      <c r="F69" s="37"/>
      <c r="G69" s="37"/>
      <c r="H69" s="37"/>
      <c r="I69" s="37"/>
      <c r="J69" s="37"/>
      <c r="K69" s="37"/>
      <c r="L69" s="37"/>
      <c r="M69" s="37"/>
    </row>
    <row r="70" spans="2:13" x14ac:dyDescent="0.25">
      <c r="B70" s="83"/>
      <c r="C70" s="83"/>
      <c r="D70" s="83"/>
      <c r="E70" s="83"/>
      <c r="F70" s="37"/>
      <c r="G70" s="37"/>
      <c r="H70" s="37"/>
      <c r="I70" s="37"/>
      <c r="J70" s="37"/>
      <c r="K70" s="37"/>
      <c r="L70" s="37"/>
      <c r="M70" s="37"/>
    </row>
    <row r="71" spans="2:13" x14ac:dyDescent="0.25">
      <c r="B71" s="83"/>
      <c r="C71" s="83"/>
      <c r="D71" s="83"/>
      <c r="E71" s="83"/>
      <c r="F71" s="37"/>
      <c r="G71" s="37"/>
      <c r="H71" s="37"/>
      <c r="I71" s="37"/>
      <c r="J71" s="37"/>
      <c r="K71" s="37"/>
      <c r="L71" s="37"/>
      <c r="M71" s="37"/>
    </row>
    <row r="72" spans="2:13" x14ac:dyDescent="0.25">
      <c r="B72" s="83"/>
      <c r="C72" s="83"/>
      <c r="D72" s="83"/>
      <c r="E72" s="83"/>
      <c r="F72" s="37"/>
      <c r="G72" s="37"/>
      <c r="H72" s="37"/>
      <c r="I72" s="37"/>
      <c r="J72" s="37"/>
      <c r="K72" s="37"/>
      <c r="L72" s="37"/>
      <c r="M72" s="37"/>
    </row>
    <row r="73" spans="2:13" x14ac:dyDescent="0.25">
      <c r="B73" s="83"/>
      <c r="C73" s="83"/>
      <c r="D73" s="83"/>
      <c r="E73" s="83"/>
      <c r="F73" s="37"/>
      <c r="G73" s="37"/>
      <c r="H73" s="37"/>
      <c r="I73" s="37"/>
      <c r="J73" s="37"/>
      <c r="K73" s="37"/>
      <c r="L73" s="37"/>
      <c r="M73" s="37"/>
    </row>
    <row r="74" spans="2:13" x14ac:dyDescent="0.25">
      <c r="B74" s="83"/>
      <c r="C74" s="83"/>
      <c r="D74" s="83"/>
      <c r="E74" s="83"/>
      <c r="F74" s="37"/>
      <c r="G74" s="37"/>
      <c r="H74" s="37"/>
      <c r="I74" s="37"/>
      <c r="J74" s="37"/>
      <c r="K74" s="37"/>
      <c r="L74" s="37"/>
      <c r="M74" s="37"/>
    </row>
    <row r="75" spans="2:13" x14ac:dyDescent="0.25">
      <c r="B75" s="37"/>
      <c r="C75" s="37"/>
      <c r="D75" s="37"/>
      <c r="E75" s="37"/>
      <c r="F75" s="37"/>
      <c r="G75" s="37"/>
      <c r="H75" s="37"/>
      <c r="I75" s="37"/>
      <c r="J75" s="37"/>
      <c r="K75" s="37"/>
      <c r="L75" s="37"/>
      <c r="M75" s="37"/>
    </row>
    <row r="76" spans="2:13" x14ac:dyDescent="0.25">
      <c r="B76" s="37"/>
      <c r="C76" s="37"/>
      <c r="D76" s="37"/>
      <c r="E76" s="37"/>
      <c r="F76" s="37"/>
      <c r="G76" s="37"/>
      <c r="H76" s="37"/>
      <c r="I76" s="37"/>
      <c r="J76" s="37"/>
      <c r="K76" s="37"/>
      <c r="L76" s="37"/>
      <c r="M76" s="37"/>
    </row>
    <row r="77" spans="2:13" x14ac:dyDescent="0.25">
      <c r="B77" s="37"/>
      <c r="C77" s="37"/>
      <c r="D77" s="37"/>
      <c r="E77" s="37"/>
      <c r="F77" s="37"/>
      <c r="G77" s="37"/>
      <c r="H77" s="37"/>
      <c r="I77" s="37"/>
      <c r="J77" s="37"/>
      <c r="K77" s="37"/>
      <c r="L77" s="37"/>
      <c r="M77" s="37"/>
    </row>
    <row r="78" spans="2:13" x14ac:dyDescent="0.25">
      <c r="B78" s="37"/>
      <c r="C78" s="37"/>
      <c r="D78" s="37"/>
      <c r="E78" s="37"/>
      <c r="F78" s="37"/>
      <c r="G78" s="37"/>
      <c r="H78" s="37"/>
      <c r="I78" s="37"/>
      <c r="J78" s="37"/>
      <c r="K78" s="37"/>
      <c r="L78" s="37"/>
      <c r="M78" s="37"/>
    </row>
    <row r="79" spans="2:13" x14ac:dyDescent="0.25">
      <c r="B79" s="37"/>
      <c r="C79" s="37"/>
      <c r="D79" s="37"/>
      <c r="E79" s="37"/>
      <c r="F79" s="37"/>
      <c r="G79" s="37"/>
      <c r="H79" s="37"/>
      <c r="I79" s="37"/>
      <c r="J79" s="37"/>
      <c r="K79" s="37"/>
      <c r="L79" s="37"/>
      <c r="M79" s="37"/>
    </row>
  </sheetData>
  <mergeCells count="17">
    <mergeCell ref="B5:J5"/>
    <mergeCell ref="H6:J6"/>
    <mergeCell ref="B7:G7"/>
    <mergeCell ref="H7:J7"/>
    <mergeCell ref="B8:G8"/>
    <mergeCell ref="H8:J8"/>
    <mergeCell ref="B6:G6"/>
    <mergeCell ref="B2:J2"/>
    <mergeCell ref="B3:F3"/>
    <mergeCell ref="G3:J3"/>
    <mergeCell ref="B4:F4"/>
    <mergeCell ref="G4:J4"/>
    <mergeCell ref="D18:D42"/>
    <mergeCell ref="C18:C42"/>
    <mergeCell ref="B43:E43"/>
    <mergeCell ref="F43:J43"/>
    <mergeCell ref="B9:J9"/>
  </mergeCells>
  <hyperlinks>
    <hyperlink ref="G4" r:id="rId1"/>
    <hyperlink ref="F43:J43" r:id="rId2" display="\\SERVIDOR\Licitaciones\DOCUMENTOS GENERALES\HOJAS DE VIDA\Ambiental\MVZ Ma. Consuelo Santos\HV Ma.Consuelo Santos OCT 08 sin referencias.doc"/>
  </hyperlinks>
  <pageMargins left="0.7" right="0.7" top="0.75" bottom="0.75" header="0.3" footer="0.3"/>
  <pageSetup orientation="portrait"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80"/>
  <sheetViews>
    <sheetView zoomScale="70" zoomScaleNormal="70" workbookViewId="0">
      <selection activeCell="B1" sqref="B1:B1048576"/>
    </sheetView>
  </sheetViews>
  <sheetFormatPr baseColWidth="10" defaultRowHeight="15" x14ac:dyDescent="0.25"/>
  <cols>
    <col min="2" max="2" width="4.5703125" bestFit="1" customWidth="1"/>
    <col min="3" max="3" width="14.42578125" customWidth="1"/>
    <col min="4" max="4" width="15.28515625" bestFit="1" customWidth="1"/>
    <col min="6" max="6" width="55.7109375" bestFit="1" customWidth="1"/>
    <col min="7" max="7" width="14.7109375" customWidth="1"/>
    <col min="9" max="9" width="12.7109375" customWidth="1"/>
    <col min="10" max="10" width="13.7109375" customWidth="1"/>
    <col min="13" max="13" width="12.7109375" bestFit="1" customWidth="1"/>
    <col min="14" max="20" width="0" hidden="1" customWidth="1"/>
  </cols>
  <sheetData>
    <row r="1" spans="2:10" ht="15.75" thickBot="1" x14ac:dyDescent="0.3"/>
    <row r="2" spans="2:10" ht="15.75" thickBot="1" x14ac:dyDescent="0.3">
      <c r="B2" s="502" t="s">
        <v>505</v>
      </c>
      <c r="C2" s="503"/>
      <c r="D2" s="503"/>
      <c r="E2" s="503"/>
      <c r="F2" s="504"/>
      <c r="G2" s="504"/>
      <c r="H2" s="504"/>
      <c r="I2" s="504"/>
      <c r="J2" s="505"/>
    </row>
    <row r="3" spans="2:10" x14ac:dyDescent="0.25">
      <c r="B3" s="466" t="s">
        <v>129</v>
      </c>
      <c r="C3" s="467"/>
      <c r="D3" s="467"/>
      <c r="E3" s="467"/>
      <c r="F3" s="468"/>
      <c r="G3" s="468" t="s">
        <v>506</v>
      </c>
      <c r="H3" s="468"/>
      <c r="I3" s="468"/>
      <c r="J3" s="472"/>
    </row>
    <row r="4" spans="2:10" ht="15.75" thickBot="1" x14ac:dyDescent="0.3">
      <c r="B4" s="463" t="s">
        <v>130</v>
      </c>
      <c r="C4" s="464"/>
      <c r="D4" s="464"/>
      <c r="E4" s="464"/>
      <c r="F4" s="465"/>
      <c r="G4" s="494" t="s">
        <v>507</v>
      </c>
      <c r="H4" s="473"/>
      <c r="I4" s="465"/>
      <c r="J4" s="474"/>
    </row>
    <row r="5" spans="2:10" ht="15.75" thickBot="1" x14ac:dyDescent="0.3">
      <c r="B5" s="517" t="s">
        <v>131</v>
      </c>
      <c r="C5" s="518"/>
      <c r="D5" s="518"/>
      <c r="E5" s="518"/>
      <c r="F5" s="519"/>
      <c r="G5" s="519"/>
      <c r="H5" s="519"/>
      <c r="I5" s="519"/>
      <c r="J5" s="520"/>
    </row>
    <row r="6" spans="2:10" x14ac:dyDescent="0.25">
      <c r="B6" s="466" t="s">
        <v>132</v>
      </c>
      <c r="C6" s="468"/>
      <c r="D6" s="468"/>
      <c r="E6" s="468"/>
      <c r="F6" s="468"/>
      <c r="G6" s="468"/>
      <c r="H6" s="468" t="s">
        <v>133</v>
      </c>
      <c r="I6" s="468"/>
      <c r="J6" s="472"/>
    </row>
    <row r="7" spans="2:10" x14ac:dyDescent="0.25">
      <c r="B7" s="484" t="s">
        <v>238</v>
      </c>
      <c r="C7" s="486"/>
      <c r="D7" s="486"/>
      <c r="E7" s="486"/>
      <c r="F7" s="486"/>
      <c r="G7" s="486"/>
      <c r="H7" s="486">
        <v>1990</v>
      </c>
      <c r="I7" s="486"/>
      <c r="J7" s="521"/>
    </row>
    <row r="8" spans="2:10" x14ac:dyDescent="0.25">
      <c r="B8" s="484" t="s">
        <v>508</v>
      </c>
      <c r="C8" s="486"/>
      <c r="D8" s="486"/>
      <c r="E8" s="486"/>
      <c r="F8" s="486"/>
      <c r="G8" s="486"/>
      <c r="H8" s="486">
        <v>1995</v>
      </c>
      <c r="I8" s="486"/>
      <c r="J8" s="521"/>
    </row>
    <row r="9" spans="2:10" ht="15.75" thickBot="1" x14ac:dyDescent="0.3">
      <c r="B9" s="463" t="s">
        <v>509</v>
      </c>
      <c r="C9" s="465"/>
      <c r="D9" s="465"/>
      <c r="E9" s="465"/>
      <c r="F9" s="465"/>
      <c r="G9" s="465"/>
      <c r="H9" s="465">
        <v>1996</v>
      </c>
      <c r="I9" s="465"/>
      <c r="J9" s="474"/>
    </row>
    <row r="10" spans="2:10" ht="15.75" thickBot="1" x14ac:dyDescent="0.3">
      <c r="B10" s="513" t="s">
        <v>140</v>
      </c>
      <c r="C10" s="514"/>
      <c r="D10" s="514"/>
      <c r="E10" s="514"/>
      <c r="F10" s="515"/>
      <c r="G10" s="515"/>
      <c r="H10" s="515"/>
      <c r="I10" s="515"/>
      <c r="J10" s="516"/>
    </row>
    <row r="11" spans="2:10" ht="29.25" thickBot="1" x14ac:dyDescent="0.3">
      <c r="B11" s="64" t="s">
        <v>125</v>
      </c>
      <c r="C11" s="65" t="s">
        <v>139</v>
      </c>
      <c r="D11" s="65" t="s">
        <v>141</v>
      </c>
      <c r="E11" s="65" t="s">
        <v>177</v>
      </c>
      <c r="F11" s="65" t="s">
        <v>196</v>
      </c>
      <c r="G11" s="66" t="s">
        <v>126</v>
      </c>
      <c r="H11" s="67" t="s">
        <v>162</v>
      </c>
      <c r="I11" s="65" t="s">
        <v>127</v>
      </c>
      <c r="J11" s="68" t="s">
        <v>128</v>
      </c>
    </row>
    <row r="12" spans="2:10" ht="57" x14ac:dyDescent="0.25">
      <c r="B12" s="439">
        <v>1</v>
      </c>
      <c r="C12" s="550" t="s">
        <v>510</v>
      </c>
      <c r="D12" s="550" t="s">
        <v>514</v>
      </c>
      <c r="E12" s="440" t="s">
        <v>178</v>
      </c>
      <c r="F12" s="69" t="s">
        <v>516</v>
      </c>
      <c r="G12" s="70">
        <f t="shared" ref="G12:G36" si="0">DATE(P56,O56,N56)</f>
        <v>37080</v>
      </c>
      <c r="H12" s="32">
        <f>TRUNC((((I12-G12)/365.25)*12),0)</f>
        <v>47</v>
      </c>
      <c r="I12" s="70">
        <f t="shared" ref="I12:I36" si="1">DATE(T56,S56,R56)</f>
        <v>38533</v>
      </c>
      <c r="J12" s="441">
        <v>100</v>
      </c>
    </row>
    <row r="13" spans="2:10" ht="28.5" x14ac:dyDescent="0.25">
      <c r="B13" s="443">
        <v>2</v>
      </c>
      <c r="C13" s="550" t="s">
        <v>355</v>
      </c>
      <c r="D13" s="550" t="s">
        <v>515</v>
      </c>
      <c r="E13" s="444" t="s">
        <v>178</v>
      </c>
      <c r="F13" s="57" t="s">
        <v>517</v>
      </c>
      <c r="G13" s="61">
        <f t="shared" si="0"/>
        <v>36932</v>
      </c>
      <c r="H13" s="450">
        <f>TRUNC((((I13-G13)/365.25)*12),0)</f>
        <v>3</v>
      </c>
      <c r="I13" s="61">
        <f t="shared" si="1"/>
        <v>37052</v>
      </c>
      <c r="J13" s="448">
        <v>100</v>
      </c>
    </row>
    <row r="14" spans="2:10" ht="28.5" x14ac:dyDescent="0.25">
      <c r="B14" s="443">
        <v>3</v>
      </c>
      <c r="C14" s="550" t="s">
        <v>511</v>
      </c>
      <c r="D14" s="447" t="s">
        <v>515</v>
      </c>
      <c r="E14" s="444" t="s">
        <v>178</v>
      </c>
      <c r="F14" s="57" t="s">
        <v>518</v>
      </c>
      <c r="G14" s="61">
        <f t="shared" si="0"/>
        <v>36354</v>
      </c>
      <c r="H14" s="450">
        <f>TRUNC((((I14-G14)/365.25)*12),0)</f>
        <v>2</v>
      </c>
      <c r="I14" s="61">
        <f t="shared" si="1"/>
        <v>36417</v>
      </c>
      <c r="J14" s="448">
        <v>100</v>
      </c>
    </row>
    <row r="15" spans="2:10" ht="28.5" x14ac:dyDescent="0.25">
      <c r="B15" s="443">
        <v>4</v>
      </c>
      <c r="C15" s="550" t="s">
        <v>511</v>
      </c>
      <c r="D15" s="447" t="s">
        <v>515</v>
      </c>
      <c r="E15" s="444" t="s">
        <v>178</v>
      </c>
      <c r="F15" s="57" t="s">
        <v>519</v>
      </c>
      <c r="G15" s="61">
        <f t="shared" si="0"/>
        <v>36331</v>
      </c>
      <c r="H15" s="450">
        <f t="shared" ref="H15:H31" si="2">TRUNC((((I15-G15)/365.25)*12),0)</f>
        <v>0</v>
      </c>
      <c r="I15" s="61">
        <f t="shared" si="1"/>
        <v>36342</v>
      </c>
      <c r="J15" s="448">
        <v>100</v>
      </c>
    </row>
    <row r="16" spans="2:10" ht="42.75" x14ac:dyDescent="0.25">
      <c r="B16" s="443">
        <v>5</v>
      </c>
      <c r="C16" s="550" t="s">
        <v>511</v>
      </c>
      <c r="D16" s="447" t="s">
        <v>515</v>
      </c>
      <c r="E16" s="444" t="s">
        <v>178</v>
      </c>
      <c r="F16" s="551" t="s">
        <v>520</v>
      </c>
      <c r="G16" s="61">
        <f t="shared" si="0"/>
        <v>35817</v>
      </c>
      <c r="H16" s="450">
        <f t="shared" si="2"/>
        <v>12</v>
      </c>
      <c r="I16" s="61">
        <f t="shared" si="1"/>
        <v>36206</v>
      </c>
      <c r="J16" s="448">
        <v>100</v>
      </c>
    </row>
    <row r="17" spans="2:10" ht="28.5" x14ac:dyDescent="0.25">
      <c r="B17" s="443">
        <v>6</v>
      </c>
      <c r="C17" s="550" t="s">
        <v>511</v>
      </c>
      <c r="D17" s="447" t="s">
        <v>515</v>
      </c>
      <c r="E17" s="444" t="s">
        <v>178</v>
      </c>
      <c r="F17" s="552" t="s">
        <v>521</v>
      </c>
      <c r="G17" s="61">
        <f t="shared" si="0"/>
        <v>35983</v>
      </c>
      <c r="H17" s="450">
        <f t="shared" si="2"/>
        <v>1</v>
      </c>
      <c r="I17" s="61">
        <f t="shared" si="1"/>
        <v>36015</v>
      </c>
      <c r="J17" s="448">
        <v>100</v>
      </c>
    </row>
    <row r="18" spans="2:10" ht="57" x14ac:dyDescent="0.25">
      <c r="B18" s="443">
        <v>7</v>
      </c>
      <c r="C18" s="550" t="s">
        <v>511</v>
      </c>
      <c r="D18" s="447" t="s">
        <v>515</v>
      </c>
      <c r="E18" s="444" t="s">
        <v>178</v>
      </c>
      <c r="F18" s="551" t="s">
        <v>522</v>
      </c>
      <c r="G18" s="61">
        <f t="shared" si="0"/>
        <v>35984</v>
      </c>
      <c r="H18" s="450">
        <f t="shared" si="2"/>
        <v>2</v>
      </c>
      <c r="I18" s="61">
        <f t="shared" si="1"/>
        <v>36046</v>
      </c>
      <c r="J18" s="448">
        <v>100</v>
      </c>
    </row>
    <row r="19" spans="2:10" ht="42.75" x14ac:dyDescent="0.25">
      <c r="B19" s="443">
        <v>8</v>
      </c>
      <c r="C19" s="550" t="s">
        <v>511</v>
      </c>
      <c r="D19" s="447" t="s">
        <v>515</v>
      </c>
      <c r="E19" s="444" t="s">
        <v>178</v>
      </c>
      <c r="F19" s="552" t="s">
        <v>523</v>
      </c>
      <c r="G19" s="61">
        <f t="shared" si="0"/>
        <v>35892</v>
      </c>
      <c r="H19" s="450">
        <f t="shared" si="2"/>
        <v>2</v>
      </c>
      <c r="I19" s="61">
        <f t="shared" si="1"/>
        <v>35953</v>
      </c>
      <c r="J19" s="448">
        <v>100</v>
      </c>
    </row>
    <row r="20" spans="2:10" ht="28.5" x14ac:dyDescent="0.25">
      <c r="B20" s="443">
        <v>9</v>
      </c>
      <c r="C20" s="550" t="s">
        <v>511</v>
      </c>
      <c r="D20" s="447" t="s">
        <v>515</v>
      </c>
      <c r="E20" s="444" t="s">
        <v>178</v>
      </c>
      <c r="F20" s="553" t="s">
        <v>524</v>
      </c>
      <c r="G20" s="61">
        <f t="shared" si="0"/>
        <v>35861</v>
      </c>
      <c r="H20" s="450">
        <f t="shared" si="2"/>
        <v>11</v>
      </c>
      <c r="I20" s="61">
        <f t="shared" si="1"/>
        <v>36226</v>
      </c>
      <c r="J20" s="448">
        <v>100</v>
      </c>
    </row>
    <row r="21" spans="2:10" ht="28.5" x14ac:dyDescent="0.25">
      <c r="B21" s="443">
        <v>10</v>
      </c>
      <c r="C21" s="550" t="s">
        <v>511</v>
      </c>
      <c r="D21" s="447" t="s">
        <v>515</v>
      </c>
      <c r="E21" s="444" t="s">
        <v>178</v>
      </c>
      <c r="F21" s="552" t="s">
        <v>525</v>
      </c>
      <c r="G21" s="61">
        <f t="shared" si="0"/>
        <v>35649</v>
      </c>
      <c r="H21" s="450">
        <f t="shared" si="2"/>
        <v>12</v>
      </c>
      <c r="I21" s="61">
        <f t="shared" si="1"/>
        <v>36016</v>
      </c>
      <c r="J21" s="448">
        <v>100</v>
      </c>
    </row>
    <row r="22" spans="2:10" ht="42.75" x14ac:dyDescent="0.25">
      <c r="B22" s="443">
        <v>11</v>
      </c>
      <c r="C22" s="550" t="s">
        <v>511</v>
      </c>
      <c r="D22" s="447" t="s">
        <v>515</v>
      </c>
      <c r="E22" s="444" t="s">
        <v>178</v>
      </c>
      <c r="F22" s="553" t="s">
        <v>526</v>
      </c>
      <c r="G22" s="61">
        <f t="shared" si="0"/>
        <v>35528</v>
      </c>
      <c r="H22" s="450">
        <f t="shared" si="2"/>
        <v>1</v>
      </c>
      <c r="I22" s="61">
        <f t="shared" si="1"/>
        <v>35559</v>
      </c>
      <c r="J22" s="448">
        <v>100</v>
      </c>
    </row>
    <row r="23" spans="2:10" ht="42.75" x14ac:dyDescent="0.25">
      <c r="B23" s="443">
        <v>12</v>
      </c>
      <c r="C23" s="550" t="s">
        <v>511</v>
      </c>
      <c r="D23" s="447" t="s">
        <v>515</v>
      </c>
      <c r="E23" s="444" t="s">
        <v>178</v>
      </c>
      <c r="F23" s="552" t="s">
        <v>527</v>
      </c>
      <c r="G23" s="61">
        <f t="shared" si="0"/>
        <v>35620</v>
      </c>
      <c r="H23" s="450">
        <f t="shared" si="2"/>
        <v>3</v>
      </c>
      <c r="I23" s="61">
        <f t="shared" si="1"/>
        <v>35712</v>
      </c>
      <c r="J23" s="448">
        <v>100</v>
      </c>
    </row>
    <row r="24" spans="2:10" ht="71.25" x14ac:dyDescent="0.25">
      <c r="B24" s="443">
        <v>13</v>
      </c>
      <c r="C24" s="550" t="s">
        <v>511</v>
      </c>
      <c r="D24" s="447" t="s">
        <v>515</v>
      </c>
      <c r="E24" s="444" t="s">
        <v>178</v>
      </c>
      <c r="F24" s="552" t="s">
        <v>528</v>
      </c>
      <c r="G24" s="61">
        <f t="shared" si="0"/>
        <v>35621</v>
      </c>
      <c r="H24" s="450">
        <f t="shared" si="2"/>
        <v>2</v>
      </c>
      <c r="I24" s="61">
        <f t="shared" si="1"/>
        <v>35685</v>
      </c>
      <c r="J24" s="448">
        <v>100</v>
      </c>
    </row>
    <row r="25" spans="2:10" ht="28.5" x14ac:dyDescent="0.25">
      <c r="B25" s="443">
        <v>14</v>
      </c>
      <c r="C25" s="550" t="s">
        <v>511</v>
      </c>
      <c r="D25" s="447" t="s">
        <v>515</v>
      </c>
      <c r="E25" s="444" t="s">
        <v>178</v>
      </c>
      <c r="F25" s="552" t="s">
        <v>529</v>
      </c>
      <c r="G25" s="61">
        <f t="shared" si="0"/>
        <v>35360</v>
      </c>
      <c r="H25" s="450">
        <f t="shared" si="2"/>
        <v>2</v>
      </c>
      <c r="I25" s="61">
        <f t="shared" si="1"/>
        <v>35424</v>
      </c>
      <c r="J25" s="448">
        <v>100</v>
      </c>
    </row>
    <row r="26" spans="2:10" ht="57" x14ac:dyDescent="0.25">
      <c r="B26" s="443">
        <v>15</v>
      </c>
      <c r="C26" s="554" t="s">
        <v>511</v>
      </c>
      <c r="D26" s="447" t="s">
        <v>515</v>
      </c>
      <c r="E26" s="444" t="s">
        <v>178</v>
      </c>
      <c r="F26" s="551" t="s">
        <v>530</v>
      </c>
      <c r="G26" s="61">
        <f t="shared" si="0"/>
        <v>35412</v>
      </c>
      <c r="H26" s="450">
        <f t="shared" si="2"/>
        <v>11</v>
      </c>
      <c r="I26" s="61">
        <f t="shared" si="1"/>
        <v>35767</v>
      </c>
      <c r="J26" s="448">
        <v>100</v>
      </c>
    </row>
    <row r="27" spans="2:10" ht="42.75" x14ac:dyDescent="0.25">
      <c r="B27" s="443">
        <v>16</v>
      </c>
      <c r="C27" s="554" t="s">
        <v>511</v>
      </c>
      <c r="D27" s="447" t="s">
        <v>515</v>
      </c>
      <c r="E27" s="444" t="s">
        <v>178</v>
      </c>
      <c r="F27" s="552" t="s">
        <v>531</v>
      </c>
      <c r="G27" s="61">
        <f t="shared" si="0"/>
        <v>35313</v>
      </c>
      <c r="H27" s="450">
        <f t="shared" si="2"/>
        <v>2</v>
      </c>
      <c r="I27" s="61">
        <f t="shared" si="1"/>
        <v>35375</v>
      </c>
      <c r="J27" s="448">
        <v>100</v>
      </c>
    </row>
    <row r="28" spans="2:10" ht="42.75" x14ac:dyDescent="0.25">
      <c r="B28" s="443">
        <v>17</v>
      </c>
      <c r="C28" s="554" t="s">
        <v>512</v>
      </c>
      <c r="D28" s="447" t="s">
        <v>515</v>
      </c>
      <c r="E28" s="444" t="s">
        <v>178</v>
      </c>
      <c r="F28" s="552" t="s">
        <v>532</v>
      </c>
      <c r="G28" s="61">
        <f t="shared" si="0"/>
        <v>35281</v>
      </c>
      <c r="H28" s="450">
        <f t="shared" si="2"/>
        <v>4</v>
      </c>
      <c r="I28" s="61">
        <f t="shared" si="1"/>
        <v>35403</v>
      </c>
      <c r="J28" s="448">
        <v>100</v>
      </c>
    </row>
    <row r="29" spans="2:10" ht="42.75" x14ac:dyDescent="0.25">
      <c r="B29" s="443">
        <v>18</v>
      </c>
      <c r="C29" s="554" t="s">
        <v>511</v>
      </c>
      <c r="D29" s="447" t="s">
        <v>515</v>
      </c>
      <c r="E29" s="444" t="s">
        <v>178</v>
      </c>
      <c r="F29" s="551" t="s">
        <v>533</v>
      </c>
      <c r="G29" s="61">
        <f t="shared" si="0"/>
        <v>34615</v>
      </c>
      <c r="H29" s="450">
        <f t="shared" si="2"/>
        <v>2</v>
      </c>
      <c r="I29" s="61">
        <f t="shared" si="1"/>
        <v>34677</v>
      </c>
      <c r="J29" s="448">
        <v>100</v>
      </c>
    </row>
    <row r="30" spans="2:10" ht="42.75" x14ac:dyDescent="0.25">
      <c r="B30" s="443">
        <v>19</v>
      </c>
      <c r="C30" s="554" t="s">
        <v>511</v>
      </c>
      <c r="D30" s="447" t="s">
        <v>515</v>
      </c>
      <c r="E30" s="444" t="s">
        <v>178</v>
      </c>
      <c r="F30" s="551" t="s">
        <v>534</v>
      </c>
      <c r="G30" s="61">
        <f t="shared" si="0"/>
        <v>34586</v>
      </c>
      <c r="H30" s="450">
        <f t="shared" si="2"/>
        <v>2</v>
      </c>
      <c r="I30" s="61">
        <f t="shared" si="1"/>
        <v>34647</v>
      </c>
      <c r="J30" s="448">
        <v>100</v>
      </c>
    </row>
    <row r="31" spans="2:10" ht="28.5" x14ac:dyDescent="0.25">
      <c r="B31" s="443">
        <v>20</v>
      </c>
      <c r="C31" s="554" t="s">
        <v>511</v>
      </c>
      <c r="D31" s="447" t="s">
        <v>515</v>
      </c>
      <c r="E31" s="444" t="s">
        <v>178</v>
      </c>
      <c r="F31" s="551" t="s">
        <v>535</v>
      </c>
      <c r="G31" s="61">
        <f t="shared" si="0"/>
        <v>34524</v>
      </c>
      <c r="H31" s="450">
        <f t="shared" si="2"/>
        <v>2</v>
      </c>
      <c r="I31" s="61">
        <f t="shared" si="1"/>
        <v>34586</v>
      </c>
      <c r="J31" s="448">
        <v>100</v>
      </c>
    </row>
    <row r="32" spans="2:10" ht="42.75" x14ac:dyDescent="0.25">
      <c r="B32" s="443">
        <v>21</v>
      </c>
      <c r="C32" s="554" t="s">
        <v>512</v>
      </c>
      <c r="D32" s="447" t="s">
        <v>515</v>
      </c>
      <c r="E32" s="444" t="s">
        <v>178</v>
      </c>
      <c r="F32" s="553" t="s">
        <v>536</v>
      </c>
      <c r="G32" s="61">
        <f t="shared" si="0"/>
        <v>34498</v>
      </c>
      <c r="H32" s="450">
        <f t="shared" ref="H32:H36" si="3">TRUNC((((I32-G32)/365.25)*12),0)</f>
        <v>1</v>
      </c>
      <c r="I32" s="61">
        <f t="shared" si="1"/>
        <v>34529</v>
      </c>
      <c r="J32" s="448">
        <v>101</v>
      </c>
    </row>
    <row r="33" spans="2:10" ht="28.5" x14ac:dyDescent="0.25">
      <c r="B33" s="443">
        <v>22</v>
      </c>
      <c r="C33" s="550" t="s">
        <v>511</v>
      </c>
      <c r="D33" s="447" t="s">
        <v>515</v>
      </c>
      <c r="E33" s="444" t="s">
        <v>178</v>
      </c>
      <c r="F33" s="553" t="s">
        <v>537</v>
      </c>
      <c r="G33" s="61">
        <f t="shared" si="0"/>
        <v>34510</v>
      </c>
      <c r="H33" s="450">
        <f t="shared" si="3"/>
        <v>3</v>
      </c>
      <c r="I33" s="61">
        <f t="shared" si="1"/>
        <v>34602</v>
      </c>
      <c r="J33" s="448">
        <v>102</v>
      </c>
    </row>
    <row r="34" spans="2:10" ht="28.5" x14ac:dyDescent="0.25">
      <c r="B34" s="443">
        <v>23</v>
      </c>
      <c r="C34" s="550" t="s">
        <v>511</v>
      </c>
      <c r="D34" s="447" t="s">
        <v>515</v>
      </c>
      <c r="E34" s="444" t="s">
        <v>178</v>
      </c>
      <c r="F34" s="553" t="s">
        <v>538</v>
      </c>
      <c r="G34" s="61">
        <f t="shared" si="0"/>
        <v>34446</v>
      </c>
      <c r="H34" s="450">
        <f t="shared" si="3"/>
        <v>2</v>
      </c>
      <c r="I34" s="61">
        <f t="shared" si="1"/>
        <v>34537</v>
      </c>
      <c r="J34" s="448">
        <v>103</v>
      </c>
    </row>
    <row r="35" spans="2:10" ht="42.75" x14ac:dyDescent="0.25">
      <c r="B35" s="443">
        <v>24</v>
      </c>
      <c r="C35" s="550" t="s">
        <v>511</v>
      </c>
      <c r="D35" s="447" t="s">
        <v>515</v>
      </c>
      <c r="E35" s="444" t="s">
        <v>178</v>
      </c>
      <c r="F35" s="551" t="s">
        <v>539</v>
      </c>
      <c r="G35" s="61">
        <f t="shared" si="0"/>
        <v>34349</v>
      </c>
      <c r="H35" s="450">
        <f t="shared" si="3"/>
        <v>4</v>
      </c>
      <c r="I35" s="61">
        <f t="shared" si="1"/>
        <v>34500</v>
      </c>
      <c r="J35" s="448">
        <v>104</v>
      </c>
    </row>
    <row r="36" spans="2:10" ht="43.5" thickBot="1" x14ac:dyDescent="0.3">
      <c r="B36" s="437">
        <v>25</v>
      </c>
      <c r="C36" s="555" t="s">
        <v>513</v>
      </c>
      <c r="D36" s="449" t="s">
        <v>515</v>
      </c>
      <c r="E36" s="438" t="s">
        <v>178</v>
      </c>
      <c r="F36" s="556" t="s">
        <v>540</v>
      </c>
      <c r="G36" s="62">
        <f t="shared" si="0"/>
        <v>33808</v>
      </c>
      <c r="H36" s="451">
        <f t="shared" si="3"/>
        <v>4</v>
      </c>
      <c r="I36" s="62">
        <f t="shared" si="1"/>
        <v>33931</v>
      </c>
      <c r="J36" s="442">
        <v>105</v>
      </c>
    </row>
    <row r="55" spans="14:20" ht="15.75" thickBot="1" x14ac:dyDescent="0.3"/>
    <row r="56" spans="14:20" x14ac:dyDescent="0.25">
      <c r="N56" s="84">
        <v>8</v>
      </c>
      <c r="O56" s="84">
        <v>7</v>
      </c>
      <c r="P56" s="85">
        <v>2001</v>
      </c>
      <c r="R56" s="85">
        <v>30</v>
      </c>
      <c r="S56" s="85">
        <v>6</v>
      </c>
      <c r="T56" s="85">
        <v>2005</v>
      </c>
    </row>
    <row r="57" spans="14:20" x14ac:dyDescent="0.25">
      <c r="N57" s="86">
        <v>10</v>
      </c>
      <c r="O57" s="86">
        <v>2</v>
      </c>
      <c r="P57" s="86">
        <v>2001</v>
      </c>
      <c r="R57" s="86">
        <v>10</v>
      </c>
      <c r="S57" s="88">
        <v>6</v>
      </c>
      <c r="T57" s="86">
        <v>2001</v>
      </c>
    </row>
    <row r="58" spans="14:20" x14ac:dyDescent="0.25">
      <c r="N58" s="86">
        <v>13</v>
      </c>
      <c r="O58" s="87">
        <v>7</v>
      </c>
      <c r="P58" s="86">
        <v>1999</v>
      </c>
      <c r="R58" s="86">
        <v>14</v>
      </c>
      <c r="S58" s="88">
        <v>9</v>
      </c>
      <c r="T58" s="86">
        <v>1999</v>
      </c>
    </row>
    <row r="59" spans="14:20" x14ac:dyDescent="0.25">
      <c r="N59" s="86">
        <v>20</v>
      </c>
      <c r="O59" s="86">
        <v>6</v>
      </c>
      <c r="P59" s="86">
        <v>1999</v>
      </c>
      <c r="R59" s="86">
        <v>1</v>
      </c>
      <c r="S59" s="88">
        <v>7</v>
      </c>
      <c r="T59" s="86">
        <v>1999</v>
      </c>
    </row>
    <row r="60" spans="14:20" x14ac:dyDescent="0.25">
      <c r="N60" s="86">
        <v>22</v>
      </c>
      <c r="O60" s="88">
        <v>1</v>
      </c>
      <c r="P60" s="86">
        <v>1998</v>
      </c>
      <c r="R60" s="86">
        <v>15</v>
      </c>
      <c r="S60" s="88">
        <v>2</v>
      </c>
      <c r="T60" s="86">
        <v>1999</v>
      </c>
    </row>
    <row r="61" spans="14:20" x14ac:dyDescent="0.25">
      <c r="N61" s="86">
        <v>7</v>
      </c>
      <c r="O61" s="88">
        <v>7</v>
      </c>
      <c r="P61" s="86">
        <v>1998</v>
      </c>
      <c r="R61" s="86">
        <v>8</v>
      </c>
      <c r="S61" s="88">
        <v>8</v>
      </c>
      <c r="T61" s="86">
        <v>1998</v>
      </c>
    </row>
    <row r="62" spans="14:20" x14ac:dyDescent="0.25">
      <c r="N62" s="86">
        <v>8</v>
      </c>
      <c r="O62" s="88">
        <v>7</v>
      </c>
      <c r="P62" s="86">
        <v>1998</v>
      </c>
      <c r="R62" s="86">
        <v>8</v>
      </c>
      <c r="S62" s="88">
        <v>9</v>
      </c>
      <c r="T62" s="86">
        <v>1998</v>
      </c>
    </row>
    <row r="63" spans="14:20" x14ac:dyDescent="0.25">
      <c r="N63" s="86">
        <v>7</v>
      </c>
      <c r="O63" s="88">
        <v>4</v>
      </c>
      <c r="P63" s="86">
        <v>1998</v>
      </c>
      <c r="R63" s="86">
        <v>7</v>
      </c>
      <c r="S63" s="88">
        <v>6</v>
      </c>
      <c r="T63" s="86">
        <v>1998</v>
      </c>
    </row>
    <row r="64" spans="14:20" x14ac:dyDescent="0.25">
      <c r="N64" s="86">
        <v>7</v>
      </c>
      <c r="O64" s="88">
        <v>3</v>
      </c>
      <c r="P64" s="86">
        <v>1998</v>
      </c>
      <c r="R64" s="86">
        <v>7</v>
      </c>
      <c r="S64" s="88">
        <v>3</v>
      </c>
      <c r="T64" s="86">
        <v>1999</v>
      </c>
    </row>
    <row r="65" spans="14:20" x14ac:dyDescent="0.25">
      <c r="N65" s="86">
        <v>7</v>
      </c>
      <c r="O65" s="88">
        <v>8</v>
      </c>
      <c r="P65" s="86">
        <v>1997</v>
      </c>
      <c r="R65" s="86">
        <v>9</v>
      </c>
      <c r="S65" s="88">
        <v>8</v>
      </c>
      <c r="T65" s="86">
        <v>1998</v>
      </c>
    </row>
    <row r="66" spans="14:20" x14ac:dyDescent="0.25">
      <c r="N66" s="86">
        <v>8</v>
      </c>
      <c r="O66" s="88">
        <v>4</v>
      </c>
      <c r="P66" s="86">
        <v>1997</v>
      </c>
      <c r="R66" s="86">
        <v>9</v>
      </c>
      <c r="S66" s="88">
        <v>5</v>
      </c>
      <c r="T66" s="86">
        <v>1997</v>
      </c>
    </row>
    <row r="67" spans="14:20" x14ac:dyDescent="0.25">
      <c r="N67" s="86">
        <v>9</v>
      </c>
      <c r="O67" s="88">
        <v>7</v>
      </c>
      <c r="P67" s="86">
        <v>1997</v>
      </c>
      <c r="R67" s="86">
        <v>9</v>
      </c>
      <c r="S67" s="88">
        <v>10</v>
      </c>
      <c r="T67" s="86">
        <v>1997</v>
      </c>
    </row>
    <row r="68" spans="14:20" x14ac:dyDescent="0.25">
      <c r="N68" s="86">
        <v>10</v>
      </c>
      <c r="O68" s="88">
        <v>7</v>
      </c>
      <c r="P68" s="86">
        <v>1997</v>
      </c>
      <c r="R68" s="86">
        <v>12</v>
      </c>
      <c r="S68" s="88">
        <v>9</v>
      </c>
      <c r="T68" s="86">
        <v>1997</v>
      </c>
    </row>
    <row r="69" spans="14:20" x14ac:dyDescent="0.25">
      <c r="N69" s="86">
        <v>22</v>
      </c>
      <c r="O69" s="88">
        <v>10</v>
      </c>
      <c r="P69" s="86">
        <v>1996</v>
      </c>
      <c r="R69" s="86">
        <v>25</v>
      </c>
      <c r="S69" s="88">
        <v>12</v>
      </c>
      <c r="T69" s="86">
        <v>1996</v>
      </c>
    </row>
    <row r="70" spans="14:20" x14ac:dyDescent="0.25">
      <c r="N70" s="86">
        <v>13</v>
      </c>
      <c r="O70" s="88">
        <v>12</v>
      </c>
      <c r="P70" s="86">
        <v>1996</v>
      </c>
      <c r="R70" s="86">
        <v>3</v>
      </c>
      <c r="S70" s="88">
        <v>12</v>
      </c>
      <c r="T70" s="86">
        <v>1997</v>
      </c>
    </row>
    <row r="71" spans="14:20" x14ac:dyDescent="0.25">
      <c r="N71" s="86">
        <v>5</v>
      </c>
      <c r="O71" s="88">
        <v>9</v>
      </c>
      <c r="P71" s="86">
        <v>1996</v>
      </c>
      <c r="R71" s="86">
        <v>6</v>
      </c>
      <c r="S71" s="88">
        <v>11</v>
      </c>
      <c r="T71" s="86">
        <v>1996</v>
      </c>
    </row>
    <row r="72" spans="14:20" x14ac:dyDescent="0.25">
      <c r="N72" s="86">
        <v>4</v>
      </c>
      <c r="O72" s="88">
        <v>8</v>
      </c>
      <c r="P72" s="86">
        <v>1996</v>
      </c>
      <c r="R72" s="86">
        <v>4</v>
      </c>
      <c r="S72" s="88">
        <v>12</v>
      </c>
      <c r="T72" s="86">
        <v>1996</v>
      </c>
    </row>
    <row r="73" spans="14:20" x14ac:dyDescent="0.25">
      <c r="N73" s="86">
        <v>8</v>
      </c>
      <c r="O73" s="88">
        <v>10</v>
      </c>
      <c r="P73" s="86">
        <v>1994</v>
      </c>
      <c r="R73" s="86">
        <v>9</v>
      </c>
      <c r="S73" s="88">
        <v>12</v>
      </c>
      <c r="T73" s="86">
        <v>1994</v>
      </c>
    </row>
    <row r="74" spans="14:20" x14ac:dyDescent="0.25">
      <c r="N74" s="86">
        <v>9</v>
      </c>
      <c r="O74" s="88">
        <v>9</v>
      </c>
      <c r="P74" s="86">
        <v>1994</v>
      </c>
      <c r="R74" s="86">
        <v>9</v>
      </c>
      <c r="S74" s="88">
        <v>11</v>
      </c>
      <c r="T74" s="86">
        <v>1994</v>
      </c>
    </row>
    <row r="75" spans="14:20" x14ac:dyDescent="0.25">
      <c r="N75" s="86">
        <v>9</v>
      </c>
      <c r="O75" s="88">
        <v>7</v>
      </c>
      <c r="P75" s="86">
        <v>1994</v>
      </c>
      <c r="R75" s="86">
        <v>9</v>
      </c>
      <c r="S75" s="88">
        <v>9</v>
      </c>
      <c r="T75" s="86">
        <v>1994</v>
      </c>
    </row>
    <row r="76" spans="14:20" x14ac:dyDescent="0.25">
      <c r="N76" s="86">
        <v>13</v>
      </c>
      <c r="O76" s="88">
        <v>6</v>
      </c>
      <c r="P76" s="86">
        <v>1994</v>
      </c>
      <c r="R76" s="86">
        <v>14</v>
      </c>
      <c r="S76" s="88">
        <v>7</v>
      </c>
      <c r="T76" s="86">
        <v>1994</v>
      </c>
    </row>
    <row r="77" spans="14:20" x14ac:dyDescent="0.25">
      <c r="N77" s="86">
        <v>25</v>
      </c>
      <c r="O77" s="88">
        <v>6</v>
      </c>
      <c r="P77" s="86">
        <v>1994</v>
      </c>
      <c r="R77" s="86">
        <v>25</v>
      </c>
      <c r="S77" s="88">
        <v>9</v>
      </c>
      <c r="T77" s="86">
        <v>1994</v>
      </c>
    </row>
    <row r="78" spans="14:20" x14ac:dyDescent="0.25">
      <c r="N78" s="86">
        <v>22</v>
      </c>
      <c r="O78" s="88">
        <v>4</v>
      </c>
      <c r="P78" s="86">
        <v>1994</v>
      </c>
      <c r="R78" s="86">
        <v>22</v>
      </c>
      <c r="S78" s="88">
        <v>7</v>
      </c>
      <c r="T78" s="86">
        <v>1994</v>
      </c>
    </row>
    <row r="79" spans="14:20" x14ac:dyDescent="0.25">
      <c r="N79" s="86">
        <v>15</v>
      </c>
      <c r="O79" s="88">
        <v>1</v>
      </c>
      <c r="P79" s="86">
        <v>1994</v>
      </c>
      <c r="R79" s="86">
        <v>15</v>
      </c>
      <c r="S79" s="88">
        <v>6</v>
      </c>
      <c r="T79" s="86">
        <v>1994</v>
      </c>
    </row>
    <row r="80" spans="14:20" x14ac:dyDescent="0.25">
      <c r="N80" s="89">
        <v>23</v>
      </c>
      <c r="O80" s="88">
        <v>7</v>
      </c>
      <c r="P80" s="86">
        <v>1992</v>
      </c>
      <c r="R80" s="86">
        <v>23</v>
      </c>
      <c r="S80" s="88">
        <v>11</v>
      </c>
      <c r="T80" s="86">
        <v>1992</v>
      </c>
    </row>
  </sheetData>
  <mergeCells count="15">
    <mergeCell ref="B10:J10"/>
    <mergeCell ref="B2:J2"/>
    <mergeCell ref="B3:F3"/>
    <mergeCell ref="G3:J3"/>
    <mergeCell ref="B4:F4"/>
    <mergeCell ref="G4:J4"/>
    <mergeCell ref="B5:J5"/>
    <mergeCell ref="B9:G9"/>
    <mergeCell ref="H9:J9"/>
    <mergeCell ref="H6:J6"/>
    <mergeCell ref="B7:G7"/>
    <mergeCell ref="H7:J7"/>
    <mergeCell ref="B8:G8"/>
    <mergeCell ref="H8:J8"/>
    <mergeCell ref="B6:G6"/>
  </mergeCells>
  <hyperlinks>
    <hyperlink ref="G4" r:id="rId1"/>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33"/>
  <sheetViews>
    <sheetView zoomScale="70" zoomScaleNormal="70" workbookViewId="0">
      <selection activeCell="B11" sqref="B11:J33"/>
    </sheetView>
  </sheetViews>
  <sheetFormatPr baseColWidth="10" defaultRowHeight="15" x14ac:dyDescent="0.25"/>
  <cols>
    <col min="1" max="1" width="8.5703125" customWidth="1"/>
    <col min="2" max="2" width="4.5703125" bestFit="1" customWidth="1"/>
    <col min="3" max="3" width="16.42578125" customWidth="1"/>
    <col min="4" max="4" width="23.42578125" bestFit="1" customWidth="1"/>
    <col min="5" max="5" width="15" bestFit="1" customWidth="1"/>
    <col min="6" max="6" width="56.7109375" bestFit="1" customWidth="1"/>
    <col min="7" max="7" width="13.140625" customWidth="1"/>
    <col min="9" max="9" width="13.5703125" customWidth="1"/>
    <col min="10" max="10" width="16" bestFit="1" customWidth="1"/>
  </cols>
  <sheetData>
    <row r="1" spans="2:10" ht="15.75" thickBot="1" x14ac:dyDescent="0.3"/>
    <row r="2" spans="2:10" ht="15.75" thickBot="1" x14ac:dyDescent="0.3">
      <c r="B2" s="502" t="s">
        <v>541</v>
      </c>
      <c r="C2" s="503"/>
      <c r="D2" s="503"/>
      <c r="E2" s="503"/>
      <c r="F2" s="504"/>
      <c r="G2" s="504"/>
      <c r="H2" s="504"/>
      <c r="I2" s="504"/>
      <c r="J2" s="505"/>
    </row>
    <row r="3" spans="2:10" x14ac:dyDescent="0.25">
      <c r="B3" s="466" t="s">
        <v>129</v>
      </c>
      <c r="C3" s="467"/>
      <c r="D3" s="467"/>
      <c r="E3" s="467"/>
      <c r="F3" s="468"/>
      <c r="G3" s="468">
        <v>7606174</v>
      </c>
      <c r="H3" s="468"/>
      <c r="I3" s="468"/>
      <c r="J3" s="472"/>
    </row>
    <row r="4" spans="2:10" ht="15.75" thickBot="1" x14ac:dyDescent="0.3">
      <c r="B4" s="463" t="s">
        <v>130</v>
      </c>
      <c r="C4" s="464"/>
      <c r="D4" s="464"/>
      <c r="E4" s="464"/>
      <c r="F4" s="465"/>
      <c r="G4" s="494" t="s">
        <v>542</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273</v>
      </c>
      <c r="C7" s="485"/>
      <c r="D7" s="485"/>
      <c r="E7" s="485"/>
      <c r="F7" s="486"/>
      <c r="G7" s="486"/>
      <c r="H7" s="478">
        <v>1998</v>
      </c>
      <c r="I7" s="479"/>
      <c r="J7" s="480"/>
    </row>
    <row r="8" spans="2:10" ht="15.75" thickBot="1" x14ac:dyDescent="0.3">
      <c r="B8" s="463" t="s">
        <v>543</v>
      </c>
      <c r="C8" s="464"/>
      <c r="D8" s="464"/>
      <c r="E8" s="464"/>
      <c r="F8" s="465"/>
      <c r="G8" s="465"/>
      <c r="H8" s="495">
        <v>2004</v>
      </c>
      <c r="I8" s="496"/>
      <c r="J8" s="497"/>
    </row>
    <row r="9" spans="2:10" ht="15.75" thickBot="1" x14ac:dyDescent="0.3">
      <c r="B9" s="498" t="s">
        <v>140</v>
      </c>
      <c r="C9" s="499"/>
      <c r="D9" s="499"/>
      <c r="E9" s="499"/>
      <c r="F9" s="500"/>
      <c r="G9" s="500"/>
      <c r="H9" s="500"/>
      <c r="I9" s="500"/>
      <c r="J9" s="501"/>
    </row>
    <row r="10" spans="2:10" ht="28.5" x14ac:dyDescent="0.25">
      <c r="B10" s="71" t="s">
        <v>125</v>
      </c>
      <c r="C10" s="72" t="s">
        <v>139</v>
      </c>
      <c r="D10" s="72" t="s">
        <v>141</v>
      </c>
      <c r="E10" s="72" t="s">
        <v>177</v>
      </c>
      <c r="F10" s="72" t="s">
        <v>196</v>
      </c>
      <c r="G10" s="19" t="s">
        <v>126</v>
      </c>
      <c r="H10" s="32" t="s">
        <v>162</v>
      </c>
      <c r="I10" s="72" t="s">
        <v>127</v>
      </c>
      <c r="J10" s="73" t="s">
        <v>128</v>
      </c>
    </row>
    <row r="11" spans="2:10" ht="28.5" x14ac:dyDescent="0.25">
      <c r="B11" s="443">
        <v>1</v>
      </c>
      <c r="C11" s="447" t="s">
        <v>212</v>
      </c>
      <c r="D11" s="444" t="s">
        <v>544</v>
      </c>
      <c r="E11" s="444" t="s">
        <v>178</v>
      </c>
      <c r="F11" s="447" t="s">
        <v>546</v>
      </c>
      <c r="G11" s="61">
        <v>40584</v>
      </c>
      <c r="H11" s="450">
        <f>TRUNC((((I11-G11)/365.25)*12),0)</f>
        <v>7</v>
      </c>
      <c r="I11" s="61">
        <v>40816</v>
      </c>
      <c r="J11" s="448">
        <v>100</v>
      </c>
    </row>
    <row r="12" spans="2:10" ht="28.5" x14ac:dyDescent="0.25">
      <c r="B12" s="443">
        <v>2</v>
      </c>
      <c r="C12" s="447" t="s">
        <v>212</v>
      </c>
      <c r="D12" s="444" t="s">
        <v>545</v>
      </c>
      <c r="E12" s="444" t="s">
        <v>178</v>
      </c>
      <c r="F12" s="447" t="s">
        <v>546</v>
      </c>
      <c r="G12" s="61">
        <v>40203</v>
      </c>
      <c r="H12" s="450">
        <f>TRUNC((((I12-G12)/365.25)*12),0)</f>
        <v>14</v>
      </c>
      <c r="I12" s="61">
        <v>40638</v>
      </c>
      <c r="J12" s="448">
        <v>100</v>
      </c>
    </row>
    <row r="13" spans="2:10" ht="67.5" customHeight="1" x14ac:dyDescent="0.25">
      <c r="B13" s="443">
        <v>3</v>
      </c>
      <c r="C13" s="447" t="s">
        <v>212</v>
      </c>
      <c r="D13" s="444" t="s">
        <v>545</v>
      </c>
      <c r="E13" s="444" t="s">
        <v>178</v>
      </c>
      <c r="F13" s="447" t="s">
        <v>547</v>
      </c>
      <c r="G13" s="61">
        <v>40280</v>
      </c>
      <c r="H13" s="450">
        <f>TRUNC((((I13-G13)/365.25)*12),0)</f>
        <v>7</v>
      </c>
      <c r="I13" s="61">
        <v>40508</v>
      </c>
      <c r="J13" s="448">
        <v>100</v>
      </c>
    </row>
    <row r="14" spans="2:10" ht="28.5" x14ac:dyDescent="0.25">
      <c r="B14" s="443">
        <v>4</v>
      </c>
      <c r="C14" s="447" t="s">
        <v>212</v>
      </c>
      <c r="D14" s="444" t="s">
        <v>545</v>
      </c>
      <c r="E14" s="444" t="s">
        <v>178</v>
      </c>
      <c r="F14" s="447" t="s">
        <v>548</v>
      </c>
      <c r="G14" s="61">
        <v>40139</v>
      </c>
      <c r="H14" s="450">
        <f t="shared" ref="H14:H33" si="0">TRUNC((((I14-G14)/365.25)*12),0)</f>
        <v>13</v>
      </c>
      <c r="I14" s="61">
        <v>40550</v>
      </c>
      <c r="J14" s="448">
        <v>100</v>
      </c>
    </row>
    <row r="15" spans="2:10" ht="42.75" customHeight="1" x14ac:dyDescent="0.25">
      <c r="B15" s="443">
        <v>5</v>
      </c>
      <c r="C15" s="447" t="s">
        <v>355</v>
      </c>
      <c r="D15" s="444" t="s">
        <v>549</v>
      </c>
      <c r="E15" s="444" t="s">
        <v>178</v>
      </c>
      <c r="F15" s="447" t="s">
        <v>550</v>
      </c>
      <c r="G15" s="61">
        <v>39540</v>
      </c>
      <c r="H15" s="450">
        <f t="shared" si="0"/>
        <v>17</v>
      </c>
      <c r="I15" s="61">
        <v>40070</v>
      </c>
      <c r="J15" s="448">
        <v>100</v>
      </c>
    </row>
    <row r="16" spans="2:10" ht="28.5" x14ac:dyDescent="0.25">
      <c r="B16" s="443">
        <v>6</v>
      </c>
      <c r="C16" s="447" t="s">
        <v>355</v>
      </c>
      <c r="D16" s="444" t="s">
        <v>549</v>
      </c>
      <c r="E16" s="444" t="s">
        <v>178</v>
      </c>
      <c r="F16" s="447" t="s">
        <v>551</v>
      </c>
      <c r="G16" s="61">
        <v>39562</v>
      </c>
      <c r="H16" s="450">
        <f t="shared" si="0"/>
        <v>10</v>
      </c>
      <c r="I16" s="61">
        <v>39867</v>
      </c>
      <c r="J16" s="448">
        <v>100</v>
      </c>
    </row>
    <row r="17" spans="2:10" ht="28.5" x14ac:dyDescent="0.25">
      <c r="B17" s="443">
        <v>7</v>
      </c>
      <c r="C17" s="447" t="s">
        <v>355</v>
      </c>
      <c r="D17" s="444" t="s">
        <v>549</v>
      </c>
      <c r="E17" s="444" t="s">
        <v>178</v>
      </c>
      <c r="F17" s="447" t="s">
        <v>551</v>
      </c>
      <c r="G17" s="61">
        <v>39556</v>
      </c>
      <c r="H17" s="450">
        <f t="shared" si="0"/>
        <v>10</v>
      </c>
      <c r="I17" s="61">
        <v>39867</v>
      </c>
      <c r="J17" s="448">
        <v>100</v>
      </c>
    </row>
    <row r="18" spans="2:10" ht="28.5" x14ac:dyDescent="0.25">
      <c r="B18" s="443">
        <v>8</v>
      </c>
      <c r="C18" s="447" t="s">
        <v>212</v>
      </c>
      <c r="D18" s="444" t="s">
        <v>545</v>
      </c>
      <c r="E18" s="90" t="s">
        <v>554</v>
      </c>
      <c r="F18" s="444" t="s">
        <v>557</v>
      </c>
      <c r="G18" s="61">
        <v>39499</v>
      </c>
      <c r="H18" s="450">
        <f t="shared" si="0"/>
        <v>9</v>
      </c>
      <c r="I18" s="61">
        <v>39773</v>
      </c>
      <c r="J18" s="448">
        <v>100</v>
      </c>
    </row>
    <row r="19" spans="2:10" ht="28.5" x14ac:dyDescent="0.25">
      <c r="B19" s="443">
        <v>9</v>
      </c>
      <c r="C19" s="447" t="s">
        <v>212</v>
      </c>
      <c r="D19" s="444" t="s">
        <v>549</v>
      </c>
      <c r="E19" s="444" t="s">
        <v>555</v>
      </c>
      <c r="F19" s="57" t="s">
        <v>558</v>
      </c>
      <c r="G19" s="61">
        <v>39496</v>
      </c>
      <c r="H19" s="450">
        <f t="shared" si="0"/>
        <v>-1297</v>
      </c>
      <c r="I19" s="61"/>
      <c r="J19" s="448">
        <v>100</v>
      </c>
    </row>
    <row r="20" spans="2:10" ht="28.5" x14ac:dyDescent="0.25">
      <c r="B20" s="443">
        <v>10</v>
      </c>
      <c r="C20" s="447" t="s">
        <v>212</v>
      </c>
      <c r="D20" s="444" t="s">
        <v>552</v>
      </c>
      <c r="E20" s="444" t="s">
        <v>556</v>
      </c>
      <c r="F20" s="447" t="s">
        <v>559</v>
      </c>
      <c r="G20" s="61">
        <v>39153</v>
      </c>
      <c r="H20" s="450">
        <f t="shared" si="0"/>
        <v>-1286</v>
      </c>
      <c r="I20" s="61"/>
      <c r="J20" s="448">
        <v>100</v>
      </c>
    </row>
    <row r="21" spans="2:10" ht="28.5" x14ac:dyDescent="0.25">
      <c r="B21" s="443">
        <v>11</v>
      </c>
      <c r="C21" s="447" t="s">
        <v>212</v>
      </c>
      <c r="D21" s="444" t="s">
        <v>553</v>
      </c>
      <c r="E21" s="444" t="s">
        <v>178</v>
      </c>
      <c r="F21" s="57" t="s">
        <v>559</v>
      </c>
      <c r="G21" s="61">
        <v>39125</v>
      </c>
      <c r="H21" s="450">
        <f t="shared" si="0"/>
        <v>-1285</v>
      </c>
      <c r="I21" s="61"/>
      <c r="J21" s="448">
        <v>100</v>
      </c>
    </row>
    <row r="22" spans="2:10" ht="28.5" x14ac:dyDescent="0.25">
      <c r="B22" s="443">
        <v>12</v>
      </c>
      <c r="C22" s="447" t="s">
        <v>212</v>
      </c>
      <c r="D22" s="444" t="s">
        <v>562</v>
      </c>
      <c r="E22" s="444" t="s">
        <v>178</v>
      </c>
      <c r="F22" s="447" t="s">
        <v>568</v>
      </c>
      <c r="G22" s="61">
        <v>39001</v>
      </c>
      <c r="H22" s="450">
        <f t="shared" si="0"/>
        <v>6</v>
      </c>
      <c r="I22" s="61">
        <v>39213</v>
      </c>
      <c r="J22" s="448">
        <v>100</v>
      </c>
    </row>
    <row r="23" spans="2:10" ht="68.25" customHeight="1" x14ac:dyDescent="0.25">
      <c r="B23" s="443">
        <v>13</v>
      </c>
      <c r="C23" s="447" t="s">
        <v>355</v>
      </c>
      <c r="D23" s="444" t="s">
        <v>563</v>
      </c>
      <c r="E23" s="444" t="s">
        <v>567</v>
      </c>
      <c r="F23" s="57" t="s">
        <v>569</v>
      </c>
      <c r="G23" s="61">
        <v>38035</v>
      </c>
      <c r="H23" s="450">
        <f t="shared" si="0"/>
        <v>18</v>
      </c>
      <c r="I23" s="61">
        <v>38606</v>
      </c>
      <c r="J23" s="448">
        <v>100</v>
      </c>
    </row>
    <row r="24" spans="2:10" ht="55.5" customHeight="1" x14ac:dyDescent="0.25">
      <c r="B24" s="443">
        <v>14</v>
      </c>
      <c r="C24" s="447" t="s">
        <v>560</v>
      </c>
      <c r="D24" s="444" t="s">
        <v>564</v>
      </c>
      <c r="E24" s="444" t="s">
        <v>178</v>
      </c>
      <c r="F24" s="447" t="s">
        <v>570</v>
      </c>
      <c r="G24" s="61">
        <v>37806</v>
      </c>
      <c r="H24" s="450">
        <f t="shared" si="0"/>
        <v>2</v>
      </c>
      <c r="I24" s="61">
        <v>37893</v>
      </c>
      <c r="J24" s="448">
        <v>100</v>
      </c>
    </row>
    <row r="25" spans="2:10" ht="42.75" x14ac:dyDescent="0.25">
      <c r="B25" s="443">
        <v>15</v>
      </c>
      <c r="C25" s="447" t="s">
        <v>560</v>
      </c>
      <c r="D25" s="444" t="s">
        <v>565</v>
      </c>
      <c r="E25" s="444" t="s">
        <v>178</v>
      </c>
      <c r="F25" s="447" t="s">
        <v>571</v>
      </c>
      <c r="G25" s="61">
        <v>37655</v>
      </c>
      <c r="H25" s="450">
        <f t="shared" si="0"/>
        <v>1</v>
      </c>
      <c r="I25" s="61">
        <v>37712</v>
      </c>
      <c r="J25" s="448">
        <v>100</v>
      </c>
    </row>
    <row r="26" spans="2:10" ht="28.5" x14ac:dyDescent="0.25">
      <c r="B26" s="443">
        <v>16</v>
      </c>
      <c r="C26" s="447" t="s">
        <v>561</v>
      </c>
      <c r="D26" s="444" t="s">
        <v>566</v>
      </c>
      <c r="E26" s="444" t="s">
        <v>178</v>
      </c>
      <c r="F26" s="447" t="s">
        <v>572</v>
      </c>
      <c r="G26" s="61">
        <v>37270</v>
      </c>
      <c r="H26" s="450">
        <f t="shared" si="0"/>
        <v>12</v>
      </c>
      <c r="I26" s="61">
        <v>37636</v>
      </c>
      <c r="J26" s="448">
        <v>100</v>
      </c>
    </row>
    <row r="27" spans="2:10" ht="42.75" x14ac:dyDescent="0.25">
      <c r="B27" s="443">
        <v>17</v>
      </c>
      <c r="C27" s="447" t="s">
        <v>212</v>
      </c>
      <c r="D27" s="444" t="s">
        <v>575</v>
      </c>
      <c r="E27" s="444" t="s">
        <v>579</v>
      </c>
      <c r="F27" s="447" t="s">
        <v>580</v>
      </c>
      <c r="G27" s="61">
        <v>37406</v>
      </c>
      <c r="H27" s="450">
        <f t="shared" si="0"/>
        <v>6</v>
      </c>
      <c r="I27" s="61">
        <v>37590</v>
      </c>
      <c r="J27" s="448">
        <v>100</v>
      </c>
    </row>
    <row r="28" spans="2:10" ht="83.25" customHeight="1" x14ac:dyDescent="0.25">
      <c r="B28" s="443">
        <v>18</v>
      </c>
      <c r="C28" s="447" t="s">
        <v>560</v>
      </c>
      <c r="D28" s="444" t="s">
        <v>576</v>
      </c>
      <c r="E28" s="444" t="s">
        <v>178</v>
      </c>
      <c r="F28" s="447" t="s">
        <v>581</v>
      </c>
      <c r="G28" s="61">
        <v>37382</v>
      </c>
      <c r="H28" s="450">
        <f t="shared" si="0"/>
        <v>1</v>
      </c>
      <c r="I28" s="61">
        <v>37440</v>
      </c>
      <c r="J28" s="448">
        <v>100</v>
      </c>
    </row>
    <row r="29" spans="2:10" ht="42.75" x14ac:dyDescent="0.25">
      <c r="B29" s="443">
        <v>19</v>
      </c>
      <c r="C29" s="447" t="s">
        <v>573</v>
      </c>
      <c r="D29" s="444" t="s">
        <v>577</v>
      </c>
      <c r="E29" s="444" t="s">
        <v>178</v>
      </c>
      <c r="F29" s="447" t="s">
        <v>582</v>
      </c>
      <c r="G29" s="61">
        <v>36939</v>
      </c>
      <c r="H29" s="450">
        <f t="shared" si="0"/>
        <v>12</v>
      </c>
      <c r="I29" s="61">
        <v>37307</v>
      </c>
      <c r="J29" s="448">
        <v>100</v>
      </c>
    </row>
    <row r="30" spans="2:10" ht="68.25" customHeight="1" x14ac:dyDescent="0.25">
      <c r="B30" s="443">
        <v>20</v>
      </c>
      <c r="C30" s="447" t="s">
        <v>212</v>
      </c>
      <c r="D30" s="444" t="s">
        <v>578</v>
      </c>
      <c r="E30" s="444" t="s">
        <v>178</v>
      </c>
      <c r="F30" s="447" t="s">
        <v>583</v>
      </c>
      <c r="G30" s="61">
        <v>36804</v>
      </c>
      <c r="H30" s="450">
        <f t="shared" si="0"/>
        <v>3</v>
      </c>
      <c r="I30" s="61">
        <v>36921</v>
      </c>
      <c r="J30" s="448">
        <v>100</v>
      </c>
    </row>
    <row r="31" spans="2:10" ht="42.75" x14ac:dyDescent="0.25">
      <c r="B31" s="443">
        <v>21</v>
      </c>
      <c r="C31" s="447" t="s">
        <v>574</v>
      </c>
      <c r="D31" s="444" t="s">
        <v>577</v>
      </c>
      <c r="E31" s="444" t="s">
        <v>178</v>
      </c>
      <c r="F31" s="447" t="s">
        <v>584</v>
      </c>
      <c r="G31" s="61">
        <v>36559</v>
      </c>
      <c r="H31" s="450">
        <f t="shared" si="0"/>
        <v>7</v>
      </c>
      <c r="I31" s="61">
        <v>36799</v>
      </c>
      <c r="J31" s="448">
        <v>100</v>
      </c>
    </row>
    <row r="32" spans="2:10" ht="28.5" x14ac:dyDescent="0.25">
      <c r="B32" s="443">
        <v>22</v>
      </c>
      <c r="C32" s="447" t="s">
        <v>574</v>
      </c>
      <c r="D32" s="444" t="s">
        <v>585</v>
      </c>
      <c r="E32" s="444" t="s">
        <v>178</v>
      </c>
      <c r="F32" s="447" t="s">
        <v>587</v>
      </c>
      <c r="G32" s="61">
        <v>36465</v>
      </c>
      <c r="H32" s="450">
        <f t="shared" si="0"/>
        <v>2</v>
      </c>
      <c r="I32" s="61">
        <v>36556</v>
      </c>
      <c r="J32" s="448">
        <v>100</v>
      </c>
    </row>
    <row r="33" spans="2:10" ht="43.5" thickBot="1" x14ac:dyDescent="0.3">
      <c r="B33" s="437">
        <v>24</v>
      </c>
      <c r="C33" s="449" t="s">
        <v>574</v>
      </c>
      <c r="D33" s="438" t="s">
        <v>586</v>
      </c>
      <c r="E33" s="438" t="s">
        <v>178</v>
      </c>
      <c r="F33" s="449" t="s">
        <v>588</v>
      </c>
      <c r="G33" s="62">
        <v>36135</v>
      </c>
      <c r="H33" s="451">
        <f t="shared" si="0"/>
        <v>10</v>
      </c>
      <c r="I33" s="62">
        <v>36458</v>
      </c>
      <c r="J33" s="442">
        <v>100</v>
      </c>
    </row>
  </sheetData>
  <mergeCells count="13">
    <mergeCell ref="B9:J9"/>
    <mergeCell ref="B2:J2"/>
    <mergeCell ref="B3:F3"/>
    <mergeCell ref="G3:J3"/>
    <mergeCell ref="B4:F4"/>
    <mergeCell ref="G4:J4"/>
    <mergeCell ref="B5:J5"/>
    <mergeCell ref="H6:J6"/>
    <mergeCell ref="B7:G7"/>
    <mergeCell ref="H7:J7"/>
    <mergeCell ref="B8:G8"/>
    <mergeCell ref="H8:J8"/>
    <mergeCell ref="B6:G6"/>
  </mergeCells>
  <hyperlinks>
    <hyperlink ref="G4" r:id="rId1"/>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zoomScale="70" zoomScaleNormal="70" workbookViewId="0">
      <selection activeCell="L10" sqref="L10"/>
    </sheetView>
  </sheetViews>
  <sheetFormatPr baseColWidth="10" defaultRowHeight="15" x14ac:dyDescent="0.25"/>
  <cols>
    <col min="2" max="2" width="4.5703125" bestFit="1" customWidth="1"/>
    <col min="3" max="3" width="26.85546875" bestFit="1" customWidth="1"/>
    <col min="4" max="4" width="26.140625" customWidth="1"/>
    <col min="6" max="6" width="59.85546875" bestFit="1" customWidth="1"/>
    <col min="7" max="7" width="12.85546875" customWidth="1"/>
    <col min="9" max="9" width="12.42578125" customWidth="1"/>
    <col min="10" max="10" width="16.85546875" bestFit="1" customWidth="1"/>
  </cols>
  <sheetData>
    <row r="1" spans="2:10" ht="15.75" thickBot="1" x14ac:dyDescent="0.3"/>
    <row r="2" spans="2:10" ht="15.75" thickBot="1" x14ac:dyDescent="0.3">
      <c r="B2" s="502" t="s">
        <v>589</v>
      </c>
      <c r="C2" s="503"/>
      <c r="D2" s="503"/>
      <c r="E2" s="503"/>
      <c r="F2" s="504"/>
      <c r="G2" s="504"/>
      <c r="H2" s="504"/>
      <c r="I2" s="504"/>
      <c r="J2" s="505"/>
    </row>
    <row r="3" spans="2:10" x14ac:dyDescent="0.25">
      <c r="B3" s="466" t="s">
        <v>129</v>
      </c>
      <c r="C3" s="467"/>
      <c r="D3" s="467"/>
      <c r="E3" s="467"/>
      <c r="F3" s="468"/>
      <c r="G3" s="468">
        <v>6266495</v>
      </c>
      <c r="H3" s="468"/>
      <c r="I3" s="468"/>
      <c r="J3" s="472"/>
    </row>
    <row r="4" spans="2:10" ht="45" customHeight="1" thickBot="1" x14ac:dyDescent="0.3">
      <c r="B4" s="463" t="s">
        <v>130</v>
      </c>
      <c r="C4" s="464"/>
      <c r="D4" s="464"/>
      <c r="E4" s="464"/>
      <c r="F4" s="465"/>
      <c r="G4" s="473" t="s">
        <v>590</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ht="15.75" thickBot="1" x14ac:dyDescent="0.3">
      <c r="B7" s="484" t="s">
        <v>591</v>
      </c>
      <c r="C7" s="485"/>
      <c r="D7" s="485"/>
      <c r="E7" s="485"/>
      <c r="F7" s="486"/>
      <c r="G7" s="486"/>
      <c r="H7" s="478">
        <v>1982</v>
      </c>
      <c r="I7" s="479"/>
      <c r="J7" s="480"/>
    </row>
    <row r="8" spans="2:10" ht="15.75" thickBot="1" x14ac:dyDescent="0.3">
      <c r="B8" s="498" t="s">
        <v>140</v>
      </c>
      <c r="C8" s="499"/>
      <c r="D8" s="499"/>
      <c r="E8" s="499"/>
      <c r="F8" s="500"/>
      <c r="G8" s="500"/>
      <c r="H8" s="500"/>
      <c r="I8" s="500"/>
      <c r="J8" s="501"/>
    </row>
    <row r="9" spans="2:10" ht="29.25" thickBot="1" x14ac:dyDescent="0.3">
      <c r="B9" s="64" t="s">
        <v>125</v>
      </c>
      <c r="C9" s="65" t="s">
        <v>139</v>
      </c>
      <c r="D9" s="65" t="s">
        <v>141</v>
      </c>
      <c r="E9" s="65" t="s">
        <v>177</v>
      </c>
      <c r="F9" s="65" t="s">
        <v>196</v>
      </c>
      <c r="G9" s="66" t="s">
        <v>126</v>
      </c>
      <c r="H9" s="67" t="s">
        <v>162</v>
      </c>
      <c r="I9" s="65" t="s">
        <v>127</v>
      </c>
      <c r="J9" s="68" t="s">
        <v>128</v>
      </c>
    </row>
    <row r="10" spans="2:10" ht="51" customHeight="1" x14ac:dyDescent="0.25">
      <c r="B10" s="439">
        <v>1</v>
      </c>
      <c r="C10" s="69" t="s">
        <v>611</v>
      </c>
      <c r="D10" s="69" t="s">
        <v>592</v>
      </c>
      <c r="E10" s="440" t="s">
        <v>178</v>
      </c>
      <c r="F10" s="69" t="s">
        <v>612</v>
      </c>
      <c r="G10" s="70">
        <v>38626</v>
      </c>
      <c r="H10" s="32">
        <f>TRUNC((((I10-G10)/365.25)*12),0)</f>
        <v>35</v>
      </c>
      <c r="I10" s="70">
        <v>39692</v>
      </c>
      <c r="J10" s="441">
        <v>100</v>
      </c>
    </row>
    <row r="11" spans="2:10" ht="31.5" customHeight="1" x14ac:dyDescent="0.25">
      <c r="B11" s="443">
        <v>2</v>
      </c>
      <c r="C11" s="447" t="s">
        <v>613</v>
      </c>
      <c r="D11" s="447" t="s">
        <v>593</v>
      </c>
      <c r="E11" s="444" t="s">
        <v>178</v>
      </c>
      <c r="F11" s="447" t="s">
        <v>614</v>
      </c>
      <c r="G11" s="61">
        <v>38749</v>
      </c>
      <c r="H11" s="450">
        <f>TRUNC((((I11-G11)/365.25)*12),0)</f>
        <v>6</v>
      </c>
      <c r="I11" s="61">
        <v>38961</v>
      </c>
      <c r="J11" s="448">
        <v>100</v>
      </c>
    </row>
    <row r="12" spans="2:10" ht="95.25" customHeight="1" x14ac:dyDescent="0.25">
      <c r="B12" s="443">
        <v>3</v>
      </c>
      <c r="C12" s="447" t="s">
        <v>615</v>
      </c>
      <c r="D12" s="447" t="s">
        <v>594</v>
      </c>
      <c r="E12" s="444" t="s">
        <v>178</v>
      </c>
      <c r="F12" s="447" t="s">
        <v>616</v>
      </c>
      <c r="G12" s="61">
        <v>38169</v>
      </c>
      <c r="H12" s="450">
        <f>TRUNC((((I12-G12)/365.25)*12),0)</f>
        <v>14</v>
      </c>
      <c r="I12" s="61">
        <v>38596</v>
      </c>
      <c r="J12" s="448">
        <v>100</v>
      </c>
    </row>
    <row r="13" spans="2:10" ht="57" x14ac:dyDescent="0.25">
      <c r="B13" s="443">
        <v>4</v>
      </c>
      <c r="C13" s="447" t="s">
        <v>617</v>
      </c>
      <c r="D13" s="447" t="s">
        <v>595</v>
      </c>
      <c r="E13" s="444" t="s">
        <v>178</v>
      </c>
      <c r="F13" s="447" t="s">
        <v>618</v>
      </c>
      <c r="G13" s="61">
        <v>38018</v>
      </c>
      <c r="H13" s="450">
        <f t="shared" ref="H13:H28" si="0">TRUNC((((I13-G13)/365.25)*12),0)</f>
        <v>3</v>
      </c>
      <c r="I13" s="61">
        <v>38139</v>
      </c>
      <c r="J13" s="448">
        <v>100</v>
      </c>
    </row>
    <row r="14" spans="2:10" ht="106.5" customHeight="1" x14ac:dyDescent="0.25">
      <c r="B14" s="443">
        <v>5</v>
      </c>
      <c r="C14" s="447" t="s">
        <v>619</v>
      </c>
      <c r="D14" s="447" t="s">
        <v>596</v>
      </c>
      <c r="E14" s="444" t="s">
        <v>178</v>
      </c>
      <c r="F14" s="447" t="s">
        <v>620</v>
      </c>
      <c r="G14" s="61">
        <v>37803</v>
      </c>
      <c r="H14" s="450">
        <f t="shared" si="0"/>
        <v>3</v>
      </c>
      <c r="I14" s="61">
        <v>37895</v>
      </c>
      <c r="J14" s="448">
        <v>100</v>
      </c>
    </row>
    <row r="15" spans="2:10" ht="84.75" customHeight="1" x14ac:dyDescent="0.25">
      <c r="B15" s="443">
        <v>6</v>
      </c>
      <c r="C15" s="447" t="s">
        <v>615</v>
      </c>
      <c r="D15" s="447" t="s">
        <v>597</v>
      </c>
      <c r="E15" s="444" t="s">
        <v>178</v>
      </c>
      <c r="F15" s="447" t="s">
        <v>621</v>
      </c>
      <c r="G15" s="61">
        <v>37561</v>
      </c>
      <c r="H15" s="450">
        <f t="shared" si="0"/>
        <v>3</v>
      </c>
      <c r="I15" s="61">
        <v>37653</v>
      </c>
      <c r="J15" s="448">
        <v>100</v>
      </c>
    </row>
    <row r="16" spans="2:10" ht="104.25" customHeight="1" x14ac:dyDescent="0.25">
      <c r="B16" s="443">
        <v>7</v>
      </c>
      <c r="C16" s="447" t="s">
        <v>622</v>
      </c>
      <c r="D16" s="447" t="s">
        <v>598</v>
      </c>
      <c r="E16" s="92" t="s">
        <v>178</v>
      </c>
      <c r="F16" s="447" t="s">
        <v>623</v>
      </c>
      <c r="G16" s="61">
        <v>37073</v>
      </c>
      <c r="H16" s="450">
        <f t="shared" si="0"/>
        <v>15</v>
      </c>
      <c r="I16" s="61">
        <v>37530</v>
      </c>
      <c r="J16" s="448">
        <v>100</v>
      </c>
    </row>
    <row r="17" spans="1:10" ht="42.75" x14ac:dyDescent="0.25">
      <c r="B17" s="443">
        <v>8</v>
      </c>
      <c r="C17" s="447" t="s">
        <v>624</v>
      </c>
      <c r="D17" s="447" t="s">
        <v>599</v>
      </c>
      <c r="E17" s="444" t="s">
        <v>178</v>
      </c>
      <c r="F17" s="447" t="s">
        <v>625</v>
      </c>
      <c r="G17" s="61">
        <v>37226</v>
      </c>
      <c r="H17" s="450">
        <f t="shared" si="0"/>
        <v>5</v>
      </c>
      <c r="I17" s="61">
        <v>37408</v>
      </c>
      <c r="J17" s="448">
        <v>100</v>
      </c>
    </row>
    <row r="18" spans="1:10" ht="36" customHeight="1" x14ac:dyDescent="0.25">
      <c r="B18" s="443">
        <v>9</v>
      </c>
      <c r="C18" s="447" t="s">
        <v>626</v>
      </c>
      <c r="D18" s="447" t="s">
        <v>600</v>
      </c>
      <c r="E18" s="444" t="s">
        <v>178</v>
      </c>
      <c r="F18" s="447" t="s">
        <v>627</v>
      </c>
      <c r="G18" s="61">
        <v>37073</v>
      </c>
      <c r="H18" s="450">
        <f t="shared" si="0"/>
        <v>3</v>
      </c>
      <c r="I18" s="61">
        <v>37165</v>
      </c>
      <c r="J18" s="448">
        <v>100</v>
      </c>
    </row>
    <row r="19" spans="1:10" ht="115.5" customHeight="1" x14ac:dyDescent="0.25">
      <c r="B19" s="443">
        <v>10</v>
      </c>
      <c r="C19" s="447" t="s">
        <v>628</v>
      </c>
      <c r="D19" s="447" t="s">
        <v>601</v>
      </c>
      <c r="E19" s="444" t="s">
        <v>178</v>
      </c>
      <c r="F19" s="447" t="s">
        <v>629</v>
      </c>
      <c r="G19" s="61">
        <v>36892</v>
      </c>
      <c r="H19" s="450">
        <f t="shared" si="0"/>
        <v>4</v>
      </c>
      <c r="I19" s="61">
        <v>37043</v>
      </c>
      <c r="J19" s="448">
        <v>100</v>
      </c>
    </row>
    <row r="20" spans="1:10" ht="140.25" customHeight="1" x14ac:dyDescent="0.25">
      <c r="B20" s="443">
        <v>11</v>
      </c>
      <c r="C20" s="447" t="s">
        <v>630</v>
      </c>
      <c r="D20" s="447" t="s">
        <v>602</v>
      </c>
      <c r="E20" s="444" t="s">
        <v>178</v>
      </c>
      <c r="F20" s="447" t="s">
        <v>631</v>
      </c>
      <c r="G20" s="61">
        <v>36892</v>
      </c>
      <c r="H20" s="450">
        <f t="shared" si="0"/>
        <v>1</v>
      </c>
      <c r="I20" s="61">
        <v>36923</v>
      </c>
      <c r="J20" s="448">
        <v>100</v>
      </c>
    </row>
    <row r="21" spans="1:10" ht="140.25" customHeight="1" x14ac:dyDescent="0.25">
      <c r="B21" s="443">
        <v>12</v>
      </c>
      <c r="C21" s="447" t="s">
        <v>632</v>
      </c>
      <c r="D21" s="447" t="s">
        <v>603</v>
      </c>
      <c r="E21" s="444" t="s">
        <v>178</v>
      </c>
      <c r="F21" s="447" t="s">
        <v>633</v>
      </c>
      <c r="G21" s="61">
        <v>36434</v>
      </c>
      <c r="H21" s="450">
        <f t="shared" si="0"/>
        <v>9</v>
      </c>
      <c r="I21" s="61">
        <v>36708</v>
      </c>
      <c r="J21" s="448">
        <v>100</v>
      </c>
    </row>
    <row r="22" spans="1:10" ht="114.75" customHeight="1" x14ac:dyDescent="0.25">
      <c r="B22" s="443">
        <v>13</v>
      </c>
      <c r="C22" s="447" t="s">
        <v>275</v>
      </c>
      <c r="D22" s="447" t="s">
        <v>604</v>
      </c>
      <c r="E22" s="444" t="s">
        <v>178</v>
      </c>
      <c r="F22" s="447" t="s">
        <v>634</v>
      </c>
      <c r="G22" s="61">
        <v>36008</v>
      </c>
      <c r="H22" s="450">
        <f t="shared" si="0"/>
        <v>13</v>
      </c>
      <c r="I22" s="61">
        <v>36434</v>
      </c>
      <c r="J22" s="448">
        <v>100</v>
      </c>
    </row>
    <row r="23" spans="1:10" ht="71.25" x14ac:dyDescent="0.25">
      <c r="B23" s="443">
        <v>14</v>
      </c>
      <c r="C23" s="447" t="s">
        <v>635</v>
      </c>
      <c r="D23" s="447" t="s">
        <v>605</v>
      </c>
      <c r="E23" s="444" t="s">
        <v>178</v>
      </c>
      <c r="F23" s="447" t="s">
        <v>636</v>
      </c>
      <c r="G23" s="61">
        <v>35704</v>
      </c>
      <c r="H23" s="450">
        <f t="shared" si="0"/>
        <v>4</v>
      </c>
      <c r="I23" s="61">
        <v>35855</v>
      </c>
      <c r="J23" s="448">
        <v>100</v>
      </c>
    </row>
    <row r="24" spans="1:10" ht="102" customHeight="1" x14ac:dyDescent="0.25">
      <c r="B24" s="443">
        <v>15</v>
      </c>
      <c r="C24" s="447" t="s">
        <v>275</v>
      </c>
      <c r="D24" s="447" t="s">
        <v>606</v>
      </c>
      <c r="E24" s="444" t="s">
        <v>178</v>
      </c>
      <c r="F24" s="447" t="s">
        <v>637</v>
      </c>
      <c r="G24" s="61">
        <v>35309</v>
      </c>
      <c r="H24" s="450">
        <f t="shared" si="0"/>
        <v>14</v>
      </c>
      <c r="I24" s="61">
        <v>35765</v>
      </c>
      <c r="J24" s="448">
        <v>100</v>
      </c>
    </row>
    <row r="25" spans="1:10" ht="118.5" customHeight="1" x14ac:dyDescent="0.25">
      <c r="B25" s="443">
        <v>16</v>
      </c>
      <c r="C25" s="447" t="s">
        <v>268</v>
      </c>
      <c r="D25" s="447" t="s">
        <v>607</v>
      </c>
      <c r="E25" s="444" t="s">
        <v>178</v>
      </c>
      <c r="F25" s="447" t="s">
        <v>638</v>
      </c>
      <c r="G25" s="61">
        <v>34790</v>
      </c>
      <c r="H25" s="450">
        <f t="shared" si="0"/>
        <v>10</v>
      </c>
      <c r="I25" s="61">
        <v>35096</v>
      </c>
      <c r="J25" s="448">
        <v>100</v>
      </c>
    </row>
    <row r="26" spans="1:10" ht="104.25" customHeight="1" x14ac:dyDescent="0.25">
      <c r="B26" s="443">
        <v>17</v>
      </c>
      <c r="C26" s="447" t="s">
        <v>639</v>
      </c>
      <c r="D26" s="447" t="s">
        <v>608</v>
      </c>
      <c r="E26" s="444" t="s">
        <v>178</v>
      </c>
      <c r="F26" s="447" t="s">
        <v>640</v>
      </c>
      <c r="G26" s="61">
        <v>34243</v>
      </c>
      <c r="H26" s="450">
        <f t="shared" si="0"/>
        <v>25</v>
      </c>
      <c r="I26" s="61">
        <v>35034</v>
      </c>
      <c r="J26" s="448">
        <v>100</v>
      </c>
    </row>
    <row r="27" spans="1:10" ht="150" customHeight="1" x14ac:dyDescent="0.25">
      <c r="B27" s="443">
        <v>18</v>
      </c>
      <c r="C27" s="447" t="s">
        <v>641</v>
      </c>
      <c r="D27" s="447" t="s">
        <v>609</v>
      </c>
      <c r="E27" s="444" t="s">
        <v>178</v>
      </c>
      <c r="F27" s="447" t="s">
        <v>642</v>
      </c>
      <c r="G27" s="61">
        <v>33817</v>
      </c>
      <c r="H27" s="450">
        <f t="shared" si="0"/>
        <v>13</v>
      </c>
      <c r="I27" s="61">
        <v>34243</v>
      </c>
      <c r="J27" s="448">
        <v>100</v>
      </c>
    </row>
    <row r="28" spans="1:10" ht="150" customHeight="1" thickBot="1" x14ac:dyDescent="0.3">
      <c r="B28" s="437">
        <v>19</v>
      </c>
      <c r="C28" s="449" t="s">
        <v>643</v>
      </c>
      <c r="D28" s="449" t="s">
        <v>610</v>
      </c>
      <c r="E28" s="438" t="s">
        <v>178</v>
      </c>
      <c r="F28" s="449" t="s">
        <v>644</v>
      </c>
      <c r="G28" s="62">
        <v>31717</v>
      </c>
      <c r="H28" s="451">
        <f t="shared" si="0"/>
        <v>65</v>
      </c>
      <c r="I28" s="62">
        <v>33725</v>
      </c>
      <c r="J28" s="442">
        <v>100</v>
      </c>
    </row>
    <row r="29" spans="1:10" ht="15.75" customHeight="1" x14ac:dyDescent="0.25">
      <c r="A29" s="37"/>
      <c r="B29" s="50"/>
      <c r="C29" s="91"/>
      <c r="D29" s="91"/>
      <c r="E29" s="50"/>
      <c r="G29" s="77"/>
      <c r="H29" s="54"/>
      <c r="I29" s="77"/>
      <c r="J29" s="50"/>
    </row>
    <row r="30" spans="1:10" ht="32.25" customHeight="1" x14ac:dyDescent="0.25">
      <c r="A30" s="37"/>
      <c r="B30" s="41"/>
      <c r="C30" s="37"/>
      <c r="D30" s="37"/>
      <c r="E30" s="41"/>
      <c r="G30" s="41"/>
      <c r="H30" s="41"/>
      <c r="I30" s="41"/>
      <c r="J30" s="41"/>
    </row>
    <row r="31" spans="1:10" ht="24.75" customHeight="1" x14ac:dyDescent="0.25">
      <c r="A31" s="37"/>
      <c r="B31" s="41"/>
      <c r="C31" s="91"/>
      <c r="D31" s="91"/>
      <c r="E31" s="41"/>
      <c r="G31" s="41"/>
      <c r="H31" s="41"/>
      <c r="I31" s="41"/>
      <c r="J31" s="41"/>
    </row>
    <row r="32" spans="1:10" ht="32.25" customHeight="1" x14ac:dyDescent="0.25">
      <c r="A32" s="37"/>
      <c r="B32" s="41"/>
      <c r="C32" s="37"/>
      <c r="D32" s="37"/>
      <c r="E32" s="41"/>
      <c r="G32" s="41"/>
      <c r="H32" s="41"/>
      <c r="I32" s="41"/>
      <c r="J32" s="41"/>
    </row>
    <row r="33" spans="1:10" ht="132.75" customHeight="1" x14ac:dyDescent="0.25">
      <c r="A33" s="37"/>
      <c r="B33" s="41"/>
      <c r="C33" s="91"/>
      <c r="D33" s="91"/>
      <c r="E33" s="41"/>
      <c r="G33" s="41"/>
      <c r="H33" s="41"/>
      <c r="I33" s="41"/>
      <c r="J33" s="41"/>
    </row>
    <row r="34" spans="1:10" ht="20.25" customHeight="1" x14ac:dyDescent="0.25">
      <c r="A34" s="37"/>
      <c r="B34" s="41"/>
      <c r="C34" s="37"/>
      <c r="D34" s="37"/>
      <c r="E34" s="41"/>
      <c r="F34" s="41"/>
      <c r="G34" s="41"/>
      <c r="H34" s="41"/>
      <c r="I34" s="41"/>
      <c r="J34" s="41"/>
    </row>
    <row r="35" spans="1:10" ht="15.75" customHeight="1" x14ac:dyDescent="0.25">
      <c r="A35" s="37"/>
      <c r="B35" s="41"/>
      <c r="C35" s="91"/>
      <c r="D35" s="37"/>
      <c r="E35" s="41"/>
      <c r="F35" s="41"/>
      <c r="G35" s="41"/>
      <c r="H35" s="41"/>
      <c r="I35" s="41"/>
      <c r="J35" s="41"/>
    </row>
    <row r="36" spans="1:10" ht="15" customHeight="1" x14ac:dyDescent="0.25">
      <c r="A36" s="37"/>
      <c r="B36" s="41"/>
      <c r="C36" s="37"/>
      <c r="D36" s="37"/>
      <c r="E36" s="41"/>
      <c r="F36" s="41"/>
      <c r="G36" s="41"/>
      <c r="H36" s="41"/>
      <c r="I36" s="41"/>
      <c r="J36" s="41"/>
    </row>
    <row r="37" spans="1:10" ht="15.75" customHeight="1" x14ac:dyDescent="0.25">
      <c r="B37" s="41"/>
      <c r="C37" s="91"/>
      <c r="D37" s="37"/>
      <c r="E37" s="41"/>
      <c r="F37" s="41"/>
      <c r="G37" s="35"/>
      <c r="H37" s="35"/>
      <c r="I37" s="35"/>
      <c r="J37" s="35"/>
    </row>
    <row r="38" spans="1:10" ht="23.25" customHeight="1" x14ac:dyDescent="0.25">
      <c r="B38" s="41"/>
      <c r="C38" s="37"/>
      <c r="D38" s="37"/>
      <c r="E38" s="41"/>
      <c r="F38" s="41"/>
      <c r="G38" s="35"/>
      <c r="H38" s="35"/>
      <c r="I38" s="35"/>
      <c r="J38" s="35"/>
    </row>
    <row r="39" spans="1:10" ht="24.75" customHeight="1" x14ac:dyDescent="0.25">
      <c r="B39" s="41"/>
      <c r="C39" s="91"/>
      <c r="D39" s="37"/>
      <c r="E39" s="41"/>
      <c r="F39" s="41"/>
      <c r="G39" s="35"/>
      <c r="H39" s="35"/>
      <c r="I39" s="35"/>
      <c r="J39" s="35"/>
    </row>
    <row r="40" spans="1:10" ht="56.25" customHeight="1" x14ac:dyDescent="0.25">
      <c r="B40" s="41"/>
      <c r="C40" s="37"/>
      <c r="D40" s="37"/>
      <c r="E40" s="41"/>
      <c r="F40" s="41"/>
      <c r="G40" s="35"/>
      <c r="H40" s="35"/>
      <c r="I40" s="35"/>
      <c r="J40" s="35"/>
    </row>
    <row r="41" spans="1:10" ht="15.75" customHeight="1" x14ac:dyDescent="0.25">
      <c r="B41" s="41"/>
      <c r="C41" s="91"/>
      <c r="D41" s="37"/>
      <c r="E41" s="41"/>
      <c r="F41" s="41"/>
      <c r="G41" s="35"/>
      <c r="H41" s="35"/>
      <c r="I41" s="35"/>
      <c r="J41" s="35"/>
    </row>
    <row r="42" spans="1:10" ht="20.25" customHeight="1" x14ac:dyDescent="0.25">
      <c r="B42" s="41"/>
      <c r="C42" s="37"/>
      <c r="D42" s="37"/>
      <c r="E42" s="41"/>
      <c r="F42" s="41"/>
      <c r="G42" s="35"/>
      <c r="H42" s="35"/>
      <c r="I42" s="35"/>
      <c r="J42" s="35"/>
    </row>
    <row r="43" spans="1:10" ht="15.75" customHeight="1" x14ac:dyDescent="0.25">
      <c r="B43" s="41"/>
      <c r="C43" s="41"/>
      <c r="D43" s="37"/>
      <c r="E43" s="41"/>
      <c r="F43" s="41"/>
      <c r="G43" s="35"/>
      <c r="H43" s="35"/>
      <c r="I43" s="35"/>
      <c r="J43" s="35"/>
    </row>
    <row r="44" spans="1:10" x14ac:dyDescent="0.25">
      <c r="B44" s="37"/>
      <c r="C44" s="37"/>
      <c r="D44" s="37"/>
      <c r="E44" s="37"/>
      <c r="F44" s="37"/>
    </row>
    <row r="45" spans="1:10" x14ac:dyDescent="0.25">
      <c r="B45" s="37"/>
      <c r="C45" s="37"/>
      <c r="D45" s="37"/>
      <c r="E45" s="37"/>
      <c r="F45" s="37"/>
    </row>
  </sheetData>
  <mergeCells count="11">
    <mergeCell ref="B8:J8"/>
    <mergeCell ref="B6:G6"/>
    <mergeCell ref="H6:J6"/>
    <mergeCell ref="B7:G7"/>
    <mergeCell ref="H7:J7"/>
    <mergeCell ref="B5:J5"/>
    <mergeCell ref="B2:J2"/>
    <mergeCell ref="B3:F3"/>
    <mergeCell ref="G3:J3"/>
    <mergeCell ref="B4:F4"/>
    <mergeCell ref="G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129"/>
  <sheetViews>
    <sheetView zoomScale="70" zoomScaleNormal="70" workbookViewId="0">
      <selection activeCell="B11" sqref="B11:J43"/>
    </sheetView>
  </sheetViews>
  <sheetFormatPr baseColWidth="10" defaultRowHeight="15" x14ac:dyDescent="0.25"/>
  <cols>
    <col min="2" max="2" width="4.5703125" bestFit="1" customWidth="1"/>
    <col min="3" max="3" width="17.28515625" customWidth="1"/>
    <col min="4" max="4" width="22.5703125" bestFit="1" customWidth="1"/>
    <col min="6" max="6" width="55.42578125" bestFit="1" customWidth="1"/>
    <col min="7" max="7" width="13.42578125" bestFit="1" customWidth="1"/>
    <col min="10" max="10" width="16" bestFit="1" customWidth="1"/>
    <col min="11" max="18" width="0" hidden="1" customWidth="1"/>
  </cols>
  <sheetData>
    <row r="1" spans="2:10" ht="15.75" thickBot="1" x14ac:dyDescent="0.3"/>
    <row r="2" spans="2:10" ht="15.75" thickBot="1" x14ac:dyDescent="0.3">
      <c r="B2" s="502" t="s">
        <v>645</v>
      </c>
      <c r="C2" s="503"/>
      <c r="D2" s="503"/>
      <c r="E2" s="503"/>
      <c r="F2" s="504"/>
      <c r="G2" s="504"/>
      <c r="H2" s="504"/>
      <c r="I2" s="504"/>
      <c r="J2" s="505"/>
    </row>
    <row r="3" spans="2:10" x14ac:dyDescent="0.25">
      <c r="B3" s="466" t="s">
        <v>129</v>
      </c>
      <c r="C3" s="467"/>
      <c r="D3" s="467"/>
      <c r="E3" s="467"/>
      <c r="F3" s="468"/>
      <c r="G3" s="468">
        <v>2879152</v>
      </c>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273</v>
      </c>
      <c r="C7" s="485"/>
      <c r="D7" s="485"/>
      <c r="E7" s="485"/>
      <c r="F7" s="486"/>
      <c r="G7" s="486"/>
      <c r="H7" s="478">
        <v>1992</v>
      </c>
      <c r="I7" s="479"/>
      <c r="J7" s="480"/>
    </row>
    <row r="8" spans="2:10" ht="30.75" customHeight="1" thickBot="1" x14ac:dyDescent="0.3">
      <c r="B8" s="463" t="s">
        <v>646</v>
      </c>
      <c r="C8" s="464"/>
      <c r="D8" s="464"/>
      <c r="E8" s="464"/>
      <c r="F8" s="465"/>
      <c r="G8" s="465"/>
      <c r="H8" s="495">
        <v>1997</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42.75" x14ac:dyDescent="0.25">
      <c r="B11" s="439">
        <v>1</v>
      </c>
      <c r="C11" s="440" t="s">
        <v>691</v>
      </c>
      <c r="D11" s="440" t="s">
        <v>680</v>
      </c>
      <c r="E11" s="440" t="s">
        <v>178</v>
      </c>
      <c r="F11" s="440" t="s">
        <v>647</v>
      </c>
      <c r="G11" s="70">
        <f>DATE(M97,L97,K97)</f>
        <v>36739</v>
      </c>
      <c r="H11" s="32">
        <f>TRUNC((((I11-G11)/365.25)*12),0)</f>
        <v>7</v>
      </c>
      <c r="I11" s="70">
        <f>DATE(R97,Q97,P97)</f>
        <v>36982</v>
      </c>
      <c r="J11" s="441">
        <v>100</v>
      </c>
    </row>
    <row r="12" spans="2:10" ht="28.5" x14ac:dyDescent="0.25">
      <c r="B12" s="443">
        <v>2</v>
      </c>
      <c r="C12" s="444" t="s">
        <v>692</v>
      </c>
      <c r="D12" s="444" t="s">
        <v>680</v>
      </c>
      <c r="E12" s="444" t="s">
        <v>178</v>
      </c>
      <c r="F12" s="444" t="s">
        <v>648</v>
      </c>
      <c r="G12" s="61">
        <f t="shared" ref="G12:G43" si="0">DATE(M98,L98,K98)</f>
        <v>33604</v>
      </c>
      <c r="H12" s="450">
        <f>TRUNC((((I12-G12)/365.25)*12),0)</f>
        <v>3</v>
      </c>
      <c r="I12" s="61">
        <f t="shared" ref="I12:I43" si="1">DATE(R98,Q98,P98)</f>
        <v>33725</v>
      </c>
      <c r="J12" s="448">
        <v>100</v>
      </c>
    </row>
    <row r="13" spans="2:10" ht="42.75" x14ac:dyDescent="0.25">
      <c r="B13" s="443">
        <v>3</v>
      </c>
      <c r="C13" s="444" t="s">
        <v>267</v>
      </c>
      <c r="D13" s="444" t="s">
        <v>681</v>
      </c>
      <c r="E13" s="444" t="s">
        <v>178</v>
      </c>
      <c r="F13" s="444" t="s">
        <v>649</v>
      </c>
      <c r="G13" s="61">
        <f t="shared" si="0"/>
        <v>36100</v>
      </c>
      <c r="H13" s="450">
        <f>TRUNC((((I13-G13)/365.25)*12),0)</f>
        <v>0</v>
      </c>
      <c r="I13" s="61">
        <f t="shared" si="1"/>
        <v>36130</v>
      </c>
      <c r="J13" s="448">
        <v>100</v>
      </c>
    </row>
    <row r="14" spans="2:10" ht="42.75" x14ac:dyDescent="0.25">
      <c r="B14" s="443">
        <v>4</v>
      </c>
      <c r="C14" s="444" t="s">
        <v>267</v>
      </c>
      <c r="D14" s="444" t="s">
        <v>682</v>
      </c>
      <c r="E14" s="444" t="s">
        <v>178</v>
      </c>
      <c r="F14" s="444" t="s">
        <v>650</v>
      </c>
      <c r="G14" s="61">
        <f t="shared" si="0"/>
        <v>35855</v>
      </c>
      <c r="H14" s="450">
        <f t="shared" ref="H14:H43" si="2">TRUNC((((I14-G14)/365.25)*12),0)</f>
        <v>2</v>
      </c>
      <c r="I14" s="61">
        <f t="shared" si="1"/>
        <v>35916</v>
      </c>
      <c r="J14" s="448">
        <v>100</v>
      </c>
    </row>
    <row r="15" spans="2:10" ht="42.75" x14ac:dyDescent="0.25">
      <c r="B15" s="443">
        <v>5</v>
      </c>
      <c r="C15" s="444" t="s">
        <v>267</v>
      </c>
      <c r="D15" s="444" t="s">
        <v>681</v>
      </c>
      <c r="E15" s="444" t="s">
        <v>178</v>
      </c>
      <c r="F15" s="444" t="s">
        <v>651</v>
      </c>
      <c r="G15" s="61">
        <f t="shared" si="0"/>
        <v>35796</v>
      </c>
      <c r="H15" s="450">
        <f t="shared" si="2"/>
        <v>7</v>
      </c>
      <c r="I15" s="61">
        <f t="shared" si="1"/>
        <v>36039</v>
      </c>
      <c r="J15" s="448">
        <v>100</v>
      </c>
    </row>
    <row r="16" spans="2:10" ht="42.75" x14ac:dyDescent="0.25">
      <c r="B16" s="443">
        <v>6</v>
      </c>
      <c r="C16" s="444" t="s">
        <v>267</v>
      </c>
      <c r="D16" s="444" t="s">
        <v>683</v>
      </c>
      <c r="E16" s="444" t="s">
        <v>178</v>
      </c>
      <c r="F16" s="444" t="s">
        <v>652</v>
      </c>
      <c r="G16" s="61">
        <f t="shared" si="0"/>
        <v>35278</v>
      </c>
      <c r="H16" s="450">
        <f t="shared" si="2"/>
        <v>0</v>
      </c>
      <c r="I16" s="61">
        <f t="shared" si="1"/>
        <v>35278</v>
      </c>
      <c r="J16" s="448">
        <v>100</v>
      </c>
    </row>
    <row r="17" spans="2:10" ht="42.75" x14ac:dyDescent="0.25">
      <c r="B17" s="443">
        <v>7</v>
      </c>
      <c r="C17" s="444" t="s">
        <v>267</v>
      </c>
      <c r="D17" s="444" t="s">
        <v>683</v>
      </c>
      <c r="E17" s="444" t="s">
        <v>178</v>
      </c>
      <c r="F17" s="444" t="s">
        <v>653</v>
      </c>
      <c r="G17" s="61">
        <f t="shared" si="0"/>
        <v>35278</v>
      </c>
      <c r="H17" s="450">
        <f t="shared" si="2"/>
        <v>0</v>
      </c>
      <c r="I17" s="61">
        <f t="shared" si="1"/>
        <v>35278</v>
      </c>
      <c r="J17" s="448">
        <v>100</v>
      </c>
    </row>
    <row r="18" spans="2:10" ht="42.75" x14ac:dyDescent="0.25">
      <c r="B18" s="443">
        <v>8</v>
      </c>
      <c r="C18" s="444" t="s">
        <v>267</v>
      </c>
      <c r="D18" s="444" t="s">
        <v>684</v>
      </c>
      <c r="E18" s="444" t="s">
        <v>178</v>
      </c>
      <c r="F18" s="444" t="s">
        <v>654</v>
      </c>
      <c r="G18" s="61">
        <f t="shared" si="0"/>
        <v>35247</v>
      </c>
      <c r="H18" s="450">
        <f t="shared" si="2"/>
        <v>0</v>
      </c>
      <c r="I18" s="61">
        <f t="shared" si="1"/>
        <v>35247</v>
      </c>
      <c r="J18" s="448">
        <v>100</v>
      </c>
    </row>
    <row r="19" spans="2:10" ht="57" x14ac:dyDescent="0.25">
      <c r="B19" s="443">
        <v>9</v>
      </c>
      <c r="C19" s="444" t="s">
        <v>267</v>
      </c>
      <c r="D19" s="444" t="s">
        <v>684</v>
      </c>
      <c r="E19" s="444" t="s">
        <v>178</v>
      </c>
      <c r="F19" s="444" t="s">
        <v>655</v>
      </c>
      <c r="G19" s="61">
        <f t="shared" si="0"/>
        <v>35217</v>
      </c>
      <c r="H19" s="450">
        <f t="shared" si="2"/>
        <v>0</v>
      </c>
      <c r="I19" s="61">
        <f t="shared" si="1"/>
        <v>35217</v>
      </c>
      <c r="J19" s="448">
        <v>100</v>
      </c>
    </row>
    <row r="20" spans="2:10" ht="42.75" x14ac:dyDescent="0.25">
      <c r="B20" s="443">
        <v>10</v>
      </c>
      <c r="C20" s="444" t="s">
        <v>267</v>
      </c>
      <c r="D20" s="444" t="s">
        <v>684</v>
      </c>
      <c r="E20" s="444" t="s">
        <v>178</v>
      </c>
      <c r="F20" s="444" t="s">
        <v>656</v>
      </c>
      <c r="G20" s="61">
        <f t="shared" si="0"/>
        <v>35186</v>
      </c>
      <c r="H20" s="450">
        <f t="shared" si="2"/>
        <v>0</v>
      </c>
      <c r="I20" s="61">
        <f t="shared" si="1"/>
        <v>35186</v>
      </c>
      <c r="J20" s="448">
        <v>100</v>
      </c>
    </row>
    <row r="21" spans="2:10" ht="42.75" x14ac:dyDescent="0.25">
      <c r="B21" s="443">
        <v>11</v>
      </c>
      <c r="C21" s="444" t="s">
        <v>267</v>
      </c>
      <c r="D21" s="444" t="s">
        <v>685</v>
      </c>
      <c r="E21" s="444" t="s">
        <v>178</v>
      </c>
      <c r="F21" s="444" t="s">
        <v>657</v>
      </c>
      <c r="G21" s="61">
        <f t="shared" si="0"/>
        <v>35156</v>
      </c>
      <c r="H21" s="450">
        <f t="shared" si="2"/>
        <v>0</v>
      </c>
      <c r="I21" s="61">
        <f t="shared" si="1"/>
        <v>35156</v>
      </c>
      <c r="J21" s="448">
        <v>100</v>
      </c>
    </row>
    <row r="22" spans="2:10" ht="42.75" x14ac:dyDescent="0.25">
      <c r="B22" s="443">
        <v>12</v>
      </c>
      <c r="C22" s="444" t="s">
        <v>267</v>
      </c>
      <c r="D22" s="444" t="s">
        <v>685</v>
      </c>
      <c r="E22" s="444" t="s">
        <v>178</v>
      </c>
      <c r="F22" s="444" t="s">
        <v>658</v>
      </c>
      <c r="G22" s="61">
        <f t="shared" si="0"/>
        <v>34943</v>
      </c>
      <c r="H22" s="450">
        <f t="shared" si="2"/>
        <v>5</v>
      </c>
      <c r="I22" s="61">
        <f t="shared" si="1"/>
        <v>35096</v>
      </c>
      <c r="J22" s="448">
        <v>100</v>
      </c>
    </row>
    <row r="23" spans="2:10" ht="42.75" x14ac:dyDescent="0.25">
      <c r="B23" s="443">
        <v>13</v>
      </c>
      <c r="C23" s="444" t="s">
        <v>267</v>
      </c>
      <c r="D23" s="444" t="s">
        <v>685</v>
      </c>
      <c r="E23" s="444" t="s">
        <v>178</v>
      </c>
      <c r="F23" s="444" t="s">
        <v>659</v>
      </c>
      <c r="G23" s="61">
        <f t="shared" si="0"/>
        <v>35065</v>
      </c>
      <c r="H23" s="450">
        <f t="shared" si="2"/>
        <v>0</v>
      </c>
      <c r="I23" s="61">
        <f t="shared" si="1"/>
        <v>35065</v>
      </c>
      <c r="J23" s="448">
        <v>100</v>
      </c>
    </row>
    <row r="24" spans="2:10" ht="42.75" x14ac:dyDescent="0.25">
      <c r="B24" s="443">
        <v>14</v>
      </c>
      <c r="C24" s="444" t="s">
        <v>267</v>
      </c>
      <c r="D24" s="444" t="s">
        <v>685</v>
      </c>
      <c r="E24" s="444" t="s">
        <v>178</v>
      </c>
      <c r="F24" s="444" t="s">
        <v>660</v>
      </c>
      <c r="G24" s="61">
        <f t="shared" si="0"/>
        <v>35065</v>
      </c>
      <c r="H24" s="450">
        <f t="shared" si="2"/>
        <v>0</v>
      </c>
      <c r="I24" s="61">
        <f t="shared" si="1"/>
        <v>35065</v>
      </c>
      <c r="J24" s="448">
        <v>100</v>
      </c>
    </row>
    <row r="25" spans="2:10" ht="42.75" x14ac:dyDescent="0.25">
      <c r="B25" s="443">
        <v>15</v>
      </c>
      <c r="C25" s="444" t="s">
        <v>267</v>
      </c>
      <c r="D25" s="444" t="s">
        <v>685</v>
      </c>
      <c r="E25" s="444" t="s">
        <v>178</v>
      </c>
      <c r="F25" s="444" t="s">
        <v>661</v>
      </c>
      <c r="G25" s="61">
        <f t="shared" si="0"/>
        <v>35065</v>
      </c>
      <c r="H25" s="450">
        <f t="shared" si="2"/>
        <v>0</v>
      </c>
      <c r="I25" s="61">
        <f t="shared" si="1"/>
        <v>35065</v>
      </c>
      <c r="J25" s="448">
        <v>100</v>
      </c>
    </row>
    <row r="26" spans="2:10" ht="42.75" x14ac:dyDescent="0.25">
      <c r="B26" s="443">
        <v>16</v>
      </c>
      <c r="C26" s="444" t="s">
        <v>267</v>
      </c>
      <c r="D26" s="444" t="s">
        <v>682</v>
      </c>
      <c r="E26" s="444" t="s">
        <v>178</v>
      </c>
      <c r="F26" s="444" t="s">
        <v>662</v>
      </c>
      <c r="G26" s="61">
        <f t="shared" si="0"/>
        <v>35855</v>
      </c>
      <c r="H26" s="450">
        <f t="shared" si="2"/>
        <v>2</v>
      </c>
      <c r="I26" s="61">
        <f t="shared" si="1"/>
        <v>35916</v>
      </c>
      <c r="J26" s="448">
        <v>100</v>
      </c>
    </row>
    <row r="27" spans="2:10" ht="99.75" x14ac:dyDescent="0.25">
      <c r="B27" s="443">
        <v>17</v>
      </c>
      <c r="C27" s="444" t="s">
        <v>267</v>
      </c>
      <c r="D27" s="444" t="s">
        <v>682</v>
      </c>
      <c r="E27" s="444" t="s">
        <v>178</v>
      </c>
      <c r="F27" s="444" t="s">
        <v>663</v>
      </c>
      <c r="G27" s="61">
        <f t="shared" si="0"/>
        <v>35735</v>
      </c>
      <c r="H27" s="450">
        <f t="shared" si="2"/>
        <v>3</v>
      </c>
      <c r="I27" s="61">
        <f t="shared" si="1"/>
        <v>35855</v>
      </c>
      <c r="J27" s="448">
        <v>100</v>
      </c>
    </row>
    <row r="28" spans="2:10" ht="28.5" x14ac:dyDescent="0.25">
      <c r="B28" s="443">
        <v>18</v>
      </c>
      <c r="C28" s="444" t="s">
        <v>267</v>
      </c>
      <c r="D28" s="444" t="s">
        <v>686</v>
      </c>
      <c r="E28" s="444" t="s">
        <v>178</v>
      </c>
      <c r="F28" s="444" t="s">
        <v>664</v>
      </c>
      <c r="G28" s="61">
        <f t="shared" si="0"/>
        <v>35612</v>
      </c>
      <c r="H28" s="450">
        <f t="shared" si="2"/>
        <v>6</v>
      </c>
      <c r="I28" s="61">
        <f t="shared" si="1"/>
        <v>35796</v>
      </c>
      <c r="J28" s="448">
        <v>100</v>
      </c>
    </row>
    <row r="29" spans="2:10" ht="28.5" x14ac:dyDescent="0.25">
      <c r="B29" s="443">
        <v>19</v>
      </c>
      <c r="C29" s="444" t="s">
        <v>267</v>
      </c>
      <c r="D29" s="444" t="s">
        <v>687</v>
      </c>
      <c r="E29" s="444" t="s">
        <v>178</v>
      </c>
      <c r="F29" s="444" t="s">
        <v>665</v>
      </c>
      <c r="G29" s="61">
        <f t="shared" si="0"/>
        <v>35521</v>
      </c>
      <c r="H29" s="450">
        <f t="shared" si="2"/>
        <v>4</v>
      </c>
      <c r="I29" s="61">
        <f t="shared" si="1"/>
        <v>35643</v>
      </c>
      <c r="J29" s="448">
        <v>100</v>
      </c>
    </row>
    <row r="30" spans="2:10" ht="42.75" x14ac:dyDescent="0.25">
      <c r="B30" s="443">
        <v>20</v>
      </c>
      <c r="C30" s="444" t="s">
        <v>267</v>
      </c>
      <c r="D30" s="444" t="s">
        <v>683</v>
      </c>
      <c r="E30" s="444" t="s">
        <v>178</v>
      </c>
      <c r="F30" s="444" t="s">
        <v>666</v>
      </c>
      <c r="G30" s="61">
        <f t="shared" si="0"/>
        <v>35400</v>
      </c>
      <c r="H30" s="450">
        <f t="shared" si="2"/>
        <v>0</v>
      </c>
      <c r="I30" s="61">
        <f t="shared" si="1"/>
        <v>35400</v>
      </c>
      <c r="J30" s="448">
        <v>100</v>
      </c>
    </row>
    <row r="31" spans="2:10" ht="42.75" x14ac:dyDescent="0.25">
      <c r="B31" s="443">
        <v>21</v>
      </c>
      <c r="C31" s="444" t="s">
        <v>267</v>
      </c>
      <c r="D31" s="444" t="s">
        <v>683</v>
      </c>
      <c r="E31" s="444" t="s">
        <v>178</v>
      </c>
      <c r="F31" s="444" t="s">
        <v>667</v>
      </c>
      <c r="G31" s="61">
        <f t="shared" si="0"/>
        <v>35400</v>
      </c>
      <c r="H31" s="450">
        <f t="shared" si="2"/>
        <v>0</v>
      </c>
      <c r="I31" s="61">
        <f t="shared" si="1"/>
        <v>35400</v>
      </c>
      <c r="J31" s="448">
        <v>100</v>
      </c>
    </row>
    <row r="32" spans="2:10" ht="42.75" x14ac:dyDescent="0.25">
      <c r="B32" s="443">
        <v>22</v>
      </c>
      <c r="C32" s="444" t="s">
        <v>267</v>
      </c>
      <c r="D32" s="444" t="s">
        <v>688</v>
      </c>
      <c r="E32" s="444" t="s">
        <v>178</v>
      </c>
      <c r="F32" s="444" t="s">
        <v>668</v>
      </c>
      <c r="G32" s="61">
        <f t="shared" si="0"/>
        <v>35309</v>
      </c>
      <c r="H32" s="450">
        <f t="shared" si="2"/>
        <v>0</v>
      </c>
      <c r="I32" s="61">
        <f t="shared" si="1"/>
        <v>35309</v>
      </c>
      <c r="J32" s="448">
        <v>100</v>
      </c>
    </row>
    <row r="33" spans="2:10" ht="42.75" x14ac:dyDescent="0.25">
      <c r="B33" s="443">
        <v>23</v>
      </c>
      <c r="C33" s="444" t="s">
        <v>267</v>
      </c>
      <c r="D33" s="444" t="s">
        <v>688</v>
      </c>
      <c r="E33" s="444" t="s">
        <v>178</v>
      </c>
      <c r="F33" s="444" t="s">
        <v>669</v>
      </c>
      <c r="G33" s="61">
        <f t="shared" si="0"/>
        <v>35339</v>
      </c>
      <c r="H33" s="450">
        <f t="shared" si="2"/>
        <v>0</v>
      </c>
      <c r="I33" s="61">
        <f t="shared" si="1"/>
        <v>35339</v>
      </c>
      <c r="J33" s="448">
        <v>100</v>
      </c>
    </row>
    <row r="34" spans="2:10" ht="42.75" x14ac:dyDescent="0.25">
      <c r="B34" s="443">
        <v>24</v>
      </c>
      <c r="C34" s="444" t="s">
        <v>267</v>
      </c>
      <c r="D34" s="444" t="s">
        <v>688</v>
      </c>
      <c r="E34" s="444" t="s">
        <v>178</v>
      </c>
      <c r="F34" s="444" t="s">
        <v>670</v>
      </c>
      <c r="G34" s="61">
        <f t="shared" si="0"/>
        <v>35339</v>
      </c>
      <c r="H34" s="450">
        <f t="shared" si="2"/>
        <v>0</v>
      </c>
      <c r="I34" s="61">
        <f t="shared" si="1"/>
        <v>35339</v>
      </c>
      <c r="J34" s="448">
        <v>100</v>
      </c>
    </row>
    <row r="35" spans="2:10" ht="42.75" x14ac:dyDescent="0.25">
      <c r="B35" s="443">
        <v>25</v>
      </c>
      <c r="C35" s="444" t="s">
        <v>267</v>
      </c>
      <c r="D35" s="444" t="s">
        <v>688</v>
      </c>
      <c r="E35" s="444" t="s">
        <v>178</v>
      </c>
      <c r="F35" s="444" t="s">
        <v>671</v>
      </c>
      <c r="G35" s="61">
        <f t="shared" si="0"/>
        <v>35339</v>
      </c>
      <c r="H35" s="450">
        <f t="shared" si="2"/>
        <v>35</v>
      </c>
      <c r="I35" s="61">
        <f t="shared" si="1"/>
        <v>36434</v>
      </c>
      <c r="J35" s="448">
        <v>100</v>
      </c>
    </row>
    <row r="36" spans="2:10" ht="57" x14ac:dyDescent="0.25">
      <c r="B36" s="443">
        <v>26</v>
      </c>
      <c r="C36" s="444" t="s">
        <v>267</v>
      </c>
      <c r="D36" s="444" t="s">
        <v>684</v>
      </c>
      <c r="E36" s="444" t="s">
        <v>178</v>
      </c>
      <c r="F36" s="444" t="s">
        <v>672</v>
      </c>
      <c r="G36" s="61">
        <f t="shared" si="0"/>
        <v>34700</v>
      </c>
      <c r="H36" s="450">
        <f t="shared" si="2"/>
        <v>0</v>
      </c>
      <c r="I36" s="61">
        <f t="shared" si="1"/>
        <v>34700</v>
      </c>
      <c r="J36" s="448">
        <v>100</v>
      </c>
    </row>
    <row r="37" spans="2:10" ht="42.75" x14ac:dyDescent="0.25">
      <c r="B37" s="443">
        <v>27</v>
      </c>
      <c r="C37" s="444" t="s">
        <v>267</v>
      </c>
      <c r="D37" s="444" t="s">
        <v>685</v>
      </c>
      <c r="E37" s="444" t="s">
        <v>178</v>
      </c>
      <c r="F37" s="444" t="s">
        <v>673</v>
      </c>
      <c r="G37" s="61">
        <f t="shared" si="0"/>
        <v>34700</v>
      </c>
      <c r="H37" s="450">
        <f t="shared" si="2"/>
        <v>0</v>
      </c>
      <c r="I37" s="61">
        <f t="shared" si="1"/>
        <v>34700</v>
      </c>
      <c r="J37" s="448">
        <v>100</v>
      </c>
    </row>
    <row r="38" spans="2:10" ht="42.75" x14ac:dyDescent="0.25">
      <c r="B38" s="443">
        <v>28</v>
      </c>
      <c r="C38" s="444" t="s">
        <v>267</v>
      </c>
      <c r="D38" s="444" t="s">
        <v>689</v>
      </c>
      <c r="E38" s="444" t="s">
        <v>178</v>
      </c>
      <c r="F38" s="444" t="s">
        <v>674</v>
      </c>
      <c r="G38" s="61">
        <f t="shared" si="0"/>
        <v>34700</v>
      </c>
      <c r="H38" s="450">
        <f t="shared" si="2"/>
        <v>11</v>
      </c>
      <c r="I38" s="61">
        <f t="shared" si="1"/>
        <v>35065</v>
      </c>
      <c r="J38" s="448">
        <v>100</v>
      </c>
    </row>
    <row r="39" spans="2:10" ht="42.75" x14ac:dyDescent="0.25">
      <c r="B39" s="443">
        <v>29</v>
      </c>
      <c r="C39" s="444" t="s">
        <v>267</v>
      </c>
      <c r="D39" s="444" t="s">
        <v>688</v>
      </c>
      <c r="E39" s="444" t="s">
        <v>178</v>
      </c>
      <c r="F39" s="444" t="s">
        <v>675</v>
      </c>
      <c r="G39" s="61">
        <f t="shared" si="0"/>
        <v>33970</v>
      </c>
      <c r="H39" s="450">
        <f t="shared" si="2"/>
        <v>0</v>
      </c>
      <c r="I39" s="61">
        <f t="shared" si="1"/>
        <v>33970</v>
      </c>
      <c r="J39" s="448">
        <v>100</v>
      </c>
    </row>
    <row r="40" spans="2:10" ht="42.75" x14ac:dyDescent="0.25">
      <c r="B40" s="443">
        <v>30</v>
      </c>
      <c r="C40" s="444" t="s">
        <v>267</v>
      </c>
      <c r="D40" s="444" t="s">
        <v>690</v>
      </c>
      <c r="E40" s="444" t="s">
        <v>178</v>
      </c>
      <c r="F40" s="444" t="s">
        <v>676</v>
      </c>
      <c r="G40" s="61">
        <f t="shared" si="0"/>
        <v>34394</v>
      </c>
      <c r="H40" s="450">
        <f t="shared" si="2"/>
        <v>2</v>
      </c>
      <c r="I40" s="61">
        <f t="shared" si="1"/>
        <v>34455</v>
      </c>
      <c r="J40" s="448">
        <v>100</v>
      </c>
    </row>
    <row r="41" spans="2:10" ht="42.75" x14ac:dyDescent="0.25">
      <c r="B41" s="443">
        <v>31</v>
      </c>
      <c r="C41" s="444" t="s">
        <v>267</v>
      </c>
      <c r="D41" s="444" t="s">
        <v>689</v>
      </c>
      <c r="E41" s="444" t="s">
        <v>178</v>
      </c>
      <c r="F41" s="444" t="s">
        <v>677</v>
      </c>
      <c r="G41" s="61">
        <f t="shared" si="0"/>
        <v>34394</v>
      </c>
      <c r="H41" s="450">
        <f t="shared" si="2"/>
        <v>2</v>
      </c>
      <c r="I41" s="61">
        <f t="shared" si="1"/>
        <v>34455</v>
      </c>
      <c r="J41" s="448">
        <v>100</v>
      </c>
    </row>
    <row r="42" spans="2:10" ht="42.75" x14ac:dyDescent="0.25">
      <c r="B42" s="443">
        <v>32</v>
      </c>
      <c r="C42" s="444" t="s">
        <v>267</v>
      </c>
      <c r="D42" s="444" t="s">
        <v>688</v>
      </c>
      <c r="E42" s="444" t="s">
        <v>178</v>
      </c>
      <c r="F42" s="444" t="s">
        <v>678</v>
      </c>
      <c r="G42" s="61">
        <f t="shared" si="0"/>
        <v>34578</v>
      </c>
      <c r="H42" s="450">
        <f t="shared" si="2"/>
        <v>2</v>
      </c>
      <c r="I42" s="61">
        <f t="shared" si="1"/>
        <v>34639</v>
      </c>
      <c r="J42" s="448">
        <v>100</v>
      </c>
    </row>
    <row r="43" spans="2:10" ht="43.5" thickBot="1" x14ac:dyDescent="0.3">
      <c r="B43" s="437">
        <v>33</v>
      </c>
      <c r="C43" s="438" t="s">
        <v>267</v>
      </c>
      <c r="D43" s="438" t="s">
        <v>688</v>
      </c>
      <c r="E43" s="438" t="s">
        <v>178</v>
      </c>
      <c r="F43" s="438" t="s">
        <v>679</v>
      </c>
      <c r="G43" s="62">
        <f t="shared" si="0"/>
        <v>34578</v>
      </c>
      <c r="H43" s="451">
        <f t="shared" si="2"/>
        <v>2</v>
      </c>
      <c r="I43" s="62">
        <f t="shared" si="1"/>
        <v>34639</v>
      </c>
      <c r="J43" s="442">
        <v>100</v>
      </c>
    </row>
    <row r="97" spans="11:18" x14ac:dyDescent="0.25">
      <c r="K97" s="93">
        <v>1</v>
      </c>
      <c r="L97" s="93">
        <v>8</v>
      </c>
      <c r="M97" s="93">
        <v>2000</v>
      </c>
      <c r="P97" s="98">
        <v>1</v>
      </c>
      <c r="Q97" s="98">
        <v>4</v>
      </c>
      <c r="R97" s="98">
        <v>2001</v>
      </c>
    </row>
    <row r="98" spans="11:18" x14ac:dyDescent="0.25">
      <c r="K98" s="97">
        <v>1</v>
      </c>
      <c r="L98" s="94">
        <v>1</v>
      </c>
      <c r="M98" s="94">
        <v>1992</v>
      </c>
      <c r="P98" s="102">
        <v>1</v>
      </c>
      <c r="Q98" s="99">
        <v>5</v>
      </c>
      <c r="R98" s="99">
        <v>1992</v>
      </c>
    </row>
    <row r="99" spans="11:18" x14ac:dyDescent="0.25">
      <c r="K99" s="97">
        <v>1</v>
      </c>
      <c r="L99" s="95">
        <v>11</v>
      </c>
      <c r="M99" s="96" t="s">
        <v>693</v>
      </c>
      <c r="P99" s="102">
        <v>1</v>
      </c>
      <c r="Q99" s="100">
        <v>12</v>
      </c>
      <c r="R99" s="101" t="s">
        <v>693</v>
      </c>
    </row>
    <row r="100" spans="11:18" x14ac:dyDescent="0.25">
      <c r="K100" s="97">
        <v>1</v>
      </c>
      <c r="L100" s="95">
        <v>3</v>
      </c>
      <c r="M100" s="96" t="s">
        <v>693</v>
      </c>
      <c r="P100" s="102">
        <v>1</v>
      </c>
      <c r="Q100" s="100">
        <v>5</v>
      </c>
      <c r="R100" s="101" t="s">
        <v>693</v>
      </c>
    </row>
    <row r="101" spans="11:18" x14ac:dyDescent="0.25">
      <c r="K101" s="97">
        <v>1</v>
      </c>
      <c r="L101" s="95">
        <v>1</v>
      </c>
      <c r="M101" s="96" t="s">
        <v>693</v>
      </c>
      <c r="P101" s="102">
        <v>1</v>
      </c>
      <c r="Q101" s="100">
        <v>9</v>
      </c>
      <c r="R101" s="101" t="s">
        <v>693</v>
      </c>
    </row>
    <row r="102" spans="11:18" x14ac:dyDescent="0.25">
      <c r="K102" s="97">
        <v>1</v>
      </c>
      <c r="L102" s="95">
        <v>8</v>
      </c>
      <c r="M102" s="96" t="s">
        <v>694</v>
      </c>
      <c r="P102" s="102">
        <v>1</v>
      </c>
      <c r="Q102" s="100">
        <v>8</v>
      </c>
      <c r="R102" s="101" t="s">
        <v>694</v>
      </c>
    </row>
    <row r="103" spans="11:18" x14ac:dyDescent="0.25">
      <c r="K103" s="97">
        <v>1</v>
      </c>
      <c r="L103" s="95">
        <v>8</v>
      </c>
      <c r="M103" s="96" t="s">
        <v>694</v>
      </c>
      <c r="P103" s="102">
        <v>1</v>
      </c>
      <c r="Q103" s="100">
        <v>8</v>
      </c>
      <c r="R103" s="101" t="s">
        <v>694</v>
      </c>
    </row>
    <row r="104" spans="11:18" x14ac:dyDescent="0.25">
      <c r="K104" s="97">
        <v>1</v>
      </c>
      <c r="L104" s="95">
        <v>7</v>
      </c>
      <c r="M104" s="95">
        <v>96</v>
      </c>
      <c r="P104" s="102">
        <v>1</v>
      </c>
      <c r="Q104" s="100">
        <v>7</v>
      </c>
      <c r="R104" s="101" t="s">
        <v>694</v>
      </c>
    </row>
    <row r="105" spans="11:18" x14ac:dyDescent="0.25">
      <c r="K105" s="97">
        <v>1</v>
      </c>
      <c r="L105" s="95">
        <v>6</v>
      </c>
      <c r="M105" s="95">
        <v>96</v>
      </c>
      <c r="P105" s="102">
        <v>1</v>
      </c>
      <c r="Q105" s="100">
        <v>6</v>
      </c>
      <c r="R105" s="101" t="s">
        <v>694</v>
      </c>
    </row>
    <row r="106" spans="11:18" x14ac:dyDescent="0.25">
      <c r="K106" s="97">
        <v>1</v>
      </c>
      <c r="L106" s="95">
        <v>5</v>
      </c>
      <c r="M106" s="95">
        <v>96</v>
      </c>
      <c r="P106" s="102">
        <v>1</v>
      </c>
      <c r="Q106" s="100">
        <v>5</v>
      </c>
      <c r="R106" s="100">
        <v>96</v>
      </c>
    </row>
    <row r="107" spans="11:18" x14ac:dyDescent="0.25">
      <c r="K107" s="97">
        <v>1</v>
      </c>
      <c r="L107" s="95">
        <v>4</v>
      </c>
      <c r="M107" s="95">
        <v>96</v>
      </c>
      <c r="P107" s="102">
        <v>1</v>
      </c>
      <c r="Q107" s="100">
        <v>4</v>
      </c>
      <c r="R107" s="100">
        <v>96</v>
      </c>
    </row>
    <row r="108" spans="11:18" x14ac:dyDescent="0.25">
      <c r="K108" s="97">
        <v>1</v>
      </c>
      <c r="L108" s="95">
        <v>9</v>
      </c>
      <c r="M108" s="95">
        <v>95</v>
      </c>
      <c r="P108" s="102">
        <v>1</v>
      </c>
      <c r="Q108" s="100">
        <v>2</v>
      </c>
      <c r="R108" s="100">
        <v>96</v>
      </c>
    </row>
    <row r="109" spans="11:18" x14ac:dyDescent="0.25">
      <c r="K109" s="97">
        <v>1</v>
      </c>
      <c r="L109" s="95">
        <v>1</v>
      </c>
      <c r="M109" s="95">
        <v>96</v>
      </c>
      <c r="P109" s="102">
        <v>1</v>
      </c>
      <c r="Q109" s="100">
        <v>1</v>
      </c>
      <c r="R109" s="100">
        <v>96</v>
      </c>
    </row>
    <row r="110" spans="11:18" x14ac:dyDescent="0.25">
      <c r="K110" s="97">
        <v>1</v>
      </c>
      <c r="L110" s="95">
        <v>1</v>
      </c>
      <c r="M110" s="95">
        <v>96</v>
      </c>
      <c r="P110" s="102">
        <v>1</v>
      </c>
      <c r="Q110" s="100">
        <v>1</v>
      </c>
      <c r="R110" s="100">
        <v>96</v>
      </c>
    </row>
    <row r="111" spans="11:18" x14ac:dyDescent="0.25">
      <c r="K111" s="97">
        <v>1</v>
      </c>
      <c r="L111" s="95">
        <v>1</v>
      </c>
      <c r="M111" s="96" t="s">
        <v>694</v>
      </c>
      <c r="P111" s="102">
        <v>1</v>
      </c>
      <c r="Q111" s="100">
        <v>1</v>
      </c>
      <c r="R111" s="101" t="s">
        <v>694</v>
      </c>
    </row>
    <row r="112" spans="11:18" x14ac:dyDescent="0.25">
      <c r="K112" s="97">
        <v>1</v>
      </c>
      <c r="L112" s="95">
        <v>3</v>
      </c>
      <c r="M112" s="95">
        <v>98</v>
      </c>
      <c r="P112" s="102">
        <v>1</v>
      </c>
      <c r="Q112" s="100">
        <v>5</v>
      </c>
      <c r="R112" s="100">
        <v>98</v>
      </c>
    </row>
    <row r="113" spans="11:18" x14ac:dyDescent="0.25">
      <c r="K113" s="97">
        <v>1</v>
      </c>
      <c r="L113" s="95">
        <v>11</v>
      </c>
      <c r="M113" s="95">
        <v>97</v>
      </c>
      <c r="P113" s="102">
        <v>1</v>
      </c>
      <c r="Q113" s="100">
        <v>3</v>
      </c>
      <c r="R113" s="100">
        <v>98</v>
      </c>
    </row>
    <row r="114" spans="11:18" x14ac:dyDescent="0.25">
      <c r="K114" s="97">
        <v>1</v>
      </c>
      <c r="L114" s="95">
        <v>7</v>
      </c>
      <c r="M114" s="95">
        <v>97</v>
      </c>
      <c r="P114" s="102">
        <v>1</v>
      </c>
      <c r="Q114" s="100">
        <v>1</v>
      </c>
      <c r="R114" s="100">
        <v>98</v>
      </c>
    </row>
    <row r="115" spans="11:18" x14ac:dyDescent="0.25">
      <c r="K115" s="97">
        <v>1</v>
      </c>
      <c r="L115" s="95">
        <v>4</v>
      </c>
      <c r="M115" s="95">
        <v>97</v>
      </c>
      <c r="P115" s="102">
        <v>1</v>
      </c>
      <c r="Q115" s="100">
        <v>8</v>
      </c>
      <c r="R115" s="100">
        <v>97</v>
      </c>
    </row>
    <row r="116" spans="11:18" x14ac:dyDescent="0.25">
      <c r="K116" s="97">
        <v>1</v>
      </c>
      <c r="L116" s="95">
        <v>12</v>
      </c>
      <c r="M116" s="95">
        <v>96</v>
      </c>
      <c r="P116" s="102">
        <v>1</v>
      </c>
      <c r="Q116" s="100">
        <v>12</v>
      </c>
      <c r="R116" s="100">
        <v>96</v>
      </c>
    </row>
    <row r="117" spans="11:18" x14ac:dyDescent="0.25">
      <c r="K117" s="97">
        <v>1</v>
      </c>
      <c r="L117" s="95">
        <v>12</v>
      </c>
      <c r="M117" s="95">
        <v>96</v>
      </c>
      <c r="P117" s="102">
        <v>1</v>
      </c>
      <c r="Q117" s="100">
        <v>12</v>
      </c>
      <c r="R117" s="100">
        <v>96</v>
      </c>
    </row>
    <row r="118" spans="11:18" x14ac:dyDescent="0.25">
      <c r="K118" s="97">
        <v>1</v>
      </c>
      <c r="L118" s="95">
        <v>9</v>
      </c>
      <c r="M118" s="95">
        <v>96</v>
      </c>
      <c r="P118" s="102">
        <v>1</v>
      </c>
      <c r="Q118" s="100">
        <v>9</v>
      </c>
      <c r="R118" s="100">
        <v>96</v>
      </c>
    </row>
    <row r="119" spans="11:18" x14ac:dyDescent="0.25">
      <c r="K119" s="97">
        <v>1</v>
      </c>
      <c r="L119" s="95">
        <v>10</v>
      </c>
      <c r="M119" s="95">
        <v>96</v>
      </c>
      <c r="P119" s="102">
        <v>1</v>
      </c>
      <c r="Q119" s="100">
        <v>10</v>
      </c>
      <c r="R119" s="100">
        <v>96</v>
      </c>
    </row>
    <row r="120" spans="11:18" x14ac:dyDescent="0.25">
      <c r="K120" s="97">
        <v>1</v>
      </c>
      <c r="L120" s="95">
        <v>10</v>
      </c>
      <c r="M120" s="95">
        <v>96</v>
      </c>
      <c r="P120" s="102">
        <v>1</v>
      </c>
      <c r="Q120" s="100">
        <v>10</v>
      </c>
      <c r="R120" s="100">
        <v>96</v>
      </c>
    </row>
    <row r="121" spans="11:18" x14ac:dyDescent="0.25">
      <c r="K121" s="97">
        <v>1</v>
      </c>
      <c r="L121" s="95">
        <v>10</v>
      </c>
      <c r="M121" s="95">
        <v>96</v>
      </c>
      <c r="P121" s="102">
        <v>1</v>
      </c>
      <c r="Q121" s="100">
        <v>10</v>
      </c>
      <c r="R121" s="100">
        <v>99</v>
      </c>
    </row>
    <row r="122" spans="11:18" x14ac:dyDescent="0.25">
      <c r="K122" s="97">
        <v>1</v>
      </c>
      <c r="L122" s="95">
        <v>1</v>
      </c>
      <c r="M122" s="95">
        <v>95</v>
      </c>
      <c r="P122" s="102">
        <v>1</v>
      </c>
      <c r="Q122" s="100">
        <v>1</v>
      </c>
      <c r="R122" s="100">
        <v>95</v>
      </c>
    </row>
    <row r="123" spans="11:18" x14ac:dyDescent="0.25">
      <c r="K123" s="97">
        <v>1</v>
      </c>
      <c r="L123" s="95">
        <v>1</v>
      </c>
      <c r="M123" s="95">
        <v>95</v>
      </c>
      <c r="P123" s="102">
        <v>1</v>
      </c>
      <c r="Q123" s="100">
        <v>1</v>
      </c>
      <c r="R123" s="100">
        <v>95</v>
      </c>
    </row>
    <row r="124" spans="11:18" x14ac:dyDescent="0.25">
      <c r="K124" s="97">
        <v>1</v>
      </c>
      <c r="L124" s="95">
        <v>1</v>
      </c>
      <c r="M124" s="95">
        <v>95</v>
      </c>
      <c r="P124" s="102">
        <v>1</v>
      </c>
      <c r="Q124" s="100">
        <v>1</v>
      </c>
      <c r="R124" s="100">
        <v>96</v>
      </c>
    </row>
    <row r="125" spans="11:18" x14ac:dyDescent="0.25">
      <c r="K125" s="97">
        <v>1</v>
      </c>
      <c r="L125" s="95">
        <v>1</v>
      </c>
      <c r="M125" s="95">
        <v>93</v>
      </c>
      <c r="P125" s="102">
        <v>1</v>
      </c>
      <c r="Q125" s="100">
        <v>1</v>
      </c>
      <c r="R125" s="100">
        <v>93</v>
      </c>
    </row>
    <row r="126" spans="11:18" x14ac:dyDescent="0.25">
      <c r="K126" s="97">
        <v>1</v>
      </c>
      <c r="L126" s="95">
        <v>3</v>
      </c>
      <c r="M126" s="95">
        <v>94</v>
      </c>
      <c r="P126" s="102">
        <v>1</v>
      </c>
      <c r="Q126" s="100">
        <v>5</v>
      </c>
      <c r="R126" s="100">
        <v>94</v>
      </c>
    </row>
    <row r="127" spans="11:18" x14ac:dyDescent="0.25">
      <c r="K127" s="97">
        <v>1</v>
      </c>
      <c r="L127" s="95">
        <v>3</v>
      </c>
      <c r="M127" s="95">
        <v>94</v>
      </c>
      <c r="P127" s="102">
        <v>1</v>
      </c>
      <c r="Q127" s="100">
        <v>5</v>
      </c>
      <c r="R127" s="100">
        <v>94</v>
      </c>
    </row>
    <row r="128" spans="11:18" x14ac:dyDescent="0.25">
      <c r="K128" s="97">
        <v>1</v>
      </c>
      <c r="L128" s="95">
        <v>9</v>
      </c>
      <c r="M128" s="95">
        <v>94</v>
      </c>
      <c r="P128" s="102">
        <v>1</v>
      </c>
      <c r="Q128" s="100">
        <v>11</v>
      </c>
      <c r="R128" s="100">
        <v>94</v>
      </c>
    </row>
    <row r="129" spans="11:18" x14ac:dyDescent="0.25">
      <c r="K129" s="97">
        <v>1</v>
      </c>
      <c r="L129" s="95">
        <v>9</v>
      </c>
      <c r="M129" s="95">
        <v>94</v>
      </c>
      <c r="P129" s="102">
        <v>1</v>
      </c>
      <c r="Q129" s="100">
        <v>11</v>
      </c>
      <c r="R129" s="100">
        <v>94</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32"/>
  <sheetViews>
    <sheetView zoomScale="70" zoomScaleNormal="70" workbookViewId="0">
      <selection activeCell="B11" sqref="B11:J32"/>
    </sheetView>
  </sheetViews>
  <sheetFormatPr baseColWidth="10" defaultRowHeight="15" x14ac:dyDescent="0.25"/>
  <cols>
    <col min="2" max="2" width="4.5703125" bestFit="1" customWidth="1"/>
    <col min="3" max="3" width="12.5703125" bestFit="1" customWidth="1"/>
    <col min="4" max="4" width="21" bestFit="1" customWidth="1"/>
    <col min="5" max="5" width="23.42578125" bestFit="1" customWidth="1"/>
    <col min="6" max="6" width="44.5703125" bestFit="1" customWidth="1"/>
    <col min="10" max="10" width="13.85546875" bestFit="1" customWidth="1"/>
  </cols>
  <sheetData>
    <row r="1" spans="2:10" ht="15.75" thickBot="1" x14ac:dyDescent="0.3"/>
    <row r="2" spans="2:10" ht="15.75" thickBot="1" x14ac:dyDescent="0.3">
      <c r="B2" s="502" t="s">
        <v>695</v>
      </c>
      <c r="C2" s="503"/>
      <c r="D2" s="503"/>
      <c r="E2" s="503"/>
      <c r="F2" s="504"/>
      <c r="G2" s="504"/>
      <c r="H2" s="504"/>
      <c r="I2" s="504"/>
      <c r="J2" s="505"/>
    </row>
    <row r="3" spans="2:10" x14ac:dyDescent="0.25">
      <c r="B3" s="466" t="s">
        <v>129</v>
      </c>
      <c r="C3" s="467"/>
      <c r="D3" s="467"/>
      <c r="E3" s="467"/>
      <c r="F3" s="468"/>
      <c r="G3" s="468" t="s">
        <v>696</v>
      </c>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697</v>
      </c>
      <c r="C7" s="485"/>
      <c r="D7" s="485"/>
      <c r="E7" s="485"/>
      <c r="F7" s="486"/>
      <c r="G7" s="486"/>
      <c r="H7" s="478">
        <v>1984</v>
      </c>
      <c r="I7" s="479"/>
      <c r="J7" s="480"/>
    </row>
    <row r="8" spans="2:10" ht="27.75" customHeight="1" thickBot="1" x14ac:dyDescent="0.3">
      <c r="B8" s="463" t="s">
        <v>698</v>
      </c>
      <c r="C8" s="464"/>
      <c r="D8" s="464"/>
      <c r="E8" s="464"/>
      <c r="F8" s="465"/>
      <c r="G8" s="465"/>
      <c r="H8" s="495">
        <v>1990</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42.75" x14ac:dyDescent="0.25">
      <c r="B11" s="439">
        <v>1</v>
      </c>
      <c r="C11" s="69" t="s">
        <v>267</v>
      </c>
      <c r="D11" s="69" t="s">
        <v>699</v>
      </c>
      <c r="E11" s="69" t="s">
        <v>702</v>
      </c>
      <c r="F11" s="69" t="s">
        <v>715</v>
      </c>
      <c r="G11" s="70"/>
      <c r="H11" s="440">
        <v>13</v>
      </c>
      <c r="I11" s="70"/>
      <c r="J11" s="441">
        <v>100</v>
      </c>
    </row>
    <row r="12" spans="2:10" ht="42.75" x14ac:dyDescent="0.25">
      <c r="B12" s="443">
        <v>2</v>
      </c>
      <c r="C12" s="447" t="s">
        <v>267</v>
      </c>
      <c r="D12" s="447" t="s">
        <v>699</v>
      </c>
      <c r="E12" s="447" t="s">
        <v>703</v>
      </c>
      <c r="F12" s="447" t="s">
        <v>716</v>
      </c>
      <c r="G12" s="61"/>
      <c r="H12" s="444">
        <v>4</v>
      </c>
      <c r="I12" s="61"/>
      <c r="J12" s="448">
        <v>100</v>
      </c>
    </row>
    <row r="13" spans="2:10" ht="42.75" x14ac:dyDescent="0.25">
      <c r="B13" s="443">
        <v>3</v>
      </c>
      <c r="C13" s="447" t="s">
        <v>267</v>
      </c>
      <c r="D13" s="447" t="s">
        <v>699</v>
      </c>
      <c r="E13" s="447" t="s">
        <v>702</v>
      </c>
      <c r="F13" s="447" t="s">
        <v>717</v>
      </c>
      <c r="G13" s="61"/>
      <c r="H13" s="444">
        <v>5</v>
      </c>
      <c r="I13" s="61"/>
      <c r="J13" s="448">
        <v>100</v>
      </c>
    </row>
    <row r="14" spans="2:10" ht="42.75" x14ac:dyDescent="0.25">
      <c r="B14" s="443">
        <v>4</v>
      </c>
      <c r="C14" s="447" t="s">
        <v>267</v>
      </c>
      <c r="D14" s="447" t="s">
        <v>699</v>
      </c>
      <c r="E14" s="447" t="s">
        <v>703</v>
      </c>
      <c r="F14" s="447" t="s">
        <v>718</v>
      </c>
      <c r="G14" s="61"/>
      <c r="H14" s="444">
        <v>1</v>
      </c>
      <c r="I14" s="61"/>
      <c r="J14" s="448">
        <v>100</v>
      </c>
    </row>
    <row r="15" spans="2:10" ht="42.75" x14ac:dyDescent="0.25">
      <c r="B15" s="443">
        <v>5</v>
      </c>
      <c r="C15" s="447" t="s">
        <v>267</v>
      </c>
      <c r="D15" s="447" t="s">
        <v>699</v>
      </c>
      <c r="E15" s="447" t="s">
        <v>704</v>
      </c>
      <c r="F15" s="447" t="s">
        <v>719</v>
      </c>
      <c r="G15" s="61"/>
      <c r="H15" s="444">
        <v>2</v>
      </c>
      <c r="I15" s="61"/>
      <c r="J15" s="448">
        <v>100</v>
      </c>
    </row>
    <row r="16" spans="2:10" ht="42.75" x14ac:dyDescent="0.25">
      <c r="B16" s="443">
        <v>6</v>
      </c>
      <c r="C16" s="447" t="s">
        <v>267</v>
      </c>
      <c r="D16" s="447" t="s">
        <v>699</v>
      </c>
      <c r="E16" s="447" t="s">
        <v>705</v>
      </c>
      <c r="F16" s="447" t="s">
        <v>720</v>
      </c>
      <c r="G16" s="61"/>
      <c r="H16" s="444">
        <v>5</v>
      </c>
      <c r="I16" s="61"/>
      <c r="J16" s="448">
        <v>100</v>
      </c>
    </row>
    <row r="17" spans="2:10" ht="42.75" x14ac:dyDescent="0.25">
      <c r="B17" s="443">
        <v>7</v>
      </c>
      <c r="C17" s="447" t="s">
        <v>267</v>
      </c>
      <c r="D17" s="447" t="s">
        <v>699</v>
      </c>
      <c r="E17" s="447" t="s">
        <v>706</v>
      </c>
      <c r="F17" s="447" t="s">
        <v>721</v>
      </c>
      <c r="G17" s="61"/>
      <c r="H17" s="444">
        <v>7</v>
      </c>
      <c r="I17" s="61"/>
      <c r="J17" s="448">
        <v>100</v>
      </c>
    </row>
    <row r="18" spans="2:10" ht="42.75" x14ac:dyDescent="0.25">
      <c r="B18" s="443">
        <v>8</v>
      </c>
      <c r="C18" s="447" t="s">
        <v>267</v>
      </c>
      <c r="D18" s="447" t="s">
        <v>699</v>
      </c>
      <c r="E18" s="447" t="s">
        <v>707</v>
      </c>
      <c r="F18" s="447" t="s">
        <v>722</v>
      </c>
      <c r="G18" s="61"/>
      <c r="H18" s="444">
        <v>6</v>
      </c>
      <c r="I18" s="61"/>
      <c r="J18" s="448">
        <v>100</v>
      </c>
    </row>
    <row r="19" spans="2:10" ht="42.75" x14ac:dyDescent="0.25">
      <c r="B19" s="443">
        <v>9</v>
      </c>
      <c r="C19" s="447" t="s">
        <v>267</v>
      </c>
      <c r="D19" s="447" t="s">
        <v>699</v>
      </c>
      <c r="E19" s="447" t="s">
        <v>708</v>
      </c>
      <c r="F19" s="447" t="s">
        <v>723</v>
      </c>
      <c r="G19" s="61"/>
      <c r="H19" s="444">
        <v>2</v>
      </c>
      <c r="I19" s="61"/>
      <c r="J19" s="448">
        <v>100</v>
      </c>
    </row>
    <row r="20" spans="2:10" ht="42.75" x14ac:dyDescent="0.25">
      <c r="B20" s="443">
        <v>10</v>
      </c>
      <c r="C20" s="447" t="s">
        <v>267</v>
      </c>
      <c r="D20" s="447" t="s">
        <v>699</v>
      </c>
      <c r="E20" s="447" t="s">
        <v>708</v>
      </c>
      <c r="F20" s="447" t="s">
        <v>724</v>
      </c>
      <c r="G20" s="61"/>
      <c r="H20" s="444">
        <v>2</v>
      </c>
      <c r="I20" s="61"/>
      <c r="J20" s="448">
        <v>100</v>
      </c>
    </row>
    <row r="21" spans="2:10" ht="42.75" x14ac:dyDescent="0.25">
      <c r="B21" s="443">
        <v>11</v>
      </c>
      <c r="C21" s="447" t="s">
        <v>267</v>
      </c>
      <c r="D21" s="447" t="s">
        <v>699</v>
      </c>
      <c r="E21" s="447" t="s">
        <v>707</v>
      </c>
      <c r="F21" s="447" t="s">
        <v>725</v>
      </c>
      <c r="G21" s="61"/>
      <c r="H21" s="444">
        <v>4</v>
      </c>
      <c r="I21" s="61"/>
      <c r="J21" s="448">
        <v>100</v>
      </c>
    </row>
    <row r="22" spans="2:10" ht="42.75" x14ac:dyDescent="0.25">
      <c r="B22" s="443">
        <v>12</v>
      </c>
      <c r="C22" s="447" t="s">
        <v>267</v>
      </c>
      <c r="D22" s="447" t="s">
        <v>699</v>
      </c>
      <c r="E22" s="447" t="s">
        <v>709</v>
      </c>
      <c r="F22" s="447" t="s">
        <v>726</v>
      </c>
      <c r="G22" s="61"/>
      <c r="H22" s="444">
        <v>6</v>
      </c>
      <c r="I22" s="61"/>
      <c r="J22" s="448">
        <v>100</v>
      </c>
    </row>
    <row r="23" spans="2:10" ht="57" x14ac:dyDescent="0.25">
      <c r="B23" s="443">
        <v>13</v>
      </c>
      <c r="C23" s="447" t="s">
        <v>267</v>
      </c>
      <c r="D23" s="447" t="s">
        <v>699</v>
      </c>
      <c r="E23" s="447" t="s">
        <v>710</v>
      </c>
      <c r="F23" s="447" t="s">
        <v>727</v>
      </c>
      <c r="G23" s="61"/>
      <c r="H23" s="444">
        <v>2</v>
      </c>
      <c r="I23" s="61"/>
      <c r="J23" s="448">
        <v>100</v>
      </c>
    </row>
    <row r="24" spans="2:10" ht="42.75" x14ac:dyDescent="0.25">
      <c r="B24" s="443">
        <v>14</v>
      </c>
      <c r="C24" s="447" t="s">
        <v>267</v>
      </c>
      <c r="D24" s="447" t="s">
        <v>699</v>
      </c>
      <c r="E24" s="447" t="s">
        <v>706</v>
      </c>
      <c r="F24" s="447" t="s">
        <v>728</v>
      </c>
      <c r="G24" s="61"/>
      <c r="H24" s="444">
        <v>13</v>
      </c>
      <c r="I24" s="61"/>
      <c r="J24" s="448">
        <v>100</v>
      </c>
    </row>
    <row r="25" spans="2:10" ht="71.25" x14ac:dyDescent="0.25">
      <c r="B25" s="443">
        <v>15</v>
      </c>
      <c r="C25" s="447" t="s">
        <v>267</v>
      </c>
      <c r="D25" s="447" t="s">
        <v>699</v>
      </c>
      <c r="E25" s="447" t="s">
        <v>711</v>
      </c>
      <c r="F25" s="447" t="s">
        <v>729</v>
      </c>
      <c r="G25" s="61"/>
      <c r="H25" s="444">
        <v>8</v>
      </c>
      <c r="I25" s="61"/>
      <c r="J25" s="448">
        <v>100</v>
      </c>
    </row>
    <row r="26" spans="2:10" ht="124.5" customHeight="1" x14ac:dyDescent="0.25">
      <c r="B26" s="443">
        <v>16</v>
      </c>
      <c r="C26" s="447" t="s">
        <v>267</v>
      </c>
      <c r="D26" s="447" t="s">
        <v>699</v>
      </c>
      <c r="E26" s="447" t="s">
        <v>712</v>
      </c>
      <c r="F26" s="447" t="s">
        <v>730</v>
      </c>
      <c r="G26" s="61"/>
      <c r="H26" s="444">
        <v>1</v>
      </c>
      <c r="I26" s="61"/>
      <c r="J26" s="448">
        <v>100</v>
      </c>
    </row>
    <row r="27" spans="2:10" ht="42.75" x14ac:dyDescent="0.25">
      <c r="B27" s="443">
        <v>17</v>
      </c>
      <c r="C27" s="447" t="s">
        <v>267</v>
      </c>
      <c r="D27" s="447" t="s">
        <v>699</v>
      </c>
      <c r="E27" s="447" t="s">
        <v>713</v>
      </c>
      <c r="F27" s="447" t="s">
        <v>731</v>
      </c>
      <c r="G27" s="61"/>
      <c r="H27" s="444">
        <v>5</v>
      </c>
      <c r="I27" s="61"/>
      <c r="J27" s="448">
        <v>100</v>
      </c>
    </row>
    <row r="28" spans="2:10" ht="57" x14ac:dyDescent="0.25">
      <c r="B28" s="443">
        <v>18</v>
      </c>
      <c r="C28" s="447" t="s">
        <v>267</v>
      </c>
      <c r="D28" s="447" t="s">
        <v>700</v>
      </c>
      <c r="E28" s="447" t="s">
        <v>714</v>
      </c>
      <c r="F28" s="447" t="s">
        <v>732</v>
      </c>
      <c r="G28" s="61"/>
      <c r="H28" s="444">
        <v>5</v>
      </c>
      <c r="I28" s="61"/>
      <c r="J28" s="448">
        <v>100</v>
      </c>
    </row>
    <row r="29" spans="2:10" ht="42.75" x14ac:dyDescent="0.25">
      <c r="B29" s="443">
        <v>19</v>
      </c>
      <c r="C29" s="447" t="s">
        <v>267</v>
      </c>
      <c r="D29" s="447" t="s">
        <v>701</v>
      </c>
      <c r="E29" s="447" t="s">
        <v>278</v>
      </c>
      <c r="F29" s="447" t="s">
        <v>733</v>
      </c>
      <c r="G29" s="61"/>
      <c r="H29" s="444">
        <v>8</v>
      </c>
      <c r="I29" s="61"/>
      <c r="J29" s="448">
        <v>100</v>
      </c>
    </row>
    <row r="30" spans="2:10" ht="57" x14ac:dyDescent="0.25">
      <c r="B30" s="443">
        <v>20</v>
      </c>
      <c r="C30" s="447" t="s">
        <v>267</v>
      </c>
      <c r="D30" s="447" t="s">
        <v>701</v>
      </c>
      <c r="E30" s="447" t="s">
        <v>278</v>
      </c>
      <c r="F30" s="447" t="s">
        <v>734</v>
      </c>
      <c r="G30" s="61"/>
      <c r="H30" s="444">
        <v>5</v>
      </c>
      <c r="I30" s="61"/>
      <c r="J30" s="448">
        <v>100</v>
      </c>
    </row>
    <row r="31" spans="2:10" ht="42.75" x14ac:dyDescent="0.25">
      <c r="B31" s="443">
        <v>21</v>
      </c>
      <c r="C31" s="447" t="s">
        <v>267</v>
      </c>
      <c r="D31" s="447" t="s">
        <v>700</v>
      </c>
      <c r="E31" s="447" t="s">
        <v>714</v>
      </c>
      <c r="F31" s="447" t="s">
        <v>735</v>
      </c>
      <c r="G31" s="182"/>
      <c r="H31" s="444">
        <v>7</v>
      </c>
      <c r="I31" s="182"/>
      <c r="J31" s="448">
        <v>100</v>
      </c>
    </row>
    <row r="32" spans="2:10" ht="86.25" thickBot="1" x14ac:dyDescent="0.3">
      <c r="B32" s="437">
        <v>22</v>
      </c>
      <c r="C32" s="449" t="s">
        <v>267</v>
      </c>
      <c r="D32" s="449" t="s">
        <v>701</v>
      </c>
      <c r="E32" s="449" t="s">
        <v>714</v>
      </c>
      <c r="F32" s="449" t="s">
        <v>736</v>
      </c>
      <c r="G32" s="183"/>
      <c r="H32" s="438">
        <v>14</v>
      </c>
      <c r="I32" s="183"/>
      <c r="J32" s="442">
        <v>100</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90"/>
  <sheetViews>
    <sheetView zoomScale="70" zoomScaleNormal="70" workbookViewId="0">
      <selection activeCell="B11" sqref="B11:J90"/>
    </sheetView>
  </sheetViews>
  <sheetFormatPr baseColWidth="10" defaultRowHeight="15" x14ac:dyDescent="0.25"/>
  <cols>
    <col min="2" max="2" width="4.5703125" bestFit="1" customWidth="1"/>
    <col min="3" max="3" width="13.85546875" customWidth="1"/>
    <col min="4" max="4" width="22.85546875" bestFit="1" customWidth="1"/>
    <col min="6" max="6" width="58.85546875" style="35" bestFit="1" customWidth="1"/>
    <col min="7" max="7" width="12.28515625" customWidth="1"/>
    <col min="9" max="9" width="12.7109375" customWidth="1"/>
    <col min="10" max="10" width="16" bestFit="1" customWidth="1"/>
    <col min="14" max="19" width="0" hidden="1" customWidth="1"/>
  </cols>
  <sheetData>
    <row r="1" spans="2:19" ht="15.75" thickBot="1" x14ac:dyDescent="0.3"/>
    <row r="2" spans="2:19" ht="15.75" thickBot="1" x14ac:dyDescent="0.3">
      <c r="B2" s="502" t="s">
        <v>737</v>
      </c>
      <c r="C2" s="503"/>
      <c r="D2" s="503"/>
      <c r="E2" s="503"/>
      <c r="F2" s="504"/>
      <c r="G2" s="504"/>
      <c r="H2" s="504"/>
      <c r="I2" s="504"/>
      <c r="J2" s="505"/>
    </row>
    <row r="3" spans="2:19" x14ac:dyDescent="0.25">
      <c r="B3" s="466" t="s">
        <v>129</v>
      </c>
      <c r="C3" s="467"/>
      <c r="D3" s="467"/>
      <c r="E3" s="467"/>
      <c r="F3" s="468"/>
      <c r="G3" s="468" t="s">
        <v>738</v>
      </c>
      <c r="H3" s="468"/>
      <c r="I3" s="468"/>
      <c r="J3" s="472"/>
    </row>
    <row r="4" spans="2:19" ht="15.75" thickBot="1" x14ac:dyDescent="0.3">
      <c r="B4" s="463" t="s">
        <v>130</v>
      </c>
      <c r="C4" s="464"/>
      <c r="D4" s="464"/>
      <c r="E4" s="464"/>
      <c r="F4" s="465"/>
      <c r="G4" s="473"/>
      <c r="H4" s="473"/>
      <c r="I4" s="465"/>
      <c r="J4" s="474"/>
    </row>
    <row r="5" spans="2:19" ht="15.75" thickBot="1" x14ac:dyDescent="0.3">
      <c r="B5" s="490" t="s">
        <v>131</v>
      </c>
      <c r="C5" s="491"/>
      <c r="D5" s="491"/>
      <c r="E5" s="491"/>
      <c r="F5" s="492"/>
      <c r="G5" s="492"/>
      <c r="H5" s="492"/>
      <c r="I5" s="492"/>
      <c r="J5" s="493"/>
    </row>
    <row r="6" spans="2:19" x14ac:dyDescent="0.25">
      <c r="B6" s="466" t="s">
        <v>132</v>
      </c>
      <c r="C6" s="467"/>
      <c r="D6" s="467"/>
      <c r="E6" s="467"/>
      <c r="F6" s="468"/>
      <c r="G6" s="468"/>
      <c r="H6" s="475" t="s">
        <v>133</v>
      </c>
      <c r="I6" s="476"/>
      <c r="J6" s="477"/>
    </row>
    <row r="7" spans="2:19" x14ac:dyDescent="0.25">
      <c r="B7" s="484" t="s">
        <v>739</v>
      </c>
      <c r="C7" s="485"/>
      <c r="D7" s="485"/>
      <c r="E7" s="485"/>
      <c r="F7" s="486"/>
      <c r="G7" s="486"/>
      <c r="H7" s="478">
        <v>1976</v>
      </c>
      <c r="I7" s="479"/>
      <c r="J7" s="480"/>
    </row>
    <row r="8" spans="2:19" ht="15.75" thickBot="1" x14ac:dyDescent="0.3">
      <c r="B8" s="463" t="s">
        <v>740</v>
      </c>
      <c r="C8" s="464"/>
      <c r="D8" s="464"/>
      <c r="E8" s="464"/>
      <c r="F8" s="465"/>
      <c r="G8" s="465"/>
      <c r="H8" s="495">
        <v>1981</v>
      </c>
      <c r="I8" s="496"/>
      <c r="J8" s="497"/>
    </row>
    <row r="9" spans="2:19" ht="15.75" thickBot="1" x14ac:dyDescent="0.3">
      <c r="B9" s="498" t="s">
        <v>140</v>
      </c>
      <c r="C9" s="499"/>
      <c r="D9" s="499"/>
      <c r="E9" s="499"/>
      <c r="F9" s="500"/>
      <c r="G9" s="500"/>
      <c r="H9" s="500"/>
      <c r="I9" s="500"/>
      <c r="J9" s="501"/>
    </row>
    <row r="10" spans="2:19" ht="29.25" thickBot="1" x14ac:dyDescent="0.3">
      <c r="B10" s="64" t="s">
        <v>125</v>
      </c>
      <c r="C10" s="65" t="s">
        <v>139</v>
      </c>
      <c r="D10" s="65" t="s">
        <v>141</v>
      </c>
      <c r="E10" s="65" t="s">
        <v>177</v>
      </c>
      <c r="F10" s="65" t="s">
        <v>196</v>
      </c>
      <c r="G10" s="66" t="s">
        <v>126</v>
      </c>
      <c r="H10" s="67" t="s">
        <v>162</v>
      </c>
      <c r="I10" s="65" t="s">
        <v>127</v>
      </c>
      <c r="J10" s="68" t="s">
        <v>128</v>
      </c>
    </row>
    <row r="11" spans="2:19" ht="42.75" x14ac:dyDescent="0.25">
      <c r="B11" s="439">
        <v>4</v>
      </c>
      <c r="C11" s="440" t="s">
        <v>898</v>
      </c>
      <c r="D11" s="440" t="s">
        <v>844</v>
      </c>
      <c r="E11" s="440" t="s">
        <v>741</v>
      </c>
      <c r="F11" s="440" t="s">
        <v>763</v>
      </c>
      <c r="G11" s="70">
        <f t="shared" ref="G11:G72" si="0">DATE(P11,O11,N11)</f>
        <v>37530</v>
      </c>
      <c r="H11" s="32">
        <f t="shared" ref="H11:H74" si="1">TRUNC((((I11-G11)/365.25)*12),0)</f>
        <v>3</v>
      </c>
      <c r="I11" s="70">
        <f>DATE(S11,R11,Q11)</f>
        <v>37651</v>
      </c>
      <c r="J11" s="441">
        <v>100</v>
      </c>
      <c r="N11" s="105">
        <v>1</v>
      </c>
      <c r="O11" s="106">
        <v>10</v>
      </c>
      <c r="P11" s="107">
        <v>2002</v>
      </c>
      <c r="Q11" s="108">
        <v>30</v>
      </c>
      <c r="R11" s="106">
        <v>1</v>
      </c>
      <c r="S11" s="109">
        <v>2003</v>
      </c>
    </row>
    <row r="12" spans="2:19" ht="42.75" x14ac:dyDescent="0.25">
      <c r="B12" s="443">
        <v>5</v>
      </c>
      <c r="C12" s="444" t="s">
        <v>898</v>
      </c>
      <c r="D12" s="444" t="s">
        <v>843</v>
      </c>
      <c r="E12" s="444" t="s">
        <v>742</v>
      </c>
      <c r="F12" s="444" t="s">
        <v>764</v>
      </c>
      <c r="G12" s="61">
        <f t="shared" si="0"/>
        <v>37357</v>
      </c>
      <c r="H12" s="450">
        <f t="shared" si="1"/>
        <v>13</v>
      </c>
      <c r="I12" s="61">
        <f t="shared" ref="I12:I75" si="2">DATE(S12,R12,Q12)</f>
        <v>37771</v>
      </c>
      <c r="J12" s="448">
        <v>100</v>
      </c>
      <c r="N12" s="105">
        <v>11</v>
      </c>
      <c r="O12" s="106">
        <v>4</v>
      </c>
      <c r="P12" s="107">
        <v>2002</v>
      </c>
      <c r="Q12" s="108">
        <v>30</v>
      </c>
      <c r="R12" s="106">
        <v>5</v>
      </c>
      <c r="S12" s="109">
        <v>2003</v>
      </c>
    </row>
    <row r="13" spans="2:19" ht="42.75" x14ac:dyDescent="0.25">
      <c r="B13" s="443">
        <v>6</v>
      </c>
      <c r="C13" s="444" t="s">
        <v>447</v>
      </c>
      <c r="D13" s="444" t="s">
        <v>845</v>
      </c>
      <c r="E13" s="444" t="s">
        <v>743</v>
      </c>
      <c r="F13" s="444" t="s">
        <v>765</v>
      </c>
      <c r="G13" s="61">
        <f t="shared" si="0"/>
        <v>37081</v>
      </c>
      <c r="H13" s="450">
        <f t="shared" si="1"/>
        <v>7</v>
      </c>
      <c r="I13" s="61">
        <f t="shared" si="2"/>
        <v>37315</v>
      </c>
      <c r="J13" s="448">
        <v>100</v>
      </c>
      <c r="N13" s="105">
        <v>9</v>
      </c>
      <c r="O13" s="106">
        <v>7</v>
      </c>
      <c r="P13" s="107">
        <v>2001</v>
      </c>
      <c r="Q13" s="108">
        <v>28</v>
      </c>
      <c r="R13" s="106">
        <v>2</v>
      </c>
      <c r="S13" s="109">
        <v>2002</v>
      </c>
    </row>
    <row r="14" spans="2:19" ht="29.25" x14ac:dyDescent="0.25">
      <c r="B14" s="443">
        <v>7</v>
      </c>
      <c r="C14" s="444" t="s">
        <v>447</v>
      </c>
      <c r="D14" s="444" t="s">
        <v>846</v>
      </c>
      <c r="E14" s="444" t="s">
        <v>744</v>
      </c>
      <c r="F14" s="444" t="s">
        <v>766</v>
      </c>
      <c r="G14" s="61">
        <f t="shared" si="0"/>
        <v>36810</v>
      </c>
      <c r="H14" s="450">
        <f t="shared" si="1"/>
        <v>1</v>
      </c>
      <c r="I14" s="61">
        <f t="shared" si="2"/>
        <v>36862</v>
      </c>
      <c r="J14" s="448">
        <v>100</v>
      </c>
      <c r="N14" s="105">
        <v>11</v>
      </c>
      <c r="O14" s="106">
        <v>10</v>
      </c>
      <c r="P14" s="106">
        <v>2000</v>
      </c>
      <c r="Q14" s="108">
        <v>2</v>
      </c>
      <c r="R14" s="106">
        <v>12</v>
      </c>
      <c r="S14" s="106">
        <v>2000</v>
      </c>
    </row>
    <row r="15" spans="2:19" ht="28.5" x14ac:dyDescent="0.25">
      <c r="B15" s="443">
        <v>8</v>
      </c>
      <c r="C15" s="444" t="s">
        <v>447</v>
      </c>
      <c r="D15" s="444" t="s">
        <v>847</v>
      </c>
      <c r="E15" s="444" t="s">
        <v>178</v>
      </c>
      <c r="F15" s="444" t="s">
        <v>767</v>
      </c>
      <c r="G15" s="61">
        <f t="shared" si="0"/>
        <v>36728</v>
      </c>
      <c r="H15" s="450">
        <f t="shared" si="1"/>
        <v>2</v>
      </c>
      <c r="I15" s="61">
        <f t="shared" si="2"/>
        <v>36790</v>
      </c>
      <c r="J15" s="448">
        <v>100</v>
      </c>
      <c r="N15" s="110">
        <v>21</v>
      </c>
      <c r="O15" s="111">
        <v>7</v>
      </c>
      <c r="P15" s="111">
        <v>2000</v>
      </c>
      <c r="Q15" s="108">
        <v>21</v>
      </c>
      <c r="R15" s="106">
        <v>9</v>
      </c>
      <c r="S15" s="111">
        <v>2000</v>
      </c>
    </row>
    <row r="16" spans="2:19" ht="42.75" x14ac:dyDescent="0.25">
      <c r="B16" s="443">
        <v>9</v>
      </c>
      <c r="C16" s="444" t="s">
        <v>899</v>
      </c>
      <c r="D16" s="444" t="s">
        <v>848</v>
      </c>
      <c r="E16" s="444" t="s">
        <v>745</v>
      </c>
      <c r="F16" s="444" t="s">
        <v>768</v>
      </c>
      <c r="G16" s="61">
        <f t="shared" si="0"/>
        <v>36356</v>
      </c>
      <c r="H16" s="450">
        <f t="shared" si="1"/>
        <v>10</v>
      </c>
      <c r="I16" s="61">
        <f t="shared" si="2"/>
        <v>36661</v>
      </c>
      <c r="J16" s="448">
        <v>100</v>
      </c>
      <c r="N16" s="110">
        <v>15</v>
      </c>
      <c r="O16" s="111">
        <v>7</v>
      </c>
      <c r="P16" s="111">
        <v>99</v>
      </c>
      <c r="Q16" s="104">
        <v>15</v>
      </c>
      <c r="R16" s="103">
        <v>5</v>
      </c>
      <c r="S16" s="111">
        <v>2000</v>
      </c>
    </row>
    <row r="17" spans="2:19" ht="42.75" x14ac:dyDescent="0.25">
      <c r="B17" s="443">
        <v>10</v>
      </c>
      <c r="C17" s="444" t="s">
        <v>899</v>
      </c>
      <c r="D17" s="444" t="s">
        <v>848</v>
      </c>
      <c r="E17" s="444" t="s">
        <v>746</v>
      </c>
      <c r="F17" s="444" t="s">
        <v>769</v>
      </c>
      <c r="G17" s="61">
        <f t="shared" si="0"/>
        <v>36069</v>
      </c>
      <c r="H17" s="450">
        <f t="shared" si="1"/>
        <v>5</v>
      </c>
      <c r="I17" s="61">
        <f t="shared" si="2"/>
        <v>36251</v>
      </c>
      <c r="J17" s="448">
        <v>100</v>
      </c>
      <c r="N17" s="110">
        <v>1</v>
      </c>
      <c r="O17" s="111">
        <v>10</v>
      </c>
      <c r="P17" s="111">
        <v>98</v>
      </c>
      <c r="Q17" s="110">
        <v>1</v>
      </c>
      <c r="R17" s="111">
        <v>4</v>
      </c>
      <c r="S17" s="111">
        <v>99</v>
      </c>
    </row>
    <row r="18" spans="2:19" ht="42.75" x14ac:dyDescent="0.25">
      <c r="B18" s="443">
        <v>11</v>
      </c>
      <c r="C18" s="444" t="s">
        <v>899</v>
      </c>
      <c r="D18" s="444" t="s">
        <v>849</v>
      </c>
      <c r="E18" s="444" t="s">
        <v>747</v>
      </c>
      <c r="F18" s="444" t="s">
        <v>770</v>
      </c>
      <c r="G18" s="61">
        <f t="shared" si="0"/>
        <v>36264</v>
      </c>
      <c r="H18" s="450">
        <f t="shared" si="1"/>
        <v>3</v>
      </c>
      <c r="I18" s="61">
        <f t="shared" si="2"/>
        <v>36371</v>
      </c>
      <c r="J18" s="448">
        <v>100</v>
      </c>
      <c r="N18" s="110">
        <v>14</v>
      </c>
      <c r="O18" s="111">
        <v>4</v>
      </c>
      <c r="P18" s="111">
        <v>99</v>
      </c>
      <c r="Q18" s="110">
        <v>30</v>
      </c>
      <c r="R18" s="111">
        <v>7</v>
      </c>
      <c r="S18" s="111">
        <v>99</v>
      </c>
    </row>
    <row r="19" spans="2:19" ht="42.75" x14ac:dyDescent="0.25">
      <c r="B19" s="443">
        <v>12</v>
      </c>
      <c r="C19" s="444" t="s">
        <v>899</v>
      </c>
      <c r="D19" s="444" t="s">
        <v>247</v>
      </c>
      <c r="E19" s="444" t="s">
        <v>748</v>
      </c>
      <c r="F19" s="444" t="s">
        <v>771</v>
      </c>
      <c r="G19" s="61">
        <f t="shared" si="0"/>
        <v>36206</v>
      </c>
      <c r="H19" s="450">
        <f t="shared" si="1"/>
        <v>3</v>
      </c>
      <c r="I19" s="61">
        <f t="shared" si="2"/>
        <v>36326</v>
      </c>
      <c r="J19" s="448">
        <v>100</v>
      </c>
      <c r="N19" s="110">
        <v>15</v>
      </c>
      <c r="O19" s="111">
        <v>2</v>
      </c>
      <c r="P19" s="111">
        <v>99</v>
      </c>
      <c r="Q19" s="110">
        <v>15</v>
      </c>
      <c r="R19" s="111">
        <v>6</v>
      </c>
      <c r="S19" s="111">
        <v>99</v>
      </c>
    </row>
    <row r="20" spans="2:19" ht="42.75" x14ac:dyDescent="0.25">
      <c r="B20" s="443">
        <v>13</v>
      </c>
      <c r="C20" s="444" t="s">
        <v>900</v>
      </c>
      <c r="D20" s="444" t="s">
        <v>850</v>
      </c>
      <c r="E20" s="444" t="s">
        <v>749</v>
      </c>
      <c r="F20" s="444" t="s">
        <v>772</v>
      </c>
      <c r="G20" s="61">
        <f t="shared" si="0"/>
        <v>36172</v>
      </c>
      <c r="H20" s="450">
        <f t="shared" si="1"/>
        <v>3</v>
      </c>
      <c r="I20" s="61">
        <f t="shared" si="2"/>
        <v>36265</v>
      </c>
      <c r="J20" s="448">
        <v>100</v>
      </c>
      <c r="N20" s="110">
        <v>12</v>
      </c>
      <c r="O20" s="111">
        <v>1</v>
      </c>
      <c r="P20" s="111">
        <v>99</v>
      </c>
      <c r="Q20" s="110">
        <v>15</v>
      </c>
      <c r="R20" s="111">
        <v>4</v>
      </c>
      <c r="S20" s="111">
        <v>99</v>
      </c>
    </row>
    <row r="21" spans="2:19" ht="42.75" x14ac:dyDescent="0.25">
      <c r="B21" s="443">
        <v>14</v>
      </c>
      <c r="C21" s="444" t="s">
        <v>899</v>
      </c>
      <c r="D21" s="444" t="s">
        <v>851</v>
      </c>
      <c r="E21" s="444" t="s">
        <v>178</v>
      </c>
      <c r="F21" s="444" t="s">
        <v>773</v>
      </c>
      <c r="G21" s="61">
        <f t="shared" si="0"/>
        <v>36088</v>
      </c>
      <c r="H21" s="450">
        <f t="shared" si="1"/>
        <v>2</v>
      </c>
      <c r="I21" s="61">
        <f t="shared" si="2"/>
        <v>36151</v>
      </c>
      <c r="J21" s="448">
        <v>100</v>
      </c>
      <c r="N21" s="110">
        <v>20</v>
      </c>
      <c r="O21" s="111">
        <v>10</v>
      </c>
      <c r="P21" s="111">
        <v>98</v>
      </c>
      <c r="Q21" s="110">
        <v>22</v>
      </c>
      <c r="R21" s="111">
        <v>12</v>
      </c>
      <c r="S21" s="111">
        <v>98</v>
      </c>
    </row>
    <row r="22" spans="2:19" ht="28.5" x14ac:dyDescent="0.25">
      <c r="B22" s="443">
        <v>15</v>
      </c>
      <c r="C22" s="444" t="s">
        <v>901</v>
      </c>
      <c r="D22" s="444" t="s">
        <v>852</v>
      </c>
      <c r="E22" s="444" t="s">
        <v>750</v>
      </c>
      <c r="F22" s="444" t="s">
        <v>774</v>
      </c>
      <c r="G22" s="61">
        <f t="shared" si="0"/>
        <v>36077</v>
      </c>
      <c r="H22" s="450">
        <f t="shared" si="1"/>
        <v>9</v>
      </c>
      <c r="I22" s="61">
        <f t="shared" si="2"/>
        <v>36357</v>
      </c>
      <c r="J22" s="448">
        <v>100</v>
      </c>
      <c r="N22" s="110">
        <v>9</v>
      </c>
      <c r="O22" s="111">
        <v>10</v>
      </c>
      <c r="P22" s="111">
        <v>98</v>
      </c>
      <c r="Q22" s="110">
        <v>16</v>
      </c>
      <c r="R22" s="111">
        <v>7</v>
      </c>
      <c r="S22" s="111">
        <v>99</v>
      </c>
    </row>
    <row r="23" spans="2:19" ht="28.5" x14ac:dyDescent="0.25">
      <c r="B23" s="443">
        <v>16</v>
      </c>
      <c r="C23" s="444" t="s">
        <v>901</v>
      </c>
      <c r="D23" s="444" t="s">
        <v>853</v>
      </c>
      <c r="E23" s="444" t="s">
        <v>751</v>
      </c>
      <c r="F23" s="444" t="s">
        <v>775</v>
      </c>
      <c r="G23" s="61">
        <f t="shared" si="0"/>
        <v>35943</v>
      </c>
      <c r="H23" s="450">
        <f t="shared" si="1"/>
        <v>6</v>
      </c>
      <c r="I23" s="61">
        <f t="shared" si="2"/>
        <v>36127</v>
      </c>
      <c r="J23" s="448">
        <v>100</v>
      </c>
      <c r="N23" s="110">
        <v>28</v>
      </c>
      <c r="O23" s="111">
        <v>5</v>
      </c>
      <c r="P23" s="111">
        <v>98</v>
      </c>
      <c r="Q23" s="110">
        <v>28</v>
      </c>
      <c r="R23" s="111">
        <v>11</v>
      </c>
      <c r="S23" s="111">
        <v>98</v>
      </c>
    </row>
    <row r="24" spans="2:19" ht="28.5" x14ac:dyDescent="0.25">
      <c r="B24" s="443">
        <v>17</v>
      </c>
      <c r="C24" s="444" t="s">
        <v>901</v>
      </c>
      <c r="D24" s="444" t="s">
        <v>854</v>
      </c>
      <c r="E24" s="444" t="s">
        <v>752</v>
      </c>
      <c r="F24" s="444" t="s">
        <v>776</v>
      </c>
      <c r="G24" s="61">
        <f t="shared" si="0"/>
        <v>35794</v>
      </c>
      <c r="H24" s="450">
        <f t="shared" si="1"/>
        <v>10</v>
      </c>
      <c r="I24" s="61">
        <f t="shared" si="2"/>
        <v>36124</v>
      </c>
      <c r="J24" s="448">
        <v>100</v>
      </c>
      <c r="N24" s="110">
        <v>30</v>
      </c>
      <c r="O24" s="111">
        <v>12</v>
      </c>
      <c r="P24" s="111">
        <v>97</v>
      </c>
      <c r="Q24" s="110">
        <v>25</v>
      </c>
      <c r="R24" s="111">
        <v>11</v>
      </c>
      <c r="S24" s="111">
        <v>98</v>
      </c>
    </row>
    <row r="25" spans="2:19" ht="42.75" x14ac:dyDescent="0.25">
      <c r="B25" s="443">
        <v>18</v>
      </c>
      <c r="C25" s="444" t="s">
        <v>900</v>
      </c>
      <c r="D25" s="444" t="s">
        <v>855</v>
      </c>
      <c r="E25" s="444" t="s">
        <v>753</v>
      </c>
      <c r="F25" s="444" t="s">
        <v>777</v>
      </c>
      <c r="G25" s="61">
        <f t="shared" si="0"/>
        <v>35780</v>
      </c>
      <c r="H25" s="450">
        <f t="shared" si="1"/>
        <v>13</v>
      </c>
      <c r="I25" s="61">
        <f t="shared" si="2"/>
        <v>36206</v>
      </c>
      <c r="J25" s="448">
        <v>100</v>
      </c>
      <c r="N25" s="110">
        <v>16</v>
      </c>
      <c r="O25" s="111">
        <v>12</v>
      </c>
      <c r="P25" s="111">
        <v>97</v>
      </c>
      <c r="Q25" s="110">
        <v>15</v>
      </c>
      <c r="R25" s="111">
        <v>2</v>
      </c>
      <c r="S25" s="111">
        <v>99</v>
      </c>
    </row>
    <row r="26" spans="2:19" ht="42.75" x14ac:dyDescent="0.25">
      <c r="B26" s="443">
        <v>19</v>
      </c>
      <c r="C26" s="444" t="s">
        <v>899</v>
      </c>
      <c r="D26" s="444" t="s">
        <v>856</v>
      </c>
      <c r="E26" s="444" t="s">
        <v>178</v>
      </c>
      <c r="F26" s="444" t="s">
        <v>778</v>
      </c>
      <c r="G26" s="61">
        <f t="shared" si="0"/>
        <v>35777</v>
      </c>
      <c r="H26" s="450">
        <f t="shared" si="1"/>
        <v>2</v>
      </c>
      <c r="I26" s="61">
        <f t="shared" si="2"/>
        <v>35839</v>
      </c>
      <c r="J26" s="448">
        <v>100</v>
      </c>
      <c r="N26" s="110">
        <v>13</v>
      </c>
      <c r="O26" s="111">
        <v>12</v>
      </c>
      <c r="P26" s="111">
        <v>97</v>
      </c>
      <c r="Q26" s="110">
        <v>13</v>
      </c>
      <c r="R26" s="111">
        <v>2</v>
      </c>
      <c r="S26" s="111">
        <v>98</v>
      </c>
    </row>
    <row r="27" spans="2:19" ht="42.75" x14ac:dyDescent="0.25">
      <c r="B27" s="443">
        <v>20</v>
      </c>
      <c r="C27" s="444" t="s">
        <v>899</v>
      </c>
      <c r="D27" s="444" t="s">
        <v>857</v>
      </c>
      <c r="E27" s="444" t="s">
        <v>178</v>
      </c>
      <c r="F27" s="444" t="s">
        <v>779</v>
      </c>
      <c r="G27" s="61">
        <f t="shared" si="0"/>
        <v>35755</v>
      </c>
      <c r="H27" s="450">
        <f t="shared" si="1"/>
        <v>2</v>
      </c>
      <c r="I27" s="61">
        <f t="shared" si="2"/>
        <v>35816</v>
      </c>
      <c r="J27" s="448">
        <v>100</v>
      </c>
      <c r="N27" s="110">
        <v>21</v>
      </c>
      <c r="O27" s="111">
        <v>11</v>
      </c>
      <c r="P27" s="111">
        <v>97</v>
      </c>
      <c r="Q27" s="110">
        <v>21</v>
      </c>
      <c r="R27" s="111">
        <v>1</v>
      </c>
      <c r="S27" s="111">
        <v>98</v>
      </c>
    </row>
    <row r="28" spans="2:19" ht="28.5" x14ac:dyDescent="0.25">
      <c r="B28" s="443">
        <v>21</v>
      </c>
      <c r="C28" s="444" t="s">
        <v>901</v>
      </c>
      <c r="D28" s="444" t="s">
        <v>854</v>
      </c>
      <c r="E28" s="444" t="s">
        <v>754</v>
      </c>
      <c r="F28" s="444" t="s">
        <v>780</v>
      </c>
      <c r="G28" s="61">
        <f t="shared" si="0"/>
        <v>35698</v>
      </c>
      <c r="H28" s="450">
        <f t="shared" si="1"/>
        <v>6</v>
      </c>
      <c r="I28" s="61">
        <f t="shared" si="2"/>
        <v>35909</v>
      </c>
      <c r="J28" s="448">
        <v>100</v>
      </c>
      <c r="N28" s="110">
        <v>25</v>
      </c>
      <c r="O28" s="111">
        <v>9</v>
      </c>
      <c r="P28" s="111">
        <v>97</v>
      </c>
      <c r="Q28" s="110">
        <v>24</v>
      </c>
      <c r="R28" s="111">
        <v>4</v>
      </c>
      <c r="S28" s="111">
        <v>98</v>
      </c>
    </row>
    <row r="29" spans="2:19" ht="28.5" x14ac:dyDescent="0.25">
      <c r="B29" s="443">
        <v>22</v>
      </c>
      <c r="C29" s="444" t="s">
        <v>447</v>
      </c>
      <c r="D29" s="444" t="s">
        <v>858</v>
      </c>
      <c r="E29" s="444" t="s">
        <v>178</v>
      </c>
      <c r="F29" s="444" t="s">
        <v>781</v>
      </c>
      <c r="G29" s="61">
        <f t="shared" si="0"/>
        <v>35625</v>
      </c>
      <c r="H29" s="450">
        <f t="shared" si="1"/>
        <v>3</v>
      </c>
      <c r="I29" s="61">
        <f t="shared" si="2"/>
        <v>35732</v>
      </c>
      <c r="J29" s="448">
        <v>100</v>
      </c>
      <c r="N29" s="110">
        <v>14</v>
      </c>
      <c r="O29" s="111">
        <v>7</v>
      </c>
      <c r="P29" s="111">
        <v>97</v>
      </c>
      <c r="Q29" s="110">
        <v>29</v>
      </c>
      <c r="R29" s="111">
        <v>10</v>
      </c>
      <c r="S29" s="111">
        <v>97</v>
      </c>
    </row>
    <row r="30" spans="2:19" ht="42.75" x14ac:dyDescent="0.25">
      <c r="B30" s="443">
        <v>23</v>
      </c>
      <c r="C30" s="444" t="s">
        <v>899</v>
      </c>
      <c r="D30" s="444" t="s">
        <v>856</v>
      </c>
      <c r="E30" s="444" t="s">
        <v>178</v>
      </c>
      <c r="F30" s="444" t="s">
        <v>782</v>
      </c>
      <c r="G30" s="61">
        <f t="shared" si="0"/>
        <v>35592</v>
      </c>
      <c r="H30" s="450">
        <f t="shared" si="1"/>
        <v>1</v>
      </c>
      <c r="I30" s="61">
        <f t="shared" si="2"/>
        <v>35627</v>
      </c>
      <c r="J30" s="448">
        <v>100</v>
      </c>
      <c r="N30" s="110">
        <v>11</v>
      </c>
      <c r="O30" s="111">
        <v>6</v>
      </c>
      <c r="P30" s="111">
        <v>97</v>
      </c>
      <c r="Q30" s="110">
        <v>16</v>
      </c>
      <c r="R30" s="111">
        <v>7</v>
      </c>
      <c r="S30" s="111">
        <v>97</v>
      </c>
    </row>
    <row r="31" spans="2:19" ht="28.5" x14ac:dyDescent="0.25">
      <c r="B31" s="443">
        <v>24</v>
      </c>
      <c r="C31" s="444" t="s">
        <v>901</v>
      </c>
      <c r="D31" s="444" t="s">
        <v>854</v>
      </c>
      <c r="E31" s="444" t="s">
        <v>755</v>
      </c>
      <c r="F31" s="444" t="s">
        <v>783</v>
      </c>
      <c r="G31" s="61">
        <f t="shared" si="0"/>
        <v>35425</v>
      </c>
      <c r="H31" s="450">
        <f t="shared" si="1"/>
        <v>7</v>
      </c>
      <c r="I31" s="61">
        <f t="shared" si="2"/>
        <v>35662</v>
      </c>
      <c r="J31" s="448">
        <v>100</v>
      </c>
      <c r="N31" s="110">
        <v>26</v>
      </c>
      <c r="O31" s="111">
        <v>12</v>
      </c>
      <c r="P31" s="111">
        <v>96</v>
      </c>
      <c r="Q31" s="110">
        <v>20</v>
      </c>
      <c r="R31" s="111">
        <v>8</v>
      </c>
      <c r="S31" s="111">
        <v>97</v>
      </c>
    </row>
    <row r="32" spans="2:19" ht="42.75" x14ac:dyDescent="0.25">
      <c r="B32" s="443">
        <v>25</v>
      </c>
      <c r="C32" s="444" t="s">
        <v>902</v>
      </c>
      <c r="D32" s="444" t="s">
        <v>859</v>
      </c>
      <c r="E32" s="444" t="s">
        <v>178</v>
      </c>
      <c r="F32" s="444" t="s">
        <v>784</v>
      </c>
      <c r="G32" s="61">
        <f t="shared" si="0"/>
        <v>35184</v>
      </c>
      <c r="H32" s="450">
        <f t="shared" si="1"/>
        <v>5</v>
      </c>
      <c r="I32" s="61">
        <f t="shared" si="2"/>
        <v>35354</v>
      </c>
      <c r="J32" s="448">
        <v>100</v>
      </c>
      <c r="N32" s="110">
        <v>29</v>
      </c>
      <c r="O32" s="111">
        <v>4</v>
      </c>
      <c r="P32" s="111">
        <v>96</v>
      </c>
      <c r="Q32" s="110">
        <v>16</v>
      </c>
      <c r="R32" s="111">
        <v>10</v>
      </c>
      <c r="S32" s="111">
        <v>96</v>
      </c>
    </row>
    <row r="33" spans="2:19" ht="42.75" x14ac:dyDescent="0.25">
      <c r="B33" s="443">
        <v>26</v>
      </c>
      <c r="C33" s="444" t="s">
        <v>899</v>
      </c>
      <c r="D33" s="444" t="s">
        <v>860</v>
      </c>
      <c r="E33" s="444" t="s">
        <v>178</v>
      </c>
      <c r="F33" s="444" t="s">
        <v>785</v>
      </c>
      <c r="G33" s="61">
        <f t="shared" si="0"/>
        <v>35179</v>
      </c>
      <c r="H33" s="450">
        <f t="shared" si="1"/>
        <v>8</v>
      </c>
      <c r="I33" s="61">
        <f t="shared" si="2"/>
        <v>35445</v>
      </c>
      <c r="J33" s="448">
        <v>100</v>
      </c>
      <c r="N33" s="112">
        <v>24</v>
      </c>
      <c r="O33" s="113">
        <v>4</v>
      </c>
      <c r="P33" s="113">
        <v>96</v>
      </c>
      <c r="Q33" s="105">
        <v>15</v>
      </c>
      <c r="R33" s="106">
        <v>1</v>
      </c>
      <c r="S33" s="106">
        <v>97</v>
      </c>
    </row>
    <row r="34" spans="2:19" ht="42.75" x14ac:dyDescent="0.25">
      <c r="B34" s="443">
        <v>27</v>
      </c>
      <c r="C34" s="444" t="s">
        <v>902</v>
      </c>
      <c r="D34" s="444" t="s">
        <v>861</v>
      </c>
      <c r="E34" s="444" t="s">
        <v>178</v>
      </c>
      <c r="F34" s="444" t="s">
        <v>786</v>
      </c>
      <c r="G34" s="61">
        <f t="shared" si="0"/>
        <v>35353</v>
      </c>
      <c r="H34" s="450">
        <f t="shared" si="1"/>
        <v>1</v>
      </c>
      <c r="I34" s="61">
        <f t="shared" si="2"/>
        <v>35384</v>
      </c>
      <c r="J34" s="448">
        <v>100</v>
      </c>
      <c r="N34" s="110">
        <v>15</v>
      </c>
      <c r="O34" s="111">
        <v>10</v>
      </c>
      <c r="P34" s="111">
        <v>96</v>
      </c>
      <c r="Q34" s="110">
        <v>15</v>
      </c>
      <c r="R34" s="111">
        <v>11</v>
      </c>
      <c r="S34" s="111">
        <v>96</v>
      </c>
    </row>
    <row r="35" spans="2:19" ht="28.5" x14ac:dyDescent="0.25">
      <c r="B35" s="443">
        <v>28</v>
      </c>
      <c r="C35" s="444" t="s">
        <v>903</v>
      </c>
      <c r="D35" s="444" t="s">
        <v>861</v>
      </c>
      <c r="E35" s="444" t="s">
        <v>178</v>
      </c>
      <c r="F35" s="444" t="s">
        <v>787</v>
      </c>
      <c r="G35" s="61">
        <f t="shared" si="0"/>
        <v>35323</v>
      </c>
      <c r="H35" s="450">
        <f t="shared" si="1"/>
        <v>0</v>
      </c>
      <c r="I35" s="61">
        <f t="shared" si="2"/>
        <v>35353</v>
      </c>
      <c r="J35" s="448">
        <v>100</v>
      </c>
      <c r="N35" s="110">
        <v>15</v>
      </c>
      <c r="O35" s="111">
        <v>9</v>
      </c>
      <c r="P35" s="111">
        <v>96</v>
      </c>
      <c r="Q35" s="110">
        <v>15</v>
      </c>
      <c r="R35" s="111">
        <v>10</v>
      </c>
      <c r="S35" s="111">
        <v>96</v>
      </c>
    </row>
    <row r="36" spans="2:19" ht="28.5" x14ac:dyDescent="0.25">
      <c r="B36" s="443">
        <v>29</v>
      </c>
      <c r="C36" s="444" t="s">
        <v>901</v>
      </c>
      <c r="D36" s="444" t="s">
        <v>862</v>
      </c>
      <c r="E36" s="444" t="s">
        <v>756</v>
      </c>
      <c r="F36" s="444" t="s">
        <v>788</v>
      </c>
      <c r="G36" s="61">
        <f t="shared" si="0"/>
        <v>35292</v>
      </c>
      <c r="H36" s="450">
        <f t="shared" si="1"/>
        <v>2</v>
      </c>
      <c r="I36" s="61">
        <f t="shared" si="2"/>
        <v>35353</v>
      </c>
      <c r="J36" s="448">
        <v>100</v>
      </c>
      <c r="N36" s="110">
        <v>15</v>
      </c>
      <c r="O36" s="111">
        <v>8</v>
      </c>
      <c r="P36" s="111">
        <v>96</v>
      </c>
      <c r="Q36" s="110">
        <v>15</v>
      </c>
      <c r="R36" s="111">
        <v>10</v>
      </c>
      <c r="S36" s="111">
        <v>96</v>
      </c>
    </row>
    <row r="37" spans="2:19" ht="42.75" x14ac:dyDescent="0.25">
      <c r="B37" s="443">
        <v>30</v>
      </c>
      <c r="C37" s="444" t="s">
        <v>899</v>
      </c>
      <c r="D37" s="444" t="s">
        <v>863</v>
      </c>
      <c r="E37" s="444" t="s">
        <v>178</v>
      </c>
      <c r="F37" s="444" t="s">
        <v>789</v>
      </c>
      <c r="G37" s="61">
        <f t="shared" si="0"/>
        <v>35318</v>
      </c>
      <c r="H37" s="450">
        <f t="shared" si="1"/>
        <v>2</v>
      </c>
      <c r="I37" s="61">
        <f t="shared" si="2"/>
        <v>35409</v>
      </c>
      <c r="J37" s="448">
        <v>100</v>
      </c>
      <c r="N37" s="110">
        <v>10</v>
      </c>
      <c r="O37" s="111">
        <v>9</v>
      </c>
      <c r="P37" s="111">
        <v>96</v>
      </c>
      <c r="Q37" s="110">
        <v>10</v>
      </c>
      <c r="R37" s="111">
        <v>12</v>
      </c>
      <c r="S37" s="111">
        <v>96</v>
      </c>
    </row>
    <row r="38" spans="2:19" ht="42.75" x14ac:dyDescent="0.25">
      <c r="B38" s="443">
        <v>31</v>
      </c>
      <c r="C38" s="444" t="s">
        <v>904</v>
      </c>
      <c r="D38" s="444" t="s">
        <v>864</v>
      </c>
      <c r="E38" s="444" t="s">
        <v>178</v>
      </c>
      <c r="F38" s="444" t="s">
        <v>790</v>
      </c>
      <c r="G38" s="61">
        <f t="shared" si="0"/>
        <v>35263</v>
      </c>
      <c r="H38" s="450">
        <f t="shared" si="1"/>
        <v>1</v>
      </c>
      <c r="I38" s="61">
        <f t="shared" si="2"/>
        <v>35297</v>
      </c>
      <c r="J38" s="448">
        <v>100</v>
      </c>
      <c r="N38" s="110">
        <v>17</v>
      </c>
      <c r="O38" s="111">
        <v>7</v>
      </c>
      <c r="P38" s="111">
        <v>96</v>
      </c>
      <c r="Q38" s="110">
        <v>20</v>
      </c>
      <c r="R38" s="111">
        <v>8</v>
      </c>
      <c r="S38" s="111">
        <v>96</v>
      </c>
    </row>
    <row r="39" spans="2:19" ht="28.5" x14ac:dyDescent="0.25">
      <c r="B39" s="443">
        <v>32</v>
      </c>
      <c r="C39" s="444" t="s">
        <v>447</v>
      </c>
      <c r="D39" s="444" t="s">
        <v>865</v>
      </c>
      <c r="E39" s="444" t="s">
        <v>178</v>
      </c>
      <c r="F39" s="444" t="s">
        <v>791</v>
      </c>
      <c r="G39" s="61">
        <f t="shared" si="0"/>
        <v>35244</v>
      </c>
      <c r="H39" s="450">
        <f t="shared" si="1"/>
        <v>5</v>
      </c>
      <c r="I39" s="61">
        <f t="shared" si="2"/>
        <v>35397</v>
      </c>
      <c r="J39" s="448">
        <v>100</v>
      </c>
      <c r="N39" s="110">
        <v>28</v>
      </c>
      <c r="O39" s="111">
        <v>6</v>
      </c>
      <c r="P39" s="111">
        <v>96</v>
      </c>
      <c r="Q39" s="110">
        <v>28</v>
      </c>
      <c r="R39" s="111">
        <v>11</v>
      </c>
      <c r="S39" s="111">
        <v>96</v>
      </c>
    </row>
    <row r="40" spans="2:19" ht="42.75" x14ac:dyDescent="0.25">
      <c r="B40" s="443">
        <v>33</v>
      </c>
      <c r="C40" s="444" t="s">
        <v>902</v>
      </c>
      <c r="D40" s="444" t="s">
        <v>861</v>
      </c>
      <c r="E40" s="444" t="s">
        <v>178</v>
      </c>
      <c r="F40" s="444" t="s">
        <v>792</v>
      </c>
      <c r="G40" s="61">
        <f t="shared" si="0"/>
        <v>35231</v>
      </c>
      <c r="H40" s="450">
        <f t="shared" si="1"/>
        <v>0</v>
      </c>
      <c r="I40" s="61">
        <f t="shared" si="2"/>
        <v>35261</v>
      </c>
      <c r="J40" s="448">
        <v>100</v>
      </c>
      <c r="N40" s="110">
        <v>15</v>
      </c>
      <c r="O40" s="111">
        <v>6</v>
      </c>
      <c r="P40" s="111">
        <v>96</v>
      </c>
      <c r="Q40" s="110">
        <v>15</v>
      </c>
      <c r="R40" s="111">
        <v>7</v>
      </c>
      <c r="S40" s="111">
        <v>96</v>
      </c>
    </row>
    <row r="41" spans="2:19" ht="42.75" x14ac:dyDescent="0.25">
      <c r="B41" s="443">
        <v>34</v>
      </c>
      <c r="C41" s="444" t="s">
        <v>902</v>
      </c>
      <c r="D41" s="444" t="s">
        <v>861</v>
      </c>
      <c r="E41" s="444" t="s">
        <v>178</v>
      </c>
      <c r="F41" s="444" t="s">
        <v>793</v>
      </c>
      <c r="G41" s="61">
        <f t="shared" si="0"/>
        <v>35200</v>
      </c>
      <c r="H41" s="450">
        <f t="shared" si="1"/>
        <v>1</v>
      </c>
      <c r="I41" s="61">
        <f t="shared" si="2"/>
        <v>35231</v>
      </c>
      <c r="J41" s="448">
        <v>100</v>
      </c>
      <c r="N41" s="110">
        <v>15</v>
      </c>
      <c r="O41" s="111">
        <v>5</v>
      </c>
      <c r="P41" s="111">
        <v>96</v>
      </c>
      <c r="Q41" s="110">
        <v>15</v>
      </c>
      <c r="R41" s="111">
        <v>6</v>
      </c>
      <c r="S41" s="111">
        <v>96</v>
      </c>
    </row>
    <row r="42" spans="2:19" ht="42.75" x14ac:dyDescent="0.25">
      <c r="B42" s="443">
        <v>35</v>
      </c>
      <c r="C42" s="444" t="s">
        <v>902</v>
      </c>
      <c r="D42" s="444" t="s">
        <v>864</v>
      </c>
      <c r="E42" s="444" t="s">
        <v>178</v>
      </c>
      <c r="F42" s="444" t="s">
        <v>794</v>
      </c>
      <c r="G42" s="61">
        <f t="shared" si="0"/>
        <v>35125</v>
      </c>
      <c r="H42" s="450">
        <f t="shared" si="1"/>
        <v>3</v>
      </c>
      <c r="I42" s="61">
        <f t="shared" si="2"/>
        <v>35244</v>
      </c>
      <c r="J42" s="448">
        <v>100</v>
      </c>
      <c r="N42" s="110">
        <v>1</v>
      </c>
      <c r="O42" s="111">
        <v>3</v>
      </c>
      <c r="P42" s="111">
        <v>96</v>
      </c>
      <c r="Q42" s="110">
        <v>28</v>
      </c>
      <c r="R42" s="111">
        <v>6</v>
      </c>
      <c r="S42" s="111">
        <v>96</v>
      </c>
    </row>
    <row r="43" spans="2:19" ht="42.75" x14ac:dyDescent="0.25">
      <c r="B43" s="443">
        <v>36</v>
      </c>
      <c r="C43" s="444" t="s">
        <v>904</v>
      </c>
      <c r="D43" s="444" t="s">
        <v>862</v>
      </c>
      <c r="E43" s="444" t="s">
        <v>757</v>
      </c>
      <c r="F43" s="444" t="s">
        <v>795</v>
      </c>
      <c r="G43" s="61">
        <f t="shared" si="0"/>
        <v>35052</v>
      </c>
      <c r="H43" s="450">
        <f t="shared" si="1"/>
        <v>6</v>
      </c>
      <c r="I43" s="61">
        <f t="shared" si="2"/>
        <v>35246</v>
      </c>
      <c r="J43" s="448">
        <v>100</v>
      </c>
      <c r="N43" s="110">
        <v>19</v>
      </c>
      <c r="O43" s="111">
        <v>12</v>
      </c>
      <c r="P43" s="111">
        <v>95</v>
      </c>
      <c r="Q43" s="110">
        <v>30</v>
      </c>
      <c r="R43" s="111">
        <v>6</v>
      </c>
      <c r="S43" s="111">
        <v>96</v>
      </c>
    </row>
    <row r="44" spans="2:19" ht="57" x14ac:dyDescent="0.25">
      <c r="B44" s="443">
        <v>37</v>
      </c>
      <c r="C44" s="444" t="s">
        <v>902</v>
      </c>
      <c r="D44" s="444" t="s">
        <v>866</v>
      </c>
      <c r="E44" s="444" t="s">
        <v>178</v>
      </c>
      <c r="F44" s="444" t="s">
        <v>796</v>
      </c>
      <c r="G44" s="61">
        <f t="shared" si="0"/>
        <v>35018</v>
      </c>
      <c r="H44" s="450">
        <f t="shared" si="1"/>
        <v>15</v>
      </c>
      <c r="I44" s="61">
        <f t="shared" si="2"/>
        <v>35504</v>
      </c>
      <c r="J44" s="448">
        <v>100</v>
      </c>
      <c r="N44" s="110">
        <v>15</v>
      </c>
      <c r="O44" s="111">
        <v>11</v>
      </c>
      <c r="P44" s="111">
        <v>95</v>
      </c>
      <c r="Q44" s="110">
        <v>15</v>
      </c>
      <c r="R44" s="111">
        <v>3</v>
      </c>
      <c r="S44" s="111">
        <v>97</v>
      </c>
    </row>
    <row r="45" spans="2:19" ht="57" x14ac:dyDescent="0.25">
      <c r="B45" s="443">
        <v>38</v>
      </c>
      <c r="C45" s="444" t="s">
        <v>902</v>
      </c>
      <c r="D45" s="444" t="s">
        <v>867</v>
      </c>
      <c r="E45" s="444" t="s">
        <v>178</v>
      </c>
      <c r="F45" s="444" t="s">
        <v>797</v>
      </c>
      <c r="G45" s="61">
        <f t="shared" si="0"/>
        <v>34973</v>
      </c>
      <c r="H45" s="450">
        <f t="shared" si="1"/>
        <v>8</v>
      </c>
      <c r="I45" s="61">
        <f t="shared" si="2"/>
        <v>35231</v>
      </c>
      <c r="J45" s="448">
        <v>100</v>
      </c>
      <c r="N45" s="110">
        <v>1</v>
      </c>
      <c r="O45" s="111">
        <v>10</v>
      </c>
      <c r="P45" s="111">
        <v>95</v>
      </c>
      <c r="Q45" s="110">
        <v>15</v>
      </c>
      <c r="R45" s="111">
        <v>6</v>
      </c>
      <c r="S45" s="111">
        <v>96</v>
      </c>
    </row>
    <row r="46" spans="2:19" ht="42.75" x14ac:dyDescent="0.25">
      <c r="B46" s="443">
        <v>39</v>
      </c>
      <c r="C46" s="444" t="s">
        <v>902</v>
      </c>
      <c r="D46" s="444" t="s">
        <v>861</v>
      </c>
      <c r="E46" s="444" t="s">
        <v>178</v>
      </c>
      <c r="F46" s="444" t="s">
        <v>798</v>
      </c>
      <c r="G46" s="61">
        <f t="shared" si="0"/>
        <v>34957</v>
      </c>
      <c r="H46" s="450">
        <f t="shared" si="1"/>
        <v>0</v>
      </c>
      <c r="I46" s="61">
        <f t="shared" si="2"/>
        <v>34987</v>
      </c>
      <c r="J46" s="448">
        <v>100</v>
      </c>
      <c r="N46" s="110">
        <v>15</v>
      </c>
      <c r="O46" s="111">
        <v>9</v>
      </c>
      <c r="P46" s="111">
        <v>95</v>
      </c>
      <c r="Q46" s="110">
        <v>15</v>
      </c>
      <c r="R46" s="111">
        <v>10</v>
      </c>
      <c r="S46" s="111">
        <v>95</v>
      </c>
    </row>
    <row r="47" spans="2:19" ht="42.75" x14ac:dyDescent="0.25">
      <c r="B47" s="443">
        <v>40</v>
      </c>
      <c r="C47" s="444" t="s">
        <v>899</v>
      </c>
      <c r="D47" s="444" t="s">
        <v>856</v>
      </c>
      <c r="E47" s="444" t="s">
        <v>178</v>
      </c>
      <c r="F47" s="444" t="s">
        <v>799</v>
      </c>
      <c r="G47" s="61">
        <f t="shared" si="0"/>
        <v>34940</v>
      </c>
      <c r="H47" s="450">
        <f t="shared" si="1"/>
        <v>1</v>
      </c>
      <c r="I47" s="61">
        <f t="shared" si="2"/>
        <v>34977</v>
      </c>
      <c r="J47" s="448">
        <v>100</v>
      </c>
      <c r="N47" s="110">
        <v>29</v>
      </c>
      <c r="O47" s="111">
        <v>8</v>
      </c>
      <c r="P47" s="111">
        <v>95</v>
      </c>
      <c r="Q47" s="110">
        <v>5</v>
      </c>
      <c r="R47" s="111">
        <v>10</v>
      </c>
      <c r="S47" s="111">
        <v>95</v>
      </c>
    </row>
    <row r="48" spans="2:19" ht="42.75" x14ac:dyDescent="0.25">
      <c r="B48" s="443">
        <v>41</v>
      </c>
      <c r="C48" s="444" t="s">
        <v>902</v>
      </c>
      <c r="D48" s="444" t="s">
        <v>859</v>
      </c>
      <c r="E48" s="444" t="s">
        <v>178</v>
      </c>
      <c r="F48" s="444" t="s">
        <v>800</v>
      </c>
      <c r="G48" s="61">
        <f t="shared" si="0"/>
        <v>34908</v>
      </c>
      <c r="H48" s="450">
        <f t="shared" si="1"/>
        <v>7</v>
      </c>
      <c r="I48" s="61">
        <f t="shared" si="2"/>
        <v>35123</v>
      </c>
      <c r="J48" s="448">
        <v>100</v>
      </c>
      <c r="N48" s="110">
        <v>28</v>
      </c>
      <c r="O48" s="111">
        <v>7</v>
      </c>
      <c r="P48" s="111">
        <v>95</v>
      </c>
      <c r="Q48" s="110">
        <v>28</v>
      </c>
      <c r="R48" s="111">
        <v>2</v>
      </c>
      <c r="S48" s="111">
        <v>96</v>
      </c>
    </row>
    <row r="49" spans="2:19" ht="42.75" x14ac:dyDescent="0.25">
      <c r="B49" s="443">
        <v>42</v>
      </c>
      <c r="C49" s="444" t="s">
        <v>904</v>
      </c>
      <c r="D49" s="444" t="s">
        <v>868</v>
      </c>
      <c r="E49" s="444" t="s">
        <v>178</v>
      </c>
      <c r="F49" s="444" t="s">
        <v>801</v>
      </c>
      <c r="G49" s="61">
        <f t="shared" si="0"/>
        <v>34936</v>
      </c>
      <c r="H49" s="450">
        <f t="shared" si="1"/>
        <v>4</v>
      </c>
      <c r="I49" s="61">
        <f t="shared" si="2"/>
        <v>35058</v>
      </c>
      <c r="J49" s="448">
        <v>100</v>
      </c>
      <c r="N49" s="110">
        <v>25</v>
      </c>
      <c r="O49" s="111">
        <v>8</v>
      </c>
      <c r="P49" s="111">
        <v>95</v>
      </c>
      <c r="Q49" s="110">
        <v>25</v>
      </c>
      <c r="R49" s="111">
        <v>12</v>
      </c>
      <c r="S49" s="111">
        <v>95</v>
      </c>
    </row>
    <row r="50" spans="2:19" ht="42.75" x14ac:dyDescent="0.25">
      <c r="B50" s="443">
        <v>43</v>
      </c>
      <c r="C50" s="444" t="s">
        <v>902</v>
      </c>
      <c r="D50" s="444" t="s">
        <v>861</v>
      </c>
      <c r="E50" s="444" t="s">
        <v>178</v>
      </c>
      <c r="F50" s="444" t="s">
        <v>802</v>
      </c>
      <c r="G50" s="61">
        <f t="shared" si="0"/>
        <v>34834</v>
      </c>
      <c r="H50" s="450">
        <f t="shared" si="1"/>
        <v>1</v>
      </c>
      <c r="I50" s="61">
        <f t="shared" si="2"/>
        <v>34865</v>
      </c>
      <c r="J50" s="448">
        <v>100</v>
      </c>
      <c r="N50" s="110">
        <v>15</v>
      </c>
      <c r="O50" s="111">
        <v>5</v>
      </c>
      <c r="P50" s="111">
        <v>95</v>
      </c>
      <c r="Q50" s="110">
        <v>15</v>
      </c>
      <c r="R50" s="111">
        <v>6</v>
      </c>
      <c r="S50" s="111">
        <v>95</v>
      </c>
    </row>
    <row r="51" spans="2:19" ht="42.75" x14ac:dyDescent="0.25">
      <c r="B51" s="443">
        <v>44</v>
      </c>
      <c r="C51" s="444" t="s">
        <v>902</v>
      </c>
      <c r="D51" s="444" t="s">
        <v>861</v>
      </c>
      <c r="E51" s="444" t="s">
        <v>178</v>
      </c>
      <c r="F51" s="444" t="s">
        <v>803</v>
      </c>
      <c r="G51" s="61">
        <f t="shared" si="0"/>
        <v>34804</v>
      </c>
      <c r="H51" s="450">
        <f t="shared" si="1"/>
        <v>0</v>
      </c>
      <c r="I51" s="61">
        <f t="shared" si="2"/>
        <v>34834</v>
      </c>
      <c r="J51" s="448">
        <v>100</v>
      </c>
      <c r="N51" s="110">
        <v>15</v>
      </c>
      <c r="O51" s="111">
        <v>4</v>
      </c>
      <c r="P51" s="111">
        <v>95</v>
      </c>
      <c r="Q51" s="110">
        <v>15</v>
      </c>
      <c r="R51" s="111">
        <v>5</v>
      </c>
      <c r="S51" s="111">
        <v>95</v>
      </c>
    </row>
    <row r="52" spans="2:19" ht="42.75" x14ac:dyDescent="0.25">
      <c r="B52" s="443">
        <v>45</v>
      </c>
      <c r="C52" s="444" t="s">
        <v>899</v>
      </c>
      <c r="D52" s="444" t="s">
        <v>869</v>
      </c>
      <c r="E52" s="444" t="s">
        <v>178</v>
      </c>
      <c r="F52" s="444" t="s">
        <v>804</v>
      </c>
      <c r="G52" s="61">
        <f t="shared" si="0"/>
        <v>34488</v>
      </c>
      <c r="H52" s="450">
        <f t="shared" si="1"/>
        <v>3</v>
      </c>
      <c r="I52" s="61">
        <f t="shared" si="2"/>
        <v>34606</v>
      </c>
      <c r="J52" s="448">
        <v>100</v>
      </c>
      <c r="N52" s="110">
        <v>3</v>
      </c>
      <c r="O52" s="111">
        <v>6</v>
      </c>
      <c r="P52" s="111">
        <v>94</v>
      </c>
      <c r="Q52" s="110">
        <v>29</v>
      </c>
      <c r="R52" s="111">
        <v>9</v>
      </c>
      <c r="S52" s="111">
        <v>94</v>
      </c>
    </row>
    <row r="53" spans="2:19" ht="42.75" x14ac:dyDescent="0.25">
      <c r="B53" s="443">
        <v>46</v>
      </c>
      <c r="C53" s="444" t="s">
        <v>902</v>
      </c>
      <c r="D53" s="444" t="s">
        <v>870</v>
      </c>
      <c r="E53" s="444" t="s">
        <v>178</v>
      </c>
      <c r="F53" s="444" t="s">
        <v>805</v>
      </c>
      <c r="G53" s="61">
        <f t="shared" si="0"/>
        <v>34592</v>
      </c>
      <c r="H53" s="450">
        <f t="shared" si="1"/>
        <v>0</v>
      </c>
      <c r="I53" s="61">
        <f t="shared" si="2"/>
        <v>34622</v>
      </c>
      <c r="J53" s="448">
        <v>100</v>
      </c>
      <c r="N53" s="105">
        <v>15</v>
      </c>
      <c r="O53" s="106">
        <v>9</v>
      </c>
      <c r="P53" s="106">
        <v>94</v>
      </c>
      <c r="Q53" s="105">
        <v>15</v>
      </c>
      <c r="R53" s="106">
        <v>10</v>
      </c>
      <c r="S53" s="106">
        <v>94</v>
      </c>
    </row>
    <row r="54" spans="2:19" ht="42.75" x14ac:dyDescent="0.25">
      <c r="B54" s="443">
        <v>47</v>
      </c>
      <c r="C54" s="444" t="s">
        <v>899</v>
      </c>
      <c r="D54" s="444" t="s">
        <v>871</v>
      </c>
      <c r="E54" s="444" t="s">
        <v>178</v>
      </c>
      <c r="F54" s="444" t="s">
        <v>806</v>
      </c>
      <c r="G54" s="61">
        <f t="shared" si="0"/>
        <v>34530</v>
      </c>
      <c r="H54" s="450">
        <f t="shared" si="1"/>
        <v>1</v>
      </c>
      <c r="I54" s="61">
        <f t="shared" si="2"/>
        <v>34561</v>
      </c>
      <c r="J54" s="448">
        <v>100</v>
      </c>
      <c r="N54" s="110">
        <v>15</v>
      </c>
      <c r="O54" s="111">
        <v>7</v>
      </c>
      <c r="P54" s="111">
        <v>94</v>
      </c>
      <c r="Q54" s="110">
        <v>15</v>
      </c>
      <c r="R54" s="111">
        <v>8</v>
      </c>
      <c r="S54" s="111">
        <v>94</v>
      </c>
    </row>
    <row r="55" spans="2:19" ht="42.75" x14ac:dyDescent="0.25">
      <c r="B55" s="443">
        <v>48</v>
      </c>
      <c r="C55" s="444" t="s">
        <v>899</v>
      </c>
      <c r="D55" s="444" t="s">
        <v>870</v>
      </c>
      <c r="E55" s="444" t="s">
        <v>178</v>
      </c>
      <c r="F55" s="444" t="s">
        <v>807</v>
      </c>
      <c r="G55" s="61">
        <f t="shared" si="0"/>
        <v>34196</v>
      </c>
      <c r="H55" s="450">
        <f t="shared" si="1"/>
        <v>2</v>
      </c>
      <c r="I55" s="61">
        <f t="shared" si="2"/>
        <v>34257</v>
      </c>
      <c r="J55" s="448">
        <v>100</v>
      </c>
      <c r="N55" s="110">
        <v>15</v>
      </c>
      <c r="O55" s="111">
        <v>8</v>
      </c>
      <c r="P55" s="111">
        <v>93</v>
      </c>
      <c r="Q55" s="110">
        <v>15</v>
      </c>
      <c r="R55" s="111">
        <v>10</v>
      </c>
      <c r="S55" s="111">
        <v>93</v>
      </c>
    </row>
    <row r="56" spans="2:19" ht="42.75" x14ac:dyDescent="0.25">
      <c r="B56" s="443">
        <v>49</v>
      </c>
      <c r="C56" s="444" t="s">
        <v>899</v>
      </c>
      <c r="D56" s="444" t="s">
        <v>870</v>
      </c>
      <c r="E56" s="444" t="s">
        <v>178</v>
      </c>
      <c r="F56" s="444" t="s">
        <v>808</v>
      </c>
      <c r="G56" s="61">
        <f t="shared" si="0"/>
        <v>33987</v>
      </c>
      <c r="H56" s="450">
        <f t="shared" si="1"/>
        <v>3</v>
      </c>
      <c r="I56" s="61">
        <f t="shared" si="2"/>
        <v>34100</v>
      </c>
      <c r="J56" s="448">
        <v>100</v>
      </c>
      <c r="N56" s="110">
        <v>18</v>
      </c>
      <c r="O56" s="111">
        <v>1</v>
      </c>
      <c r="P56" s="111">
        <v>93</v>
      </c>
      <c r="Q56" s="110">
        <v>11</v>
      </c>
      <c r="R56" s="111">
        <v>5</v>
      </c>
      <c r="S56" s="111">
        <v>93</v>
      </c>
    </row>
    <row r="57" spans="2:19" ht="42.75" x14ac:dyDescent="0.25">
      <c r="B57" s="443">
        <v>50</v>
      </c>
      <c r="C57" s="444" t="s">
        <v>899</v>
      </c>
      <c r="D57" s="444" t="s">
        <v>872</v>
      </c>
      <c r="E57" s="444" t="s">
        <v>178</v>
      </c>
      <c r="F57" s="444" t="s">
        <v>809</v>
      </c>
      <c r="G57" s="61">
        <f t="shared" si="0"/>
        <v>33984</v>
      </c>
      <c r="H57" s="450">
        <f t="shared" si="1"/>
        <v>3</v>
      </c>
      <c r="I57" s="61">
        <f t="shared" si="2"/>
        <v>34104</v>
      </c>
      <c r="J57" s="448">
        <v>100</v>
      </c>
      <c r="N57" s="110">
        <v>15</v>
      </c>
      <c r="O57" s="111">
        <v>1</v>
      </c>
      <c r="P57" s="111">
        <v>93</v>
      </c>
      <c r="Q57" s="110">
        <v>15</v>
      </c>
      <c r="R57" s="111">
        <v>5</v>
      </c>
      <c r="S57" s="111">
        <v>93</v>
      </c>
    </row>
    <row r="58" spans="2:19" ht="42.75" x14ac:dyDescent="0.25">
      <c r="B58" s="443">
        <v>51</v>
      </c>
      <c r="C58" s="444" t="s">
        <v>902</v>
      </c>
      <c r="D58" s="444" t="s">
        <v>873</v>
      </c>
      <c r="E58" s="444" t="s">
        <v>178</v>
      </c>
      <c r="F58" s="444" t="s">
        <v>810</v>
      </c>
      <c r="G58" s="61">
        <f t="shared" si="0"/>
        <v>34120</v>
      </c>
      <c r="H58" s="450">
        <f t="shared" si="1"/>
        <v>3</v>
      </c>
      <c r="I58" s="61">
        <f t="shared" si="2"/>
        <v>34212</v>
      </c>
      <c r="J58" s="448">
        <v>100</v>
      </c>
      <c r="N58" s="110">
        <v>31</v>
      </c>
      <c r="O58" s="111">
        <v>5</v>
      </c>
      <c r="P58" s="111">
        <v>93</v>
      </c>
      <c r="Q58" s="110">
        <v>31</v>
      </c>
      <c r="R58" s="111">
        <v>8</v>
      </c>
      <c r="S58" s="111">
        <v>93</v>
      </c>
    </row>
    <row r="59" spans="2:19" ht="57" x14ac:dyDescent="0.25">
      <c r="B59" s="443">
        <v>52</v>
      </c>
      <c r="C59" s="444" t="s">
        <v>902</v>
      </c>
      <c r="D59" s="444" t="s">
        <v>874</v>
      </c>
      <c r="E59" s="444" t="s">
        <v>178</v>
      </c>
      <c r="F59" s="444" t="s">
        <v>811</v>
      </c>
      <c r="G59" s="61">
        <f t="shared" si="0"/>
        <v>34029</v>
      </c>
      <c r="H59" s="450">
        <f t="shared" si="1"/>
        <v>5</v>
      </c>
      <c r="I59" s="61">
        <f t="shared" si="2"/>
        <v>34211</v>
      </c>
      <c r="J59" s="448">
        <v>100</v>
      </c>
      <c r="N59" s="110">
        <v>1</v>
      </c>
      <c r="O59" s="111">
        <v>3</v>
      </c>
      <c r="P59" s="111">
        <v>93</v>
      </c>
      <c r="Q59" s="110">
        <v>30</v>
      </c>
      <c r="R59" s="111">
        <v>8</v>
      </c>
      <c r="S59" s="111">
        <v>93</v>
      </c>
    </row>
    <row r="60" spans="2:19" ht="42.75" x14ac:dyDescent="0.25">
      <c r="B60" s="443">
        <v>53</v>
      </c>
      <c r="C60" s="444" t="s">
        <v>904</v>
      </c>
      <c r="D60" s="444" t="s">
        <v>875</v>
      </c>
      <c r="E60" s="444" t="s">
        <v>178</v>
      </c>
      <c r="F60" s="444" t="s">
        <v>812</v>
      </c>
      <c r="G60" s="61">
        <f t="shared" si="0"/>
        <v>34015</v>
      </c>
      <c r="H60" s="450">
        <f t="shared" si="1"/>
        <v>2</v>
      </c>
      <c r="I60" s="61">
        <f t="shared" si="2"/>
        <v>34104</v>
      </c>
      <c r="J60" s="448">
        <v>100</v>
      </c>
      <c r="N60" s="110">
        <v>15</v>
      </c>
      <c r="O60" s="111">
        <v>2</v>
      </c>
      <c r="P60" s="111">
        <v>93</v>
      </c>
      <c r="Q60" s="110">
        <v>15</v>
      </c>
      <c r="R60" s="111">
        <v>5</v>
      </c>
      <c r="S60" s="111">
        <v>93</v>
      </c>
    </row>
    <row r="61" spans="2:19" ht="42.75" x14ac:dyDescent="0.25">
      <c r="B61" s="443">
        <v>54</v>
      </c>
      <c r="C61" s="444" t="s">
        <v>899</v>
      </c>
      <c r="D61" s="444" t="s">
        <v>876</v>
      </c>
      <c r="E61" s="444" t="s">
        <v>178</v>
      </c>
      <c r="F61" s="444" t="s">
        <v>813</v>
      </c>
      <c r="G61" s="61">
        <f t="shared" si="0"/>
        <v>33918</v>
      </c>
      <c r="H61" s="450">
        <f t="shared" si="1"/>
        <v>11</v>
      </c>
      <c r="I61" s="61">
        <f t="shared" si="2"/>
        <v>34271</v>
      </c>
      <c r="J61" s="448">
        <v>100</v>
      </c>
      <c r="N61" s="110">
        <v>10</v>
      </c>
      <c r="O61" s="111">
        <v>11</v>
      </c>
      <c r="P61" s="111">
        <v>92</v>
      </c>
      <c r="Q61" s="110">
        <v>29</v>
      </c>
      <c r="R61" s="111">
        <v>10</v>
      </c>
      <c r="S61" s="111">
        <v>93</v>
      </c>
    </row>
    <row r="62" spans="2:19" ht="42.75" x14ac:dyDescent="0.25">
      <c r="B62" s="443">
        <v>55</v>
      </c>
      <c r="C62" s="444" t="s">
        <v>899</v>
      </c>
      <c r="D62" s="444" t="s">
        <v>877</v>
      </c>
      <c r="E62" s="444" t="s">
        <v>178</v>
      </c>
      <c r="F62" s="444" t="s">
        <v>814</v>
      </c>
      <c r="G62" s="61">
        <f t="shared" si="0"/>
        <v>33928</v>
      </c>
      <c r="H62" s="450">
        <f t="shared" si="1"/>
        <v>4</v>
      </c>
      <c r="I62" s="61">
        <f t="shared" si="2"/>
        <v>34079</v>
      </c>
      <c r="J62" s="448">
        <v>100</v>
      </c>
      <c r="N62" s="110">
        <v>20</v>
      </c>
      <c r="O62" s="111">
        <v>11</v>
      </c>
      <c r="P62" s="111">
        <v>92</v>
      </c>
      <c r="Q62" s="110">
        <v>20</v>
      </c>
      <c r="R62" s="111">
        <v>4</v>
      </c>
      <c r="S62" s="111">
        <v>93</v>
      </c>
    </row>
    <row r="63" spans="2:19" ht="42.75" x14ac:dyDescent="0.25">
      <c r="B63" s="443">
        <v>56</v>
      </c>
      <c r="C63" s="444" t="s">
        <v>902</v>
      </c>
      <c r="D63" s="444" t="s">
        <v>878</v>
      </c>
      <c r="E63" s="444" t="s">
        <v>178</v>
      </c>
      <c r="F63" s="444" t="s">
        <v>815</v>
      </c>
      <c r="G63" s="61">
        <f t="shared" si="0"/>
        <v>33864</v>
      </c>
      <c r="H63" s="450">
        <f t="shared" si="1"/>
        <v>1</v>
      </c>
      <c r="I63" s="61">
        <f t="shared" si="2"/>
        <v>33896</v>
      </c>
      <c r="J63" s="448">
        <v>100</v>
      </c>
      <c r="N63" s="105">
        <v>17</v>
      </c>
      <c r="O63" s="106">
        <v>9</v>
      </c>
      <c r="P63" s="106">
        <v>92</v>
      </c>
      <c r="Q63" s="105">
        <v>19</v>
      </c>
      <c r="R63" s="106">
        <v>10</v>
      </c>
      <c r="S63" s="106">
        <v>92</v>
      </c>
    </row>
    <row r="64" spans="2:19" ht="42.75" x14ac:dyDescent="0.25">
      <c r="B64" s="443">
        <v>57</v>
      </c>
      <c r="C64" s="444" t="s">
        <v>899</v>
      </c>
      <c r="D64" s="444" t="s">
        <v>879</v>
      </c>
      <c r="E64" s="444" t="s">
        <v>178</v>
      </c>
      <c r="F64" s="444" t="s">
        <v>816</v>
      </c>
      <c r="G64" s="61">
        <f t="shared" si="0"/>
        <v>34233</v>
      </c>
      <c r="H64" s="450">
        <f t="shared" si="1"/>
        <v>2</v>
      </c>
      <c r="I64" s="61">
        <f t="shared" si="2"/>
        <v>34296</v>
      </c>
      <c r="J64" s="448">
        <v>100</v>
      </c>
      <c r="N64" s="110">
        <v>21</v>
      </c>
      <c r="O64" s="111">
        <v>9</v>
      </c>
      <c r="P64" s="111">
        <v>93</v>
      </c>
      <c r="Q64" s="110">
        <v>23</v>
      </c>
      <c r="R64" s="111">
        <v>11</v>
      </c>
      <c r="S64" s="111">
        <v>93</v>
      </c>
    </row>
    <row r="65" spans="2:19" ht="42.75" x14ac:dyDescent="0.25">
      <c r="B65" s="443">
        <v>58</v>
      </c>
      <c r="C65" s="444" t="s">
        <v>902</v>
      </c>
      <c r="D65" s="444" t="s">
        <v>873</v>
      </c>
      <c r="E65" s="444" t="s">
        <v>178</v>
      </c>
      <c r="F65" s="444" t="s">
        <v>817</v>
      </c>
      <c r="G65" s="61">
        <f t="shared" si="0"/>
        <v>33740</v>
      </c>
      <c r="H65" s="450">
        <f t="shared" si="1"/>
        <v>1</v>
      </c>
      <c r="I65" s="61">
        <f t="shared" si="2"/>
        <v>33778</v>
      </c>
      <c r="J65" s="448">
        <v>100</v>
      </c>
      <c r="N65" s="110">
        <v>16</v>
      </c>
      <c r="O65" s="111">
        <v>5</v>
      </c>
      <c r="P65" s="111">
        <v>92</v>
      </c>
      <c r="Q65" s="110">
        <v>23</v>
      </c>
      <c r="R65" s="111">
        <v>6</v>
      </c>
      <c r="S65" s="111">
        <v>92</v>
      </c>
    </row>
    <row r="66" spans="2:19" ht="42.75" x14ac:dyDescent="0.25">
      <c r="B66" s="443">
        <v>59</v>
      </c>
      <c r="C66" s="444" t="s">
        <v>899</v>
      </c>
      <c r="D66" s="444" t="s">
        <v>877</v>
      </c>
      <c r="E66" s="444" t="s">
        <v>178</v>
      </c>
      <c r="F66" s="444" t="s">
        <v>818</v>
      </c>
      <c r="G66" s="61">
        <f t="shared" si="0"/>
        <v>33652</v>
      </c>
      <c r="H66" s="450">
        <f t="shared" si="1"/>
        <v>1</v>
      </c>
      <c r="I66" s="61">
        <f t="shared" si="2"/>
        <v>33695</v>
      </c>
      <c r="J66" s="448">
        <v>100</v>
      </c>
      <c r="N66" s="110">
        <v>18</v>
      </c>
      <c r="O66" s="111">
        <v>2</v>
      </c>
      <c r="P66" s="111">
        <v>92</v>
      </c>
      <c r="Q66" s="110">
        <v>1</v>
      </c>
      <c r="R66" s="111">
        <v>4</v>
      </c>
      <c r="S66" s="111">
        <v>92</v>
      </c>
    </row>
    <row r="67" spans="2:19" ht="42.75" x14ac:dyDescent="0.25">
      <c r="B67" s="443">
        <v>60</v>
      </c>
      <c r="C67" s="444" t="s">
        <v>899</v>
      </c>
      <c r="D67" s="444" t="s">
        <v>880</v>
      </c>
      <c r="E67" s="444" t="s">
        <v>178</v>
      </c>
      <c r="F67" s="444" t="s">
        <v>819</v>
      </c>
      <c r="G67" s="61">
        <f t="shared" si="0"/>
        <v>33587</v>
      </c>
      <c r="H67" s="450">
        <f t="shared" si="1"/>
        <v>4</v>
      </c>
      <c r="I67" s="61">
        <f t="shared" si="2"/>
        <v>33709</v>
      </c>
      <c r="J67" s="448">
        <v>100</v>
      </c>
      <c r="N67" s="110">
        <v>15</v>
      </c>
      <c r="O67" s="111">
        <v>12</v>
      </c>
      <c r="P67" s="111">
        <v>91</v>
      </c>
      <c r="Q67" s="110">
        <v>15</v>
      </c>
      <c r="R67" s="111">
        <v>4</v>
      </c>
      <c r="S67" s="111">
        <v>92</v>
      </c>
    </row>
    <row r="68" spans="2:19" ht="42.75" x14ac:dyDescent="0.25">
      <c r="B68" s="443">
        <v>61</v>
      </c>
      <c r="C68" s="444" t="s">
        <v>899</v>
      </c>
      <c r="D68" s="444" t="s">
        <v>881</v>
      </c>
      <c r="E68" s="444" t="s">
        <v>178</v>
      </c>
      <c r="F68" s="444" t="s">
        <v>820</v>
      </c>
      <c r="G68" s="61">
        <f t="shared" si="0"/>
        <v>33343</v>
      </c>
      <c r="H68" s="450">
        <f t="shared" si="1"/>
        <v>11</v>
      </c>
      <c r="I68" s="61">
        <f t="shared" si="2"/>
        <v>33678</v>
      </c>
      <c r="J68" s="448">
        <v>100</v>
      </c>
      <c r="N68" s="110">
        <v>15</v>
      </c>
      <c r="O68" s="111">
        <v>4</v>
      </c>
      <c r="P68" s="111">
        <v>91</v>
      </c>
      <c r="Q68" s="110">
        <v>15</v>
      </c>
      <c r="R68" s="111">
        <v>3</v>
      </c>
      <c r="S68" s="111">
        <v>92</v>
      </c>
    </row>
    <row r="69" spans="2:19" ht="42.75" x14ac:dyDescent="0.25">
      <c r="B69" s="443">
        <v>62</v>
      </c>
      <c r="C69" s="444" t="s">
        <v>902</v>
      </c>
      <c r="D69" s="444" t="s">
        <v>882</v>
      </c>
      <c r="E69" s="444" t="s">
        <v>178</v>
      </c>
      <c r="F69" s="444" t="s">
        <v>821</v>
      </c>
      <c r="G69" s="61">
        <f t="shared" si="0"/>
        <v>33284</v>
      </c>
      <c r="H69" s="450">
        <f t="shared" si="1"/>
        <v>9</v>
      </c>
      <c r="I69" s="61">
        <f t="shared" si="2"/>
        <v>33587</v>
      </c>
      <c r="J69" s="448">
        <v>100</v>
      </c>
      <c r="N69" s="110">
        <v>15</v>
      </c>
      <c r="O69" s="111">
        <v>2</v>
      </c>
      <c r="P69" s="111">
        <v>91</v>
      </c>
      <c r="Q69" s="110">
        <v>15</v>
      </c>
      <c r="R69" s="111">
        <v>12</v>
      </c>
      <c r="S69" s="111">
        <v>91</v>
      </c>
    </row>
    <row r="70" spans="2:19" ht="42.75" x14ac:dyDescent="0.25">
      <c r="B70" s="443">
        <v>63</v>
      </c>
      <c r="C70" s="444" t="s">
        <v>902</v>
      </c>
      <c r="D70" s="444" t="s">
        <v>883</v>
      </c>
      <c r="E70" s="444" t="s">
        <v>178</v>
      </c>
      <c r="F70" s="444" t="s">
        <v>822</v>
      </c>
      <c r="G70" s="61">
        <f t="shared" si="0"/>
        <v>33270</v>
      </c>
      <c r="H70" s="450">
        <f t="shared" si="1"/>
        <v>2</v>
      </c>
      <c r="I70" s="61">
        <f t="shared" si="2"/>
        <v>33342</v>
      </c>
      <c r="J70" s="448">
        <v>100</v>
      </c>
      <c r="N70" s="110">
        <v>1</v>
      </c>
      <c r="O70" s="111">
        <v>2</v>
      </c>
      <c r="P70" s="111">
        <v>91</v>
      </c>
      <c r="Q70" s="110">
        <v>14</v>
      </c>
      <c r="R70" s="111">
        <v>4</v>
      </c>
      <c r="S70" s="111">
        <v>91</v>
      </c>
    </row>
    <row r="71" spans="2:19" ht="42.75" x14ac:dyDescent="0.25">
      <c r="B71" s="443">
        <v>64</v>
      </c>
      <c r="C71" s="444" t="s">
        <v>899</v>
      </c>
      <c r="D71" s="444" t="s">
        <v>884</v>
      </c>
      <c r="E71" s="444" t="s">
        <v>178</v>
      </c>
      <c r="F71" s="444" t="s">
        <v>823</v>
      </c>
      <c r="G71" s="61">
        <f t="shared" si="0"/>
        <v>33117</v>
      </c>
      <c r="H71" s="450">
        <f t="shared" si="1"/>
        <v>8</v>
      </c>
      <c r="I71" s="61">
        <f t="shared" si="2"/>
        <v>33390</v>
      </c>
      <c r="J71" s="448">
        <v>100</v>
      </c>
      <c r="N71" s="110">
        <v>1</v>
      </c>
      <c r="O71" s="111">
        <v>9</v>
      </c>
      <c r="P71" s="111">
        <v>90</v>
      </c>
      <c r="Q71" s="110">
        <v>1</v>
      </c>
      <c r="R71" s="111">
        <v>6</v>
      </c>
      <c r="S71" s="111">
        <v>91</v>
      </c>
    </row>
    <row r="72" spans="2:19" ht="42.75" x14ac:dyDescent="0.25">
      <c r="B72" s="443">
        <v>65</v>
      </c>
      <c r="C72" s="444" t="s">
        <v>899</v>
      </c>
      <c r="D72" s="444" t="s">
        <v>870</v>
      </c>
      <c r="E72" s="444" t="s">
        <v>178</v>
      </c>
      <c r="F72" s="444" t="s">
        <v>824</v>
      </c>
      <c r="G72" s="61">
        <f t="shared" si="0"/>
        <v>32978</v>
      </c>
      <c r="H72" s="450">
        <f t="shared" si="1"/>
        <v>10</v>
      </c>
      <c r="I72" s="61">
        <f t="shared" si="2"/>
        <v>33284</v>
      </c>
      <c r="J72" s="448">
        <v>100</v>
      </c>
      <c r="N72" s="110">
        <v>15</v>
      </c>
      <c r="O72" s="111">
        <v>4</v>
      </c>
      <c r="P72" s="111">
        <v>90</v>
      </c>
      <c r="Q72" s="110">
        <v>15</v>
      </c>
      <c r="R72" s="111">
        <v>2</v>
      </c>
      <c r="S72" s="111">
        <v>91</v>
      </c>
    </row>
    <row r="73" spans="2:19" ht="42.75" x14ac:dyDescent="0.25">
      <c r="B73" s="443">
        <v>66</v>
      </c>
      <c r="C73" s="444" t="s">
        <v>904</v>
      </c>
      <c r="D73" s="444" t="s">
        <v>885</v>
      </c>
      <c r="E73" s="444" t="s">
        <v>178</v>
      </c>
      <c r="F73" s="444" t="s">
        <v>825</v>
      </c>
      <c r="G73" s="61">
        <f t="shared" ref="G73:G90" si="3">DATE(P73,O73,N73)</f>
        <v>33161</v>
      </c>
      <c r="H73" s="450">
        <f t="shared" si="1"/>
        <v>3</v>
      </c>
      <c r="I73" s="61">
        <f t="shared" si="2"/>
        <v>33253</v>
      </c>
      <c r="J73" s="448">
        <v>100</v>
      </c>
      <c r="N73" s="110">
        <v>15</v>
      </c>
      <c r="O73" s="111">
        <v>10</v>
      </c>
      <c r="P73" s="111">
        <v>90</v>
      </c>
      <c r="Q73" s="110">
        <v>15</v>
      </c>
      <c r="R73" s="111">
        <v>1</v>
      </c>
      <c r="S73" s="111">
        <v>91</v>
      </c>
    </row>
    <row r="74" spans="2:19" ht="42.75" x14ac:dyDescent="0.25">
      <c r="B74" s="443">
        <v>67</v>
      </c>
      <c r="C74" s="444" t="s">
        <v>902</v>
      </c>
      <c r="D74" s="444" t="s">
        <v>886</v>
      </c>
      <c r="E74" s="444" t="s">
        <v>178</v>
      </c>
      <c r="F74" s="444" t="s">
        <v>826</v>
      </c>
      <c r="G74" s="61">
        <f t="shared" si="3"/>
        <v>33055</v>
      </c>
      <c r="H74" s="450">
        <f t="shared" si="1"/>
        <v>11</v>
      </c>
      <c r="I74" s="61">
        <f t="shared" si="2"/>
        <v>33420</v>
      </c>
      <c r="J74" s="448">
        <v>100</v>
      </c>
      <c r="N74" s="105">
        <v>1</v>
      </c>
      <c r="O74" s="106">
        <v>7</v>
      </c>
      <c r="P74" s="106">
        <v>90</v>
      </c>
      <c r="Q74" s="105">
        <v>1</v>
      </c>
      <c r="R74" s="106">
        <v>7</v>
      </c>
      <c r="S74" s="106">
        <v>91</v>
      </c>
    </row>
    <row r="75" spans="2:19" ht="42.75" x14ac:dyDescent="0.25">
      <c r="B75" s="443">
        <v>68</v>
      </c>
      <c r="C75" s="444" t="s">
        <v>902</v>
      </c>
      <c r="D75" s="444" t="s">
        <v>887</v>
      </c>
      <c r="E75" s="444" t="s">
        <v>178</v>
      </c>
      <c r="F75" s="444" t="s">
        <v>827</v>
      </c>
      <c r="G75" s="61">
        <f t="shared" si="3"/>
        <v>33161</v>
      </c>
      <c r="H75" s="450">
        <f t="shared" ref="H75:H90" si="4">TRUNC((((I75-G75)/365.25)*12),0)</f>
        <v>2</v>
      </c>
      <c r="I75" s="61">
        <f t="shared" si="2"/>
        <v>33222</v>
      </c>
      <c r="J75" s="448">
        <v>100</v>
      </c>
      <c r="N75" s="110">
        <v>15</v>
      </c>
      <c r="O75" s="111">
        <v>10</v>
      </c>
      <c r="P75" s="111">
        <v>90</v>
      </c>
      <c r="Q75" s="110">
        <v>15</v>
      </c>
      <c r="R75" s="111">
        <v>12</v>
      </c>
      <c r="S75" s="111">
        <v>90</v>
      </c>
    </row>
    <row r="76" spans="2:19" ht="42.75" x14ac:dyDescent="0.25">
      <c r="B76" s="443">
        <v>69</v>
      </c>
      <c r="C76" s="444" t="s">
        <v>899</v>
      </c>
      <c r="D76" s="444" t="s">
        <v>888</v>
      </c>
      <c r="E76" s="444" t="s">
        <v>178</v>
      </c>
      <c r="F76" s="444" t="s">
        <v>828</v>
      </c>
      <c r="G76" s="61">
        <f t="shared" si="3"/>
        <v>32888</v>
      </c>
      <c r="H76" s="450">
        <f t="shared" si="4"/>
        <v>2</v>
      </c>
      <c r="I76" s="61">
        <f t="shared" ref="I76:I90" si="5">DATE(S76,R76,Q76)</f>
        <v>32978</v>
      </c>
      <c r="J76" s="448">
        <v>100</v>
      </c>
      <c r="N76" s="110">
        <v>15</v>
      </c>
      <c r="O76" s="111">
        <v>1</v>
      </c>
      <c r="P76" s="111">
        <v>90</v>
      </c>
      <c r="Q76" s="110">
        <v>15</v>
      </c>
      <c r="R76" s="111">
        <v>4</v>
      </c>
      <c r="S76" s="111">
        <v>90</v>
      </c>
    </row>
    <row r="77" spans="2:19" ht="42.75" x14ac:dyDescent="0.25">
      <c r="B77" s="443">
        <v>70</v>
      </c>
      <c r="C77" s="444" t="s">
        <v>899</v>
      </c>
      <c r="D77" s="444" t="s">
        <v>889</v>
      </c>
      <c r="E77" s="444" t="s">
        <v>758</v>
      </c>
      <c r="F77" s="444" t="s">
        <v>829</v>
      </c>
      <c r="G77" s="61">
        <f t="shared" si="3"/>
        <v>32860</v>
      </c>
      <c r="H77" s="450">
        <f t="shared" si="4"/>
        <v>2</v>
      </c>
      <c r="I77" s="61">
        <f t="shared" si="5"/>
        <v>32950</v>
      </c>
      <c r="J77" s="448">
        <v>100</v>
      </c>
      <c r="N77" s="110">
        <v>18</v>
      </c>
      <c r="O77" s="111">
        <v>12</v>
      </c>
      <c r="P77" s="111">
        <v>89</v>
      </c>
      <c r="Q77" s="110">
        <v>18</v>
      </c>
      <c r="R77" s="111">
        <v>3</v>
      </c>
      <c r="S77" s="111">
        <v>90</v>
      </c>
    </row>
    <row r="78" spans="2:19" ht="42.75" x14ac:dyDescent="0.25">
      <c r="B78" s="443">
        <v>71</v>
      </c>
      <c r="C78" s="444" t="s">
        <v>899</v>
      </c>
      <c r="D78" s="444" t="s">
        <v>889</v>
      </c>
      <c r="E78" s="444" t="s">
        <v>759</v>
      </c>
      <c r="F78" s="444" t="s">
        <v>830</v>
      </c>
      <c r="G78" s="61">
        <f t="shared" si="3"/>
        <v>32637</v>
      </c>
      <c r="H78" s="450">
        <f t="shared" si="4"/>
        <v>2</v>
      </c>
      <c r="I78" s="61">
        <f t="shared" si="5"/>
        <v>32704</v>
      </c>
      <c r="J78" s="448">
        <v>100</v>
      </c>
      <c r="N78" s="110">
        <v>9</v>
      </c>
      <c r="O78" s="111">
        <v>5</v>
      </c>
      <c r="P78" s="111">
        <v>89</v>
      </c>
      <c r="Q78" s="110">
        <v>15</v>
      </c>
      <c r="R78" s="111">
        <v>7</v>
      </c>
      <c r="S78" s="111">
        <v>89</v>
      </c>
    </row>
    <row r="79" spans="2:19" ht="42.75" x14ac:dyDescent="0.25">
      <c r="B79" s="443">
        <v>72</v>
      </c>
      <c r="C79" s="444" t="s">
        <v>902</v>
      </c>
      <c r="D79" s="444" t="s">
        <v>883</v>
      </c>
      <c r="E79" s="444" t="s">
        <v>178</v>
      </c>
      <c r="F79" s="444" t="s">
        <v>831</v>
      </c>
      <c r="G79" s="61">
        <f t="shared" si="3"/>
        <v>32209</v>
      </c>
      <c r="H79" s="450">
        <f t="shared" si="4"/>
        <v>14</v>
      </c>
      <c r="I79" s="61">
        <f t="shared" si="5"/>
        <v>32658</v>
      </c>
      <c r="J79" s="448">
        <v>100</v>
      </c>
      <c r="N79" s="110">
        <v>7</v>
      </c>
      <c r="O79" s="111">
        <v>3</v>
      </c>
      <c r="P79" s="111">
        <v>88</v>
      </c>
      <c r="Q79" s="110">
        <v>30</v>
      </c>
      <c r="R79" s="111">
        <v>5</v>
      </c>
      <c r="S79" s="111">
        <v>89</v>
      </c>
    </row>
    <row r="80" spans="2:19" ht="42.75" x14ac:dyDescent="0.25">
      <c r="B80" s="443">
        <v>73</v>
      </c>
      <c r="C80" s="444" t="s">
        <v>899</v>
      </c>
      <c r="D80" s="444" t="s">
        <v>890</v>
      </c>
      <c r="E80" s="444" t="s">
        <v>178</v>
      </c>
      <c r="F80" s="444" t="s">
        <v>832</v>
      </c>
      <c r="G80" s="61">
        <f t="shared" si="3"/>
        <v>32492</v>
      </c>
      <c r="H80" s="450">
        <f t="shared" si="4"/>
        <v>4</v>
      </c>
      <c r="I80" s="61">
        <f t="shared" si="5"/>
        <v>32643</v>
      </c>
      <c r="J80" s="448">
        <v>100</v>
      </c>
      <c r="N80" s="110">
        <v>15</v>
      </c>
      <c r="O80" s="111">
        <v>12</v>
      </c>
      <c r="P80" s="111">
        <v>88</v>
      </c>
      <c r="Q80" s="110">
        <v>15</v>
      </c>
      <c r="R80" s="111">
        <v>5</v>
      </c>
      <c r="S80" s="111">
        <v>89</v>
      </c>
    </row>
    <row r="81" spans="2:19" ht="42.75" x14ac:dyDescent="0.25">
      <c r="B81" s="443">
        <v>74</v>
      </c>
      <c r="C81" s="444" t="s">
        <v>902</v>
      </c>
      <c r="D81" s="444" t="s">
        <v>891</v>
      </c>
      <c r="E81" s="444" t="s">
        <v>178</v>
      </c>
      <c r="F81" s="444" t="s">
        <v>833</v>
      </c>
      <c r="G81" s="61">
        <f t="shared" si="3"/>
        <v>32492</v>
      </c>
      <c r="H81" s="450">
        <f t="shared" si="4"/>
        <v>13</v>
      </c>
      <c r="I81" s="61">
        <f t="shared" si="5"/>
        <v>32888</v>
      </c>
      <c r="J81" s="448">
        <v>100</v>
      </c>
      <c r="N81" s="110">
        <v>15</v>
      </c>
      <c r="O81" s="111">
        <v>12</v>
      </c>
      <c r="P81" s="111">
        <v>88</v>
      </c>
      <c r="Q81" s="110">
        <v>15</v>
      </c>
      <c r="R81" s="111">
        <v>1</v>
      </c>
      <c r="S81" s="111">
        <v>90</v>
      </c>
    </row>
    <row r="82" spans="2:19" ht="42.75" x14ac:dyDescent="0.25">
      <c r="B82" s="443">
        <v>75</v>
      </c>
      <c r="C82" s="444" t="s">
        <v>899</v>
      </c>
      <c r="D82" s="444" t="s">
        <v>889</v>
      </c>
      <c r="E82" s="444" t="s">
        <v>760</v>
      </c>
      <c r="F82" s="444" t="s">
        <v>834</v>
      </c>
      <c r="G82" s="61">
        <f t="shared" si="3"/>
        <v>32395</v>
      </c>
      <c r="H82" s="450">
        <f t="shared" si="4"/>
        <v>2</v>
      </c>
      <c r="I82" s="61">
        <f t="shared" si="5"/>
        <v>32462</v>
      </c>
      <c r="J82" s="448">
        <v>100</v>
      </c>
      <c r="N82" s="110">
        <v>9</v>
      </c>
      <c r="O82" s="111">
        <v>9</v>
      </c>
      <c r="P82" s="111">
        <v>88</v>
      </c>
      <c r="Q82" s="110">
        <v>15</v>
      </c>
      <c r="R82" s="111">
        <v>11</v>
      </c>
      <c r="S82" s="111">
        <v>88</v>
      </c>
    </row>
    <row r="83" spans="2:19" ht="42.75" x14ac:dyDescent="0.25">
      <c r="B83" s="443">
        <v>76</v>
      </c>
      <c r="C83" s="444" t="s">
        <v>902</v>
      </c>
      <c r="D83" s="444" t="s">
        <v>883</v>
      </c>
      <c r="E83" s="444" t="s">
        <v>178</v>
      </c>
      <c r="F83" s="444" t="s">
        <v>835</v>
      </c>
      <c r="G83" s="61">
        <f t="shared" si="3"/>
        <v>32325</v>
      </c>
      <c r="H83" s="450">
        <f t="shared" si="4"/>
        <v>8</v>
      </c>
      <c r="I83" s="61">
        <f t="shared" si="5"/>
        <v>32582</v>
      </c>
      <c r="J83" s="448">
        <v>100</v>
      </c>
      <c r="N83" s="110">
        <v>1</v>
      </c>
      <c r="O83" s="111">
        <v>7</v>
      </c>
      <c r="P83" s="111">
        <v>88</v>
      </c>
      <c r="Q83" s="110">
        <v>15</v>
      </c>
      <c r="R83" s="111">
        <v>3</v>
      </c>
      <c r="S83" s="111">
        <v>89</v>
      </c>
    </row>
    <row r="84" spans="2:19" ht="42.75" x14ac:dyDescent="0.25">
      <c r="B84" s="443">
        <v>77</v>
      </c>
      <c r="C84" s="444" t="s">
        <v>902</v>
      </c>
      <c r="D84" s="444" t="s">
        <v>892</v>
      </c>
      <c r="E84" s="444" t="s">
        <v>178</v>
      </c>
      <c r="F84" s="444" t="s">
        <v>836</v>
      </c>
      <c r="G84" s="61">
        <f t="shared" si="3"/>
        <v>32426</v>
      </c>
      <c r="H84" s="450">
        <f t="shared" si="4"/>
        <v>2</v>
      </c>
      <c r="I84" s="61">
        <f t="shared" si="5"/>
        <v>32487</v>
      </c>
      <c r="J84" s="448">
        <v>100</v>
      </c>
      <c r="N84" s="110">
        <v>10</v>
      </c>
      <c r="O84" s="111">
        <v>10</v>
      </c>
      <c r="P84" s="111">
        <v>88</v>
      </c>
      <c r="Q84" s="110">
        <v>10</v>
      </c>
      <c r="R84" s="111">
        <v>12</v>
      </c>
      <c r="S84" s="111">
        <v>88</v>
      </c>
    </row>
    <row r="85" spans="2:19" ht="42.75" x14ac:dyDescent="0.25">
      <c r="B85" s="443">
        <v>78</v>
      </c>
      <c r="C85" s="444" t="s">
        <v>899</v>
      </c>
      <c r="D85" s="444" t="s">
        <v>883</v>
      </c>
      <c r="E85" s="444" t="s">
        <v>178</v>
      </c>
      <c r="F85" s="444" t="s">
        <v>837</v>
      </c>
      <c r="G85" s="61">
        <f t="shared" si="3"/>
        <v>32209</v>
      </c>
      <c r="H85" s="450">
        <f t="shared" si="4"/>
        <v>14</v>
      </c>
      <c r="I85" s="61">
        <f t="shared" si="5"/>
        <v>32655</v>
      </c>
      <c r="J85" s="448">
        <v>100</v>
      </c>
      <c r="N85" s="110">
        <v>7</v>
      </c>
      <c r="O85" s="111">
        <v>3</v>
      </c>
      <c r="P85" s="111">
        <v>88</v>
      </c>
      <c r="Q85" s="110">
        <v>27</v>
      </c>
      <c r="R85" s="111">
        <v>5</v>
      </c>
      <c r="S85" s="111">
        <v>89</v>
      </c>
    </row>
    <row r="86" spans="2:19" ht="42.75" x14ac:dyDescent="0.25">
      <c r="B86" s="443">
        <v>79</v>
      </c>
      <c r="C86" s="444" t="s">
        <v>902</v>
      </c>
      <c r="D86" s="444" t="s">
        <v>893</v>
      </c>
      <c r="E86" s="444" t="s">
        <v>178</v>
      </c>
      <c r="F86" s="444" t="s">
        <v>838</v>
      </c>
      <c r="G86" s="61">
        <f t="shared" si="3"/>
        <v>32064</v>
      </c>
      <c r="H86" s="450">
        <f t="shared" si="4"/>
        <v>5</v>
      </c>
      <c r="I86" s="61">
        <f t="shared" si="5"/>
        <v>32230</v>
      </c>
      <c r="J86" s="448">
        <v>100</v>
      </c>
      <c r="N86" s="110">
        <v>14</v>
      </c>
      <c r="O86" s="111">
        <v>10</v>
      </c>
      <c r="P86" s="111">
        <v>87</v>
      </c>
      <c r="Q86" s="110">
        <v>28</v>
      </c>
      <c r="R86" s="111">
        <v>3</v>
      </c>
      <c r="S86" s="111">
        <v>88</v>
      </c>
    </row>
    <row r="87" spans="2:19" ht="42.75" x14ac:dyDescent="0.25">
      <c r="B87" s="443">
        <v>80</v>
      </c>
      <c r="C87" s="444" t="s">
        <v>902</v>
      </c>
      <c r="D87" s="444" t="s">
        <v>894</v>
      </c>
      <c r="E87" s="444" t="s">
        <v>761</v>
      </c>
      <c r="F87" s="444" t="s">
        <v>839</v>
      </c>
      <c r="G87" s="61">
        <f t="shared" si="3"/>
        <v>31943</v>
      </c>
      <c r="H87" s="450">
        <f t="shared" si="4"/>
        <v>13</v>
      </c>
      <c r="I87" s="61">
        <f t="shared" si="5"/>
        <v>32339</v>
      </c>
      <c r="J87" s="448">
        <v>100</v>
      </c>
      <c r="N87" s="110">
        <v>15</v>
      </c>
      <c r="O87" s="111">
        <v>6</v>
      </c>
      <c r="P87" s="111">
        <v>87</v>
      </c>
      <c r="Q87" s="110">
        <v>15</v>
      </c>
      <c r="R87" s="111">
        <v>7</v>
      </c>
      <c r="S87" s="111">
        <v>88</v>
      </c>
    </row>
    <row r="88" spans="2:19" ht="42.75" x14ac:dyDescent="0.25">
      <c r="B88" s="443">
        <v>81</v>
      </c>
      <c r="C88" s="444" t="s">
        <v>899</v>
      </c>
      <c r="D88" s="444" t="s">
        <v>895</v>
      </c>
      <c r="E88" s="444" t="s">
        <v>762</v>
      </c>
      <c r="F88" s="444" t="s">
        <v>840</v>
      </c>
      <c r="G88" s="61">
        <f t="shared" si="3"/>
        <v>32004</v>
      </c>
      <c r="H88" s="450">
        <f t="shared" si="4"/>
        <v>3</v>
      </c>
      <c r="I88" s="61">
        <f t="shared" si="5"/>
        <v>32096</v>
      </c>
      <c r="J88" s="448">
        <v>100</v>
      </c>
      <c r="N88" s="110">
        <v>15</v>
      </c>
      <c r="O88" s="111">
        <v>8</v>
      </c>
      <c r="P88" s="111">
        <v>87</v>
      </c>
      <c r="Q88" s="110">
        <v>15</v>
      </c>
      <c r="R88" s="111">
        <v>11</v>
      </c>
      <c r="S88" s="111">
        <v>87</v>
      </c>
    </row>
    <row r="89" spans="2:19" ht="42.75" x14ac:dyDescent="0.25">
      <c r="B89" s="443">
        <v>82</v>
      </c>
      <c r="C89" s="444" t="s">
        <v>899</v>
      </c>
      <c r="D89" s="444" t="s">
        <v>896</v>
      </c>
      <c r="E89" s="444" t="s">
        <v>178</v>
      </c>
      <c r="F89" s="444" t="s">
        <v>841</v>
      </c>
      <c r="G89" s="61">
        <f t="shared" si="3"/>
        <v>31731</v>
      </c>
      <c r="H89" s="450">
        <f t="shared" si="4"/>
        <v>3</v>
      </c>
      <c r="I89" s="61">
        <f t="shared" si="5"/>
        <v>31851</v>
      </c>
      <c r="J89" s="448">
        <v>100</v>
      </c>
      <c r="N89" s="110">
        <v>15</v>
      </c>
      <c r="O89" s="111">
        <v>11</v>
      </c>
      <c r="P89" s="111">
        <v>86</v>
      </c>
      <c r="Q89" s="110">
        <v>15</v>
      </c>
      <c r="R89" s="111">
        <v>3</v>
      </c>
      <c r="S89" s="111">
        <v>87</v>
      </c>
    </row>
    <row r="90" spans="2:19" ht="43.5" thickBot="1" x14ac:dyDescent="0.3">
      <c r="B90" s="437">
        <v>83</v>
      </c>
      <c r="C90" s="438" t="s">
        <v>899</v>
      </c>
      <c r="D90" s="438" t="s">
        <v>897</v>
      </c>
      <c r="E90" s="438" t="s">
        <v>178</v>
      </c>
      <c r="F90" s="438" t="s">
        <v>842</v>
      </c>
      <c r="G90" s="62">
        <f t="shared" si="3"/>
        <v>31391</v>
      </c>
      <c r="H90" s="451">
        <f t="shared" si="4"/>
        <v>3</v>
      </c>
      <c r="I90" s="62">
        <f t="shared" si="5"/>
        <v>31502</v>
      </c>
      <c r="J90" s="442">
        <v>100</v>
      </c>
      <c r="N90" s="114">
        <v>10</v>
      </c>
      <c r="O90" s="115">
        <v>12</v>
      </c>
      <c r="P90" s="115">
        <v>85</v>
      </c>
      <c r="Q90" s="114">
        <v>31</v>
      </c>
      <c r="R90" s="115">
        <v>3</v>
      </c>
      <c r="S90" s="115">
        <v>86</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9"/>
  <sheetViews>
    <sheetView zoomScale="70" zoomScaleNormal="70" workbookViewId="0"/>
  </sheetViews>
  <sheetFormatPr baseColWidth="10" defaultColWidth="11.42578125" defaultRowHeight="15" x14ac:dyDescent="0.25"/>
  <cols>
    <col min="1" max="1" width="9.28515625" style="14" customWidth="1"/>
    <col min="2" max="2" width="5.42578125" style="14" customWidth="1"/>
    <col min="3" max="3" width="12.85546875" style="14" customWidth="1"/>
    <col min="4" max="5" width="27.42578125" style="14" customWidth="1"/>
    <col min="6" max="6" width="70" style="16" customWidth="1"/>
    <col min="7" max="7" width="14.42578125" style="15" customWidth="1"/>
    <col min="8" max="8" width="19" style="31" customWidth="1"/>
    <col min="9" max="9" width="13.5703125" style="14" customWidth="1"/>
    <col min="10" max="10" width="14.42578125" style="14" bestFit="1" customWidth="1"/>
    <col min="11" max="16384" width="11.42578125" style="14"/>
  </cols>
  <sheetData>
    <row r="1" spans="2:10" ht="15.75" thickBot="1" x14ac:dyDescent="0.3"/>
    <row r="2" spans="2:10" ht="18.75" thickBot="1" x14ac:dyDescent="0.3">
      <c r="B2" s="459" t="s">
        <v>134</v>
      </c>
      <c r="C2" s="460"/>
      <c r="D2" s="460"/>
      <c r="E2" s="460"/>
      <c r="F2" s="461"/>
      <c r="G2" s="461"/>
      <c r="H2" s="461"/>
      <c r="I2" s="461"/>
      <c r="J2" s="462"/>
    </row>
    <row r="3" spans="2:10" x14ac:dyDescent="0.25">
      <c r="B3" s="466" t="s">
        <v>129</v>
      </c>
      <c r="C3" s="467"/>
      <c r="D3" s="467"/>
      <c r="E3" s="467"/>
      <c r="F3" s="468"/>
      <c r="G3" s="468">
        <v>6201706</v>
      </c>
      <c r="H3" s="468"/>
      <c r="I3" s="468"/>
      <c r="J3" s="472"/>
    </row>
    <row r="4" spans="2:10" ht="15.75" thickBot="1" x14ac:dyDescent="0.3">
      <c r="B4" s="463" t="s">
        <v>130</v>
      </c>
      <c r="C4" s="464"/>
      <c r="D4" s="464"/>
      <c r="E4" s="464"/>
      <c r="F4" s="465"/>
      <c r="G4" s="473" t="s">
        <v>136</v>
      </c>
      <c r="H4" s="473"/>
      <c r="I4" s="465"/>
      <c r="J4" s="474"/>
    </row>
    <row r="5" spans="2:10" ht="15.75" thickBot="1" x14ac:dyDescent="0.3">
      <c r="B5" s="490" t="s">
        <v>131</v>
      </c>
      <c r="C5" s="491"/>
      <c r="D5" s="491"/>
      <c r="E5" s="491"/>
      <c r="F5" s="492"/>
      <c r="G5" s="492"/>
      <c r="H5" s="492"/>
      <c r="I5" s="492"/>
      <c r="J5" s="493"/>
    </row>
    <row r="6" spans="2:10" ht="15" customHeight="1" x14ac:dyDescent="0.25">
      <c r="B6" s="466" t="s">
        <v>132</v>
      </c>
      <c r="C6" s="467"/>
      <c r="D6" s="467"/>
      <c r="E6" s="467"/>
      <c r="F6" s="468"/>
      <c r="G6" s="468"/>
      <c r="H6" s="475" t="s">
        <v>133</v>
      </c>
      <c r="I6" s="476"/>
      <c r="J6" s="477"/>
    </row>
    <row r="7" spans="2:10" x14ac:dyDescent="0.25">
      <c r="B7" s="484" t="s">
        <v>137</v>
      </c>
      <c r="C7" s="485"/>
      <c r="D7" s="485"/>
      <c r="E7" s="485"/>
      <c r="F7" s="486"/>
      <c r="G7" s="486"/>
      <c r="H7" s="478">
        <v>2000</v>
      </c>
      <c r="I7" s="479"/>
      <c r="J7" s="480"/>
    </row>
    <row r="8" spans="2:10" x14ac:dyDescent="0.25">
      <c r="B8" s="484" t="s">
        <v>138</v>
      </c>
      <c r="C8" s="485"/>
      <c r="D8" s="485"/>
      <c r="E8" s="485"/>
      <c r="F8" s="486"/>
      <c r="G8" s="486"/>
      <c r="H8" s="478">
        <v>1989</v>
      </c>
      <c r="I8" s="479"/>
      <c r="J8" s="480"/>
    </row>
    <row r="9" spans="2:10" ht="15.75" thickBot="1" x14ac:dyDescent="0.3">
      <c r="B9" s="487" t="s">
        <v>113</v>
      </c>
      <c r="C9" s="488"/>
      <c r="D9" s="488"/>
      <c r="E9" s="488"/>
      <c r="F9" s="489"/>
      <c r="G9" s="489"/>
      <c r="H9" s="481">
        <v>1985</v>
      </c>
      <c r="I9" s="482"/>
      <c r="J9" s="483"/>
    </row>
    <row r="10" spans="2:10" x14ac:dyDescent="0.25">
      <c r="B10" s="469" t="s">
        <v>140</v>
      </c>
      <c r="C10" s="470"/>
      <c r="D10" s="470"/>
      <c r="E10" s="470"/>
      <c r="F10" s="470"/>
      <c r="G10" s="470"/>
      <c r="H10" s="470"/>
      <c r="I10" s="470"/>
      <c r="J10" s="471"/>
    </row>
    <row r="11" spans="2:10" ht="28.5" x14ac:dyDescent="0.25">
      <c r="B11" s="21" t="s">
        <v>125</v>
      </c>
      <c r="C11" s="25" t="s">
        <v>139</v>
      </c>
      <c r="D11" s="25" t="s">
        <v>141</v>
      </c>
      <c r="E11" s="25" t="s">
        <v>177</v>
      </c>
      <c r="F11" s="25" t="s">
        <v>196</v>
      </c>
      <c r="G11" s="23" t="s">
        <v>126</v>
      </c>
      <c r="H11" s="33" t="s">
        <v>162</v>
      </c>
      <c r="I11" s="25" t="s">
        <v>127</v>
      </c>
      <c r="J11" s="24" t="s">
        <v>128</v>
      </c>
    </row>
    <row r="12" spans="2:10" ht="171" x14ac:dyDescent="0.25">
      <c r="B12" s="21">
        <v>1</v>
      </c>
      <c r="C12" s="25" t="s">
        <v>142</v>
      </c>
      <c r="D12" s="25" t="s">
        <v>143</v>
      </c>
      <c r="E12" s="25" t="s">
        <v>178</v>
      </c>
      <c r="F12" s="22" t="s">
        <v>144</v>
      </c>
      <c r="G12" s="23">
        <v>34115</v>
      </c>
      <c r="H12" s="33">
        <f>TRUNC((((I12-G12)/365.25)*12),0)</f>
        <v>21</v>
      </c>
      <c r="I12" s="23">
        <v>34770</v>
      </c>
      <c r="J12" s="24">
        <v>100</v>
      </c>
    </row>
    <row r="13" spans="2:10" ht="114" x14ac:dyDescent="0.25">
      <c r="B13" s="21">
        <v>2</v>
      </c>
      <c r="C13" s="25" t="s">
        <v>145</v>
      </c>
      <c r="D13" s="25" t="s">
        <v>146</v>
      </c>
      <c r="E13" s="25" t="s">
        <v>178</v>
      </c>
      <c r="F13" s="22" t="s">
        <v>147</v>
      </c>
      <c r="G13" s="23">
        <v>34001</v>
      </c>
      <c r="H13" s="33">
        <f t="shared" ref="H13:H19" si="0">TRUNC((((I13-G13)/365.25)*12),0)</f>
        <v>3</v>
      </c>
      <c r="I13" s="23">
        <v>34114</v>
      </c>
      <c r="J13" s="24">
        <v>100</v>
      </c>
    </row>
    <row r="14" spans="2:10" ht="28.5" x14ac:dyDescent="0.25">
      <c r="B14" s="21">
        <v>3</v>
      </c>
      <c r="C14" s="25" t="s">
        <v>150</v>
      </c>
      <c r="D14" s="25" t="s">
        <v>149</v>
      </c>
      <c r="E14" s="25" t="s">
        <v>178</v>
      </c>
      <c r="F14" s="22" t="s">
        <v>148</v>
      </c>
      <c r="G14" s="23">
        <v>33673</v>
      </c>
      <c r="H14" s="33">
        <f t="shared" si="0"/>
        <v>10</v>
      </c>
      <c r="I14" s="23">
        <v>33999</v>
      </c>
      <c r="J14" s="24">
        <v>100</v>
      </c>
    </row>
    <row r="15" spans="2:10" ht="128.25" x14ac:dyDescent="0.25">
      <c r="B15" s="21">
        <v>4</v>
      </c>
      <c r="C15" s="25" t="s">
        <v>151</v>
      </c>
      <c r="D15" s="25" t="s">
        <v>143</v>
      </c>
      <c r="E15" s="25" t="s">
        <v>178</v>
      </c>
      <c r="F15" s="22" t="s">
        <v>152</v>
      </c>
      <c r="G15" s="23">
        <v>33415</v>
      </c>
      <c r="H15" s="33">
        <f t="shared" si="0"/>
        <v>1</v>
      </c>
      <c r="I15" s="23">
        <v>33470</v>
      </c>
      <c r="J15" s="24">
        <v>100</v>
      </c>
    </row>
    <row r="16" spans="2:10" ht="28.5" x14ac:dyDescent="0.25">
      <c r="B16" s="21">
        <v>5</v>
      </c>
      <c r="C16" s="25" t="s">
        <v>150</v>
      </c>
      <c r="D16" s="25" t="s">
        <v>153</v>
      </c>
      <c r="E16" s="25" t="s">
        <v>178</v>
      </c>
      <c r="F16" s="22" t="s">
        <v>148</v>
      </c>
      <c r="G16" s="23">
        <v>33044</v>
      </c>
      <c r="H16" s="33">
        <f t="shared" si="0"/>
        <v>0</v>
      </c>
      <c r="I16" s="23">
        <v>33049</v>
      </c>
      <c r="J16" s="24">
        <v>100</v>
      </c>
    </row>
    <row r="17" spans="2:10" ht="156.75" x14ac:dyDescent="0.25">
      <c r="B17" s="21">
        <v>6</v>
      </c>
      <c r="C17" s="25" t="s">
        <v>151</v>
      </c>
      <c r="D17" s="25" t="s">
        <v>154</v>
      </c>
      <c r="E17" s="25" t="s">
        <v>178</v>
      </c>
      <c r="F17" s="22" t="s">
        <v>155</v>
      </c>
      <c r="G17" s="23">
        <v>32309</v>
      </c>
      <c r="H17" s="33">
        <f t="shared" si="0"/>
        <v>24</v>
      </c>
      <c r="I17" s="23">
        <v>33043</v>
      </c>
      <c r="J17" s="24">
        <v>100</v>
      </c>
    </row>
    <row r="18" spans="2:10" ht="114" x14ac:dyDescent="0.25">
      <c r="B18" s="21">
        <v>7</v>
      </c>
      <c r="C18" s="25" t="s">
        <v>156</v>
      </c>
      <c r="D18" s="39" t="s">
        <v>157</v>
      </c>
      <c r="E18" s="25" t="s">
        <v>178</v>
      </c>
      <c r="F18" s="22" t="s">
        <v>158</v>
      </c>
      <c r="G18" s="23">
        <v>32090</v>
      </c>
      <c r="H18" s="33">
        <f t="shared" si="0"/>
        <v>7</v>
      </c>
      <c r="I18" s="23">
        <v>32304</v>
      </c>
      <c r="J18" s="24">
        <v>100</v>
      </c>
    </row>
    <row r="19" spans="2:10" ht="100.5" thickBot="1" x14ac:dyDescent="0.3">
      <c r="B19" s="26">
        <v>8</v>
      </c>
      <c r="C19" s="29" t="s">
        <v>159</v>
      </c>
      <c r="D19" s="34" t="s">
        <v>160</v>
      </c>
      <c r="E19" s="29" t="s">
        <v>178</v>
      </c>
      <c r="F19" s="27" t="s">
        <v>161</v>
      </c>
      <c r="G19" s="28">
        <v>31905</v>
      </c>
      <c r="H19" s="36">
        <f t="shared" si="0"/>
        <v>6</v>
      </c>
      <c r="I19" s="28">
        <v>32089</v>
      </c>
      <c r="J19" s="30">
        <v>100</v>
      </c>
    </row>
  </sheetData>
  <mergeCells count="15">
    <mergeCell ref="B2:J2"/>
    <mergeCell ref="B4:F4"/>
    <mergeCell ref="B3:F3"/>
    <mergeCell ref="B10:J10"/>
    <mergeCell ref="G3:J3"/>
    <mergeCell ref="G4:J4"/>
    <mergeCell ref="H6:J6"/>
    <mergeCell ref="H7:J7"/>
    <mergeCell ref="H8:J8"/>
    <mergeCell ref="H9:J9"/>
    <mergeCell ref="B8:G8"/>
    <mergeCell ref="B7:G7"/>
    <mergeCell ref="B9:G9"/>
    <mergeCell ref="B5:J5"/>
    <mergeCell ref="B6:G6"/>
  </mergeCells>
  <hyperlinks>
    <hyperlink ref="G4" r:id="rId1"/>
  </hyperlinks>
  <pageMargins left="0.7" right="0.7" top="0.75" bottom="0.75" header="0.3" footer="0.3"/>
  <pageSetup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40"/>
  <sheetViews>
    <sheetView zoomScale="70" zoomScaleNormal="70" workbookViewId="0">
      <selection activeCell="L13" sqref="L13:N13"/>
    </sheetView>
  </sheetViews>
  <sheetFormatPr baseColWidth="10" defaultRowHeight="15" x14ac:dyDescent="0.25"/>
  <cols>
    <col min="1" max="1" width="8.42578125" customWidth="1"/>
    <col min="2" max="2" width="5.140625" bestFit="1" customWidth="1"/>
    <col min="3" max="3" width="17.7109375" customWidth="1"/>
    <col min="4" max="4" width="33" bestFit="1" customWidth="1"/>
    <col min="6" max="6" width="74.42578125" bestFit="1" customWidth="1"/>
    <col min="7" max="7" width="16.7109375" customWidth="1"/>
    <col min="9" max="9" width="14.140625" customWidth="1"/>
    <col min="10" max="10" width="16.5703125" customWidth="1"/>
  </cols>
  <sheetData>
    <row r="1" spans="2:17" ht="15.75" thickBot="1" x14ac:dyDescent="0.3"/>
    <row r="2" spans="2:17" ht="15.75" thickBot="1" x14ac:dyDescent="0.3">
      <c r="B2" s="502" t="s">
        <v>905</v>
      </c>
      <c r="C2" s="503"/>
      <c r="D2" s="503"/>
      <c r="E2" s="503"/>
      <c r="F2" s="504"/>
      <c r="G2" s="504"/>
      <c r="H2" s="504"/>
      <c r="I2" s="504"/>
      <c r="J2" s="505"/>
    </row>
    <row r="3" spans="2:17" x14ac:dyDescent="0.25">
      <c r="B3" s="466" t="s">
        <v>129</v>
      </c>
      <c r="C3" s="467"/>
      <c r="D3" s="467"/>
      <c r="E3" s="467"/>
      <c r="F3" s="468"/>
      <c r="G3" s="468" t="s">
        <v>906</v>
      </c>
      <c r="H3" s="468"/>
      <c r="I3" s="468"/>
      <c r="J3" s="472"/>
    </row>
    <row r="4" spans="2:17" ht="15.75" thickBot="1" x14ac:dyDescent="0.3">
      <c r="B4" s="463" t="s">
        <v>130</v>
      </c>
      <c r="C4" s="464"/>
      <c r="D4" s="464"/>
      <c r="E4" s="464"/>
      <c r="F4" s="465"/>
      <c r="G4" s="473"/>
      <c r="H4" s="473"/>
      <c r="I4" s="465"/>
      <c r="J4" s="474"/>
    </row>
    <row r="5" spans="2:17" ht="15.75" thickBot="1" x14ac:dyDescent="0.3">
      <c r="B5" s="517" t="s">
        <v>131</v>
      </c>
      <c r="C5" s="518"/>
      <c r="D5" s="518"/>
      <c r="E5" s="518"/>
      <c r="F5" s="519"/>
      <c r="G5" s="519"/>
      <c r="H5" s="519"/>
      <c r="I5" s="519"/>
      <c r="J5" s="520"/>
    </row>
    <row r="6" spans="2:17" x14ac:dyDescent="0.25">
      <c r="B6" s="466" t="s">
        <v>132</v>
      </c>
      <c r="C6" s="468"/>
      <c r="D6" s="468"/>
      <c r="E6" s="468"/>
      <c r="F6" s="468"/>
      <c r="G6" s="468"/>
      <c r="H6" s="468" t="s">
        <v>133</v>
      </c>
      <c r="I6" s="468"/>
      <c r="J6" s="472"/>
    </row>
    <row r="7" spans="2:17" x14ac:dyDescent="0.25">
      <c r="B7" s="484" t="s">
        <v>907</v>
      </c>
      <c r="C7" s="486"/>
      <c r="D7" s="486"/>
      <c r="E7" s="486"/>
      <c r="F7" s="486"/>
      <c r="G7" s="486"/>
      <c r="H7" s="486">
        <v>1984</v>
      </c>
      <c r="I7" s="486"/>
      <c r="J7" s="521"/>
    </row>
    <row r="8" spans="2:17" x14ac:dyDescent="0.25">
      <c r="B8" s="484" t="s">
        <v>739</v>
      </c>
      <c r="C8" s="486"/>
      <c r="D8" s="486"/>
      <c r="E8" s="486"/>
      <c r="F8" s="486"/>
      <c r="G8" s="486"/>
      <c r="H8" s="486">
        <v>1993</v>
      </c>
      <c r="I8" s="486"/>
      <c r="J8" s="521"/>
    </row>
    <row r="9" spans="2:17" x14ac:dyDescent="0.25">
      <c r="B9" s="484" t="s">
        <v>908</v>
      </c>
      <c r="C9" s="486"/>
      <c r="D9" s="486"/>
      <c r="E9" s="486"/>
      <c r="F9" s="486"/>
      <c r="G9" s="486"/>
      <c r="H9" s="486">
        <v>2003</v>
      </c>
      <c r="I9" s="486"/>
      <c r="J9" s="521"/>
    </row>
    <row r="10" spans="2:17" ht="15.75" thickBot="1" x14ac:dyDescent="0.3">
      <c r="B10" s="463" t="s">
        <v>909</v>
      </c>
      <c r="C10" s="465"/>
      <c r="D10" s="465"/>
      <c r="E10" s="465"/>
      <c r="F10" s="465"/>
      <c r="G10" s="465"/>
      <c r="H10" s="465">
        <v>2005</v>
      </c>
      <c r="I10" s="465"/>
      <c r="J10" s="474"/>
    </row>
    <row r="11" spans="2:17" ht="15.75" thickBot="1" x14ac:dyDescent="0.3">
      <c r="B11" s="513" t="s">
        <v>140</v>
      </c>
      <c r="C11" s="514"/>
      <c r="D11" s="514"/>
      <c r="E11" s="514"/>
      <c r="F11" s="515"/>
      <c r="G11" s="515"/>
      <c r="H11" s="515"/>
      <c r="I11" s="515"/>
      <c r="J11" s="516"/>
    </row>
    <row r="12" spans="2:17" ht="29.25" thickBot="1" x14ac:dyDescent="0.3">
      <c r="B12" s="64" t="s">
        <v>125</v>
      </c>
      <c r="C12" s="65" t="s">
        <v>139</v>
      </c>
      <c r="D12" s="65" t="s">
        <v>141</v>
      </c>
      <c r="E12" s="65" t="s">
        <v>177</v>
      </c>
      <c r="F12" s="65" t="s">
        <v>196</v>
      </c>
      <c r="G12" s="66" t="s">
        <v>126</v>
      </c>
      <c r="H12" s="67" t="s">
        <v>162</v>
      </c>
      <c r="I12" s="65" t="s">
        <v>127</v>
      </c>
      <c r="J12" s="68" t="s">
        <v>128</v>
      </c>
      <c r="L12" s="37"/>
      <c r="M12" s="37"/>
      <c r="N12" s="37"/>
      <c r="O12" s="37"/>
      <c r="P12" s="37"/>
      <c r="Q12" s="37"/>
    </row>
    <row r="13" spans="2:17" ht="99.75" x14ac:dyDescent="0.25">
      <c r="B13" s="439">
        <v>1</v>
      </c>
      <c r="C13" s="440" t="s">
        <v>927</v>
      </c>
      <c r="D13" s="440" t="s">
        <v>918</v>
      </c>
      <c r="E13" s="440" t="s">
        <v>178</v>
      </c>
      <c r="F13" s="440" t="s">
        <v>910</v>
      </c>
      <c r="G13" s="70">
        <v>38749</v>
      </c>
      <c r="H13" s="32">
        <f>TRUNC((((I13-G13)/365.25)*12),0)</f>
        <v>6</v>
      </c>
      <c r="I13" s="70">
        <v>38961</v>
      </c>
      <c r="J13" s="441">
        <v>100</v>
      </c>
      <c r="L13" s="522"/>
      <c r="M13" s="522"/>
      <c r="N13" s="522"/>
      <c r="O13" s="522"/>
      <c r="P13" s="522"/>
      <c r="Q13" s="522"/>
    </row>
    <row r="14" spans="2:17" ht="71.25" x14ac:dyDescent="0.25">
      <c r="B14" s="443">
        <v>2</v>
      </c>
      <c r="C14" s="444" t="s">
        <v>928</v>
      </c>
      <c r="D14" s="444" t="s">
        <v>919</v>
      </c>
      <c r="E14" s="444" t="s">
        <v>178</v>
      </c>
      <c r="F14" s="444" t="s">
        <v>911</v>
      </c>
      <c r="G14" s="61">
        <v>38443</v>
      </c>
      <c r="H14" s="450">
        <f>TRUNC((((I14-G14)/365.25)*12),0)</f>
        <v>7</v>
      </c>
      <c r="I14" s="61">
        <v>38657</v>
      </c>
      <c r="J14" s="448">
        <v>100</v>
      </c>
      <c r="L14" s="522"/>
      <c r="M14" s="522"/>
      <c r="N14" s="522"/>
      <c r="O14" s="522"/>
      <c r="P14" s="522"/>
      <c r="Q14" s="522"/>
    </row>
    <row r="15" spans="2:17" ht="99.75" x14ac:dyDescent="0.25">
      <c r="B15" s="443">
        <v>3</v>
      </c>
      <c r="C15" s="444" t="s">
        <v>928</v>
      </c>
      <c r="D15" s="444" t="s">
        <v>920</v>
      </c>
      <c r="E15" s="444" t="s">
        <v>178</v>
      </c>
      <c r="F15" s="444" t="s">
        <v>912</v>
      </c>
      <c r="G15" s="61">
        <v>37926</v>
      </c>
      <c r="H15" s="450">
        <f>TRUNC((((I15-G15)/365.25)*12),0)</f>
        <v>14</v>
      </c>
      <c r="I15" s="61">
        <v>38353</v>
      </c>
      <c r="J15" s="448">
        <v>100</v>
      </c>
      <c r="L15" s="522"/>
      <c r="M15" s="522"/>
      <c r="N15" s="522"/>
      <c r="O15" s="522"/>
      <c r="P15" s="522"/>
      <c r="Q15" s="522"/>
    </row>
    <row r="16" spans="2:17" ht="57" x14ac:dyDescent="0.25">
      <c r="B16" s="443">
        <v>4</v>
      </c>
      <c r="C16" s="444" t="s">
        <v>929</v>
      </c>
      <c r="D16" s="444" t="s">
        <v>921</v>
      </c>
      <c r="E16" s="444" t="s">
        <v>178</v>
      </c>
      <c r="F16" s="444" t="s">
        <v>913</v>
      </c>
      <c r="G16" s="61">
        <v>37530</v>
      </c>
      <c r="H16" s="450">
        <f t="shared" ref="H16:H21" si="0">TRUNC((((I16-G16)/365.25)*12),0)</f>
        <v>11</v>
      </c>
      <c r="I16" s="61">
        <v>37895</v>
      </c>
      <c r="J16" s="448">
        <v>100</v>
      </c>
      <c r="L16" s="522"/>
      <c r="M16" s="522"/>
      <c r="N16" s="522"/>
      <c r="O16" s="522"/>
      <c r="P16" s="522"/>
      <c r="Q16" s="522"/>
    </row>
    <row r="17" spans="2:17" ht="57" x14ac:dyDescent="0.25">
      <c r="B17" s="443">
        <v>5</v>
      </c>
      <c r="C17" s="444" t="s">
        <v>929</v>
      </c>
      <c r="D17" s="444" t="s">
        <v>922</v>
      </c>
      <c r="E17" s="444" t="s">
        <v>178</v>
      </c>
      <c r="F17" s="444" t="s">
        <v>913</v>
      </c>
      <c r="G17" s="61">
        <v>37347</v>
      </c>
      <c r="H17" s="450">
        <f t="shared" si="0"/>
        <v>6</v>
      </c>
      <c r="I17" s="61">
        <v>37530</v>
      </c>
      <c r="J17" s="448">
        <v>100</v>
      </c>
      <c r="L17" s="522"/>
      <c r="M17" s="522"/>
      <c r="N17" s="522"/>
      <c r="O17" s="522"/>
      <c r="P17" s="522"/>
      <c r="Q17" s="522"/>
    </row>
    <row r="18" spans="2:17" ht="57" x14ac:dyDescent="0.25">
      <c r="B18" s="443">
        <v>6</v>
      </c>
      <c r="C18" s="444" t="s">
        <v>930</v>
      </c>
      <c r="D18" s="444" t="s">
        <v>923</v>
      </c>
      <c r="E18" s="444" t="s">
        <v>178</v>
      </c>
      <c r="F18" s="444" t="s">
        <v>914</v>
      </c>
      <c r="G18" s="61">
        <v>37196</v>
      </c>
      <c r="H18" s="450">
        <f t="shared" si="0"/>
        <v>3</v>
      </c>
      <c r="I18" s="61">
        <v>37316</v>
      </c>
      <c r="J18" s="448">
        <v>100</v>
      </c>
      <c r="L18" s="522"/>
      <c r="M18" s="522"/>
      <c r="N18" s="522"/>
      <c r="O18" s="522"/>
      <c r="P18" s="522"/>
      <c r="Q18" s="522"/>
    </row>
    <row r="19" spans="2:17" ht="57" x14ac:dyDescent="0.25">
      <c r="B19" s="443">
        <v>7</v>
      </c>
      <c r="C19" s="444" t="s">
        <v>930</v>
      </c>
      <c r="D19" s="444" t="s">
        <v>924</v>
      </c>
      <c r="E19" s="444" t="s">
        <v>178</v>
      </c>
      <c r="F19" s="444" t="s">
        <v>915</v>
      </c>
      <c r="G19" s="61">
        <v>37196</v>
      </c>
      <c r="H19" s="450">
        <f t="shared" si="0"/>
        <v>19</v>
      </c>
      <c r="I19" s="61">
        <v>37803</v>
      </c>
      <c r="J19" s="448">
        <v>100</v>
      </c>
      <c r="L19" s="522"/>
      <c r="M19" s="522"/>
      <c r="N19" s="522"/>
      <c r="O19" s="522"/>
      <c r="P19" s="522"/>
      <c r="Q19" s="522"/>
    </row>
    <row r="20" spans="2:17" ht="57" x14ac:dyDescent="0.25">
      <c r="B20" s="443">
        <v>8</v>
      </c>
      <c r="C20" s="444" t="s">
        <v>930</v>
      </c>
      <c r="D20" s="444" t="s">
        <v>925</v>
      </c>
      <c r="E20" s="444" t="s">
        <v>178</v>
      </c>
      <c r="F20" s="444" t="s">
        <v>916</v>
      </c>
      <c r="G20" s="61">
        <v>36647</v>
      </c>
      <c r="H20" s="450">
        <f t="shared" si="0"/>
        <v>9</v>
      </c>
      <c r="I20" s="61">
        <v>36951</v>
      </c>
      <c r="J20" s="448">
        <v>100</v>
      </c>
      <c r="L20" s="522"/>
      <c r="M20" s="522"/>
      <c r="N20" s="522"/>
      <c r="O20" s="522"/>
      <c r="P20" s="522"/>
      <c r="Q20" s="522"/>
    </row>
    <row r="21" spans="2:17" ht="57.75" thickBot="1" x14ac:dyDescent="0.3">
      <c r="B21" s="437">
        <v>9</v>
      </c>
      <c r="C21" s="438" t="s">
        <v>930</v>
      </c>
      <c r="D21" s="438" t="s">
        <v>926</v>
      </c>
      <c r="E21" s="438" t="s">
        <v>178</v>
      </c>
      <c r="F21" s="438" t="s">
        <v>917</v>
      </c>
      <c r="G21" s="62">
        <v>34851</v>
      </c>
      <c r="H21" s="451">
        <f t="shared" si="0"/>
        <v>4</v>
      </c>
      <c r="I21" s="62">
        <v>34973</v>
      </c>
      <c r="J21" s="442">
        <v>100</v>
      </c>
      <c r="L21" s="522"/>
      <c r="M21" s="522"/>
      <c r="N21" s="522"/>
      <c r="O21" s="522"/>
      <c r="P21" s="522"/>
      <c r="Q21" s="522"/>
    </row>
    <row r="22" spans="2:17" x14ac:dyDescent="0.25">
      <c r="B22" s="50"/>
      <c r="C22" s="76"/>
      <c r="D22" s="50"/>
      <c r="E22" s="50"/>
      <c r="F22" s="76"/>
      <c r="G22" s="77"/>
      <c r="H22" s="54"/>
      <c r="I22" s="77"/>
      <c r="J22" s="50"/>
      <c r="K22" s="37"/>
    </row>
    <row r="23" spans="2:17" x14ac:dyDescent="0.25">
      <c r="B23" s="50"/>
      <c r="C23" s="76"/>
      <c r="D23" s="50"/>
      <c r="E23" s="50"/>
      <c r="F23" s="80"/>
      <c r="G23" s="77"/>
      <c r="H23" s="54"/>
      <c r="I23" s="77"/>
      <c r="J23" s="50"/>
      <c r="K23" s="37"/>
    </row>
    <row r="24" spans="2:17" x14ac:dyDescent="0.25">
      <c r="B24" s="50"/>
      <c r="C24" s="76"/>
      <c r="D24" s="50"/>
      <c r="E24" s="50"/>
      <c r="F24" s="76"/>
      <c r="G24" s="77"/>
      <c r="H24" s="54"/>
      <c r="I24" s="77"/>
      <c r="J24" s="50"/>
      <c r="K24" s="37"/>
    </row>
    <row r="25" spans="2:17" x14ac:dyDescent="0.25">
      <c r="B25" s="50"/>
      <c r="C25" s="76"/>
      <c r="D25" s="50"/>
      <c r="E25" s="50"/>
      <c r="F25" s="80"/>
      <c r="G25" s="77"/>
      <c r="H25" s="54"/>
      <c r="I25" s="77"/>
      <c r="J25" s="50"/>
      <c r="K25" s="37"/>
    </row>
    <row r="26" spans="2:17" x14ac:dyDescent="0.25">
      <c r="B26" s="50"/>
      <c r="C26" s="76"/>
      <c r="D26" s="50"/>
      <c r="E26" s="50"/>
      <c r="F26" s="76"/>
      <c r="G26" s="77"/>
      <c r="H26" s="54"/>
      <c r="I26" s="77"/>
      <c r="J26" s="50"/>
      <c r="K26" s="37"/>
    </row>
    <row r="27" spans="2:17" x14ac:dyDescent="0.25">
      <c r="B27" s="50"/>
      <c r="C27" s="76"/>
      <c r="D27" s="50"/>
      <c r="E27" s="50"/>
      <c r="F27" s="76"/>
      <c r="G27" s="77"/>
      <c r="H27" s="54"/>
      <c r="I27" s="77"/>
      <c r="J27" s="50"/>
      <c r="K27" s="37"/>
    </row>
    <row r="28" spans="2:17" x14ac:dyDescent="0.25">
      <c r="B28" s="50"/>
      <c r="C28" s="76"/>
      <c r="D28" s="50"/>
      <c r="E28" s="50"/>
      <c r="F28" s="76"/>
      <c r="G28" s="77"/>
      <c r="H28" s="54"/>
      <c r="I28" s="77"/>
      <c r="J28" s="50"/>
      <c r="K28" s="37"/>
    </row>
    <row r="29" spans="2:17" x14ac:dyDescent="0.25">
      <c r="B29" s="50"/>
      <c r="C29" s="76"/>
      <c r="D29" s="50"/>
      <c r="E29" s="50"/>
      <c r="F29" s="76"/>
      <c r="G29" s="77"/>
      <c r="H29" s="54"/>
      <c r="I29" s="77"/>
      <c r="J29" s="50"/>
      <c r="K29" s="37"/>
    </row>
    <row r="30" spans="2:17" x14ac:dyDescent="0.25">
      <c r="B30" s="50"/>
      <c r="C30" s="76"/>
      <c r="D30" s="50"/>
      <c r="E30" s="50"/>
      <c r="F30" s="76"/>
      <c r="G30" s="77"/>
      <c r="H30" s="54"/>
      <c r="I30" s="77"/>
      <c r="J30" s="50"/>
      <c r="K30" s="37"/>
    </row>
    <row r="31" spans="2:17" x14ac:dyDescent="0.25">
      <c r="B31" s="50"/>
      <c r="C31" s="76"/>
      <c r="D31" s="50"/>
      <c r="E31" s="50"/>
      <c r="F31" s="76"/>
      <c r="G31" s="77"/>
      <c r="H31" s="54"/>
      <c r="I31" s="77"/>
      <c r="J31" s="50"/>
      <c r="K31" s="37"/>
    </row>
    <row r="32" spans="2:17" x14ac:dyDescent="0.25">
      <c r="B32" s="50"/>
      <c r="C32" s="76"/>
      <c r="D32" s="50"/>
      <c r="E32" s="50"/>
      <c r="F32" s="76"/>
      <c r="G32" s="77"/>
      <c r="H32" s="54"/>
      <c r="I32" s="77"/>
      <c r="J32" s="50"/>
      <c r="K32" s="37"/>
    </row>
    <row r="33" spans="2:11" x14ac:dyDescent="0.25">
      <c r="B33" s="37"/>
      <c r="C33" s="37"/>
      <c r="D33" s="37"/>
      <c r="E33" s="37"/>
      <c r="F33" s="37"/>
      <c r="G33" s="37"/>
      <c r="H33" s="37"/>
      <c r="I33" s="37"/>
      <c r="J33" s="37"/>
      <c r="K33" s="37"/>
    </row>
    <row r="34" spans="2:11" x14ac:dyDescent="0.25">
      <c r="B34" s="37"/>
      <c r="C34" s="37"/>
      <c r="D34" s="37"/>
      <c r="E34" s="37"/>
      <c r="F34" s="37"/>
      <c r="G34" s="37"/>
      <c r="H34" s="37"/>
      <c r="I34" s="37"/>
      <c r="J34" s="37"/>
      <c r="K34" s="37"/>
    </row>
    <row r="35" spans="2:11" x14ac:dyDescent="0.25">
      <c r="B35" s="37"/>
      <c r="C35" s="37"/>
      <c r="D35" s="37"/>
      <c r="E35" s="37"/>
      <c r="F35" s="37"/>
      <c r="G35" s="37"/>
      <c r="H35" s="37"/>
      <c r="I35" s="37"/>
      <c r="J35" s="37"/>
      <c r="K35" s="37"/>
    </row>
    <row r="36" spans="2:11" x14ac:dyDescent="0.25">
      <c r="B36" s="37"/>
      <c r="C36" s="37"/>
      <c r="D36" s="37"/>
      <c r="E36" s="37"/>
      <c r="F36" s="37"/>
      <c r="G36" s="37"/>
      <c r="H36" s="37"/>
      <c r="I36" s="37"/>
      <c r="J36" s="37"/>
      <c r="K36" s="37"/>
    </row>
    <row r="37" spans="2:11" x14ac:dyDescent="0.25">
      <c r="B37" s="37"/>
      <c r="C37" s="37"/>
      <c r="D37" s="37"/>
      <c r="E37" s="37"/>
      <c r="F37" s="37"/>
      <c r="G37" s="37"/>
      <c r="H37" s="37"/>
      <c r="I37" s="37"/>
      <c r="J37" s="37"/>
      <c r="K37" s="37"/>
    </row>
    <row r="38" spans="2:11" x14ac:dyDescent="0.25">
      <c r="B38" s="37"/>
      <c r="C38" s="37"/>
      <c r="D38" s="37"/>
      <c r="E38" s="37"/>
      <c r="F38" s="37"/>
      <c r="G38" s="37"/>
      <c r="H38" s="37"/>
      <c r="I38" s="37"/>
      <c r="J38" s="37"/>
      <c r="K38" s="37"/>
    </row>
    <row r="39" spans="2:11" x14ac:dyDescent="0.25">
      <c r="B39" s="37"/>
      <c r="C39" s="37"/>
      <c r="D39" s="37"/>
      <c r="E39" s="37"/>
      <c r="F39" s="37"/>
      <c r="G39" s="37"/>
      <c r="H39" s="37"/>
      <c r="I39" s="37"/>
      <c r="J39" s="37"/>
      <c r="K39" s="37"/>
    </row>
    <row r="40" spans="2:11" x14ac:dyDescent="0.25">
      <c r="B40" s="37"/>
      <c r="C40" s="37"/>
      <c r="D40" s="37"/>
      <c r="E40" s="37"/>
      <c r="F40" s="37"/>
      <c r="G40" s="37"/>
      <c r="H40" s="37"/>
      <c r="I40" s="37"/>
      <c r="J40" s="37"/>
      <c r="K40" s="37"/>
    </row>
  </sheetData>
  <mergeCells count="35">
    <mergeCell ref="B11:J11"/>
    <mergeCell ref="B6:G6"/>
    <mergeCell ref="H6:J6"/>
    <mergeCell ref="B7:G7"/>
    <mergeCell ref="H7:J7"/>
    <mergeCell ref="B8:G8"/>
    <mergeCell ref="H8:J8"/>
    <mergeCell ref="B9:G9"/>
    <mergeCell ref="H9:J9"/>
    <mergeCell ref="B10:G10"/>
    <mergeCell ref="H10:J10"/>
    <mergeCell ref="B5:J5"/>
    <mergeCell ref="B2:J2"/>
    <mergeCell ref="B3:F3"/>
    <mergeCell ref="G3:J3"/>
    <mergeCell ref="B4:F4"/>
    <mergeCell ref="G4:J4"/>
    <mergeCell ref="L13:N13"/>
    <mergeCell ref="O13:Q13"/>
    <mergeCell ref="L14:N14"/>
    <mergeCell ref="O14:Q14"/>
    <mergeCell ref="L15:N15"/>
    <mergeCell ref="O15:Q15"/>
    <mergeCell ref="L16:N16"/>
    <mergeCell ref="O16:Q16"/>
    <mergeCell ref="L17:N17"/>
    <mergeCell ref="O17:Q17"/>
    <mergeCell ref="L18:N18"/>
    <mergeCell ref="O18:Q18"/>
    <mergeCell ref="L19:N19"/>
    <mergeCell ref="O19:Q19"/>
    <mergeCell ref="L20:N20"/>
    <mergeCell ref="O20:Q20"/>
    <mergeCell ref="L21:N21"/>
    <mergeCell ref="O21:Q2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zoomScale="70" zoomScaleNormal="70" workbookViewId="0">
      <selection activeCell="B10" sqref="B10:J19"/>
    </sheetView>
  </sheetViews>
  <sheetFormatPr baseColWidth="10" defaultRowHeight="15" x14ac:dyDescent="0.25"/>
  <cols>
    <col min="2" max="2" width="4.5703125" bestFit="1" customWidth="1"/>
    <col min="3" max="3" width="15.7109375" customWidth="1"/>
    <col min="4" max="4" width="19.5703125" bestFit="1" customWidth="1"/>
    <col min="6" max="6" width="46.28515625" customWidth="1"/>
    <col min="7" max="7" width="13.7109375" customWidth="1"/>
    <col min="9" max="9" width="12.42578125" customWidth="1"/>
    <col min="10" max="10" width="16" bestFit="1" customWidth="1"/>
  </cols>
  <sheetData>
    <row r="1" spans="2:10" ht="15.75" thickBot="1" x14ac:dyDescent="0.3"/>
    <row r="2" spans="2:10" ht="15.75" thickBot="1" x14ac:dyDescent="0.3">
      <c r="B2" s="502" t="s">
        <v>931</v>
      </c>
      <c r="C2" s="503"/>
      <c r="D2" s="503"/>
      <c r="E2" s="503"/>
      <c r="F2" s="504"/>
      <c r="G2" s="504"/>
      <c r="H2" s="504"/>
      <c r="I2" s="504"/>
      <c r="J2" s="505"/>
    </row>
    <row r="3" spans="2:10" x14ac:dyDescent="0.25">
      <c r="B3" s="466" t="s">
        <v>129</v>
      </c>
      <c r="C3" s="467"/>
      <c r="D3" s="467"/>
      <c r="E3" s="467"/>
      <c r="F3" s="468"/>
      <c r="G3" s="468" t="s">
        <v>932</v>
      </c>
      <c r="H3" s="468"/>
      <c r="I3" s="468"/>
      <c r="J3" s="472"/>
    </row>
    <row r="4" spans="2:10" ht="15.75" thickBot="1" x14ac:dyDescent="0.3">
      <c r="B4" s="463" t="s">
        <v>130</v>
      </c>
      <c r="C4" s="464"/>
      <c r="D4" s="464"/>
      <c r="E4" s="464"/>
      <c r="F4" s="465"/>
      <c r="G4" s="494" t="s">
        <v>933</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ht="15.75" thickBot="1" x14ac:dyDescent="0.3">
      <c r="B7" s="484" t="s">
        <v>739</v>
      </c>
      <c r="C7" s="485"/>
      <c r="D7" s="485"/>
      <c r="E7" s="485"/>
      <c r="F7" s="486"/>
      <c r="G7" s="486"/>
      <c r="H7" s="478">
        <v>1996</v>
      </c>
      <c r="I7" s="479"/>
      <c r="J7" s="480"/>
    </row>
    <row r="8" spans="2:10" ht="15.75" thickBot="1" x14ac:dyDescent="0.3">
      <c r="B8" s="498" t="s">
        <v>140</v>
      </c>
      <c r="C8" s="499"/>
      <c r="D8" s="499"/>
      <c r="E8" s="499"/>
      <c r="F8" s="500"/>
      <c r="G8" s="500"/>
      <c r="H8" s="500"/>
      <c r="I8" s="500"/>
      <c r="J8" s="501"/>
    </row>
    <row r="9" spans="2:10" ht="29.25" thickBot="1" x14ac:dyDescent="0.3">
      <c r="B9" s="64" t="s">
        <v>125</v>
      </c>
      <c r="C9" s="65" t="s">
        <v>139</v>
      </c>
      <c r="D9" s="65" t="s">
        <v>141</v>
      </c>
      <c r="E9" s="65" t="s">
        <v>177</v>
      </c>
      <c r="F9" s="65" t="s">
        <v>196</v>
      </c>
      <c r="G9" s="66" t="s">
        <v>126</v>
      </c>
      <c r="H9" s="67" t="s">
        <v>162</v>
      </c>
      <c r="I9" s="65" t="s">
        <v>127</v>
      </c>
      <c r="J9" s="68" t="s">
        <v>128</v>
      </c>
    </row>
    <row r="10" spans="2:10" ht="42.75" x14ac:dyDescent="0.25">
      <c r="B10" s="439">
        <v>1</v>
      </c>
      <c r="C10" s="440" t="s">
        <v>935</v>
      </c>
      <c r="D10" s="440" t="s">
        <v>934</v>
      </c>
      <c r="E10" s="440" t="s">
        <v>178</v>
      </c>
      <c r="F10" s="69" t="s">
        <v>936</v>
      </c>
      <c r="G10" s="70">
        <v>39248</v>
      </c>
      <c r="H10" s="32">
        <f>TRUNC((((I10-G10)/365.25)*12),0)</f>
        <v>6</v>
      </c>
      <c r="I10" s="70">
        <v>39431</v>
      </c>
      <c r="J10" s="441">
        <v>100</v>
      </c>
    </row>
    <row r="11" spans="2:10" ht="42.75" x14ac:dyDescent="0.25">
      <c r="B11" s="443">
        <v>2</v>
      </c>
      <c r="C11" s="444" t="s">
        <v>935</v>
      </c>
      <c r="D11" s="444" t="s">
        <v>937</v>
      </c>
      <c r="E11" s="444" t="s">
        <v>178</v>
      </c>
      <c r="F11" s="447" t="s">
        <v>938</v>
      </c>
      <c r="G11" s="61">
        <v>39104</v>
      </c>
      <c r="H11" s="450">
        <f>TRUNC((((I11-G11)/365.25)*12),0)</f>
        <v>4</v>
      </c>
      <c r="I11" s="61">
        <v>39248</v>
      </c>
      <c r="J11" s="448">
        <v>100</v>
      </c>
    </row>
    <row r="12" spans="2:10" ht="28.5" x14ac:dyDescent="0.25">
      <c r="B12" s="443">
        <v>3</v>
      </c>
      <c r="C12" s="444" t="s">
        <v>939</v>
      </c>
      <c r="D12" s="444" t="s">
        <v>940</v>
      </c>
      <c r="E12" s="444" t="s">
        <v>178</v>
      </c>
      <c r="F12" s="447" t="s">
        <v>941</v>
      </c>
      <c r="G12" s="61">
        <v>37926</v>
      </c>
      <c r="H12" s="450">
        <f>TRUNC((((I12-G12)/365.25)*12),0)</f>
        <v>3</v>
      </c>
      <c r="I12" s="61">
        <v>38018</v>
      </c>
      <c r="J12" s="448">
        <v>100</v>
      </c>
    </row>
    <row r="13" spans="2:10" ht="28.5" x14ac:dyDescent="0.25">
      <c r="B13" s="443">
        <v>4</v>
      </c>
      <c r="C13" s="444" t="s">
        <v>939</v>
      </c>
      <c r="D13" s="444" t="s">
        <v>940</v>
      </c>
      <c r="E13" s="444" t="s">
        <v>178</v>
      </c>
      <c r="F13" s="447" t="s">
        <v>941</v>
      </c>
      <c r="G13" s="61">
        <v>38777</v>
      </c>
      <c r="H13" s="450">
        <f t="shared" ref="H13:H19" si="0">TRUNC((((I13-G13)/365.25)*12),0)</f>
        <v>8</v>
      </c>
      <c r="I13" s="61">
        <v>39022</v>
      </c>
      <c r="J13" s="448">
        <v>100</v>
      </c>
    </row>
    <row r="14" spans="2:10" ht="28.5" x14ac:dyDescent="0.25">
      <c r="B14" s="443">
        <v>5</v>
      </c>
      <c r="C14" s="444" t="s">
        <v>939</v>
      </c>
      <c r="D14" s="444" t="s">
        <v>942</v>
      </c>
      <c r="E14" s="444" t="s">
        <v>178</v>
      </c>
      <c r="F14" s="447" t="s">
        <v>178</v>
      </c>
      <c r="G14" s="61">
        <v>37377</v>
      </c>
      <c r="H14" s="450">
        <f t="shared" si="0"/>
        <v>16</v>
      </c>
      <c r="I14" s="61">
        <v>37865</v>
      </c>
      <c r="J14" s="448">
        <v>100</v>
      </c>
    </row>
    <row r="15" spans="2:10" ht="28.5" x14ac:dyDescent="0.25">
      <c r="B15" s="443">
        <v>6</v>
      </c>
      <c r="C15" s="444" t="s">
        <v>944</v>
      </c>
      <c r="D15" s="444" t="s">
        <v>943</v>
      </c>
      <c r="E15" s="444" t="s">
        <v>178</v>
      </c>
      <c r="F15" s="447" t="s">
        <v>178</v>
      </c>
      <c r="G15" s="61">
        <v>36770</v>
      </c>
      <c r="H15" s="450">
        <f t="shared" si="0"/>
        <v>24</v>
      </c>
      <c r="I15" s="61">
        <v>37530</v>
      </c>
      <c r="J15" s="448">
        <v>100</v>
      </c>
    </row>
    <row r="16" spans="2:10" ht="85.5" x14ac:dyDescent="0.25">
      <c r="B16" s="443">
        <v>7</v>
      </c>
      <c r="C16" s="444" t="s">
        <v>946</v>
      </c>
      <c r="D16" s="444" t="s">
        <v>945</v>
      </c>
      <c r="E16" s="444" t="s">
        <v>178</v>
      </c>
      <c r="F16" s="447" t="s">
        <v>947</v>
      </c>
      <c r="G16" s="61">
        <v>36465</v>
      </c>
      <c r="H16" s="450">
        <f t="shared" si="0"/>
        <v>5</v>
      </c>
      <c r="I16" s="61">
        <v>36647</v>
      </c>
      <c r="J16" s="448">
        <v>100</v>
      </c>
    </row>
    <row r="17" spans="1:12" ht="42.75" x14ac:dyDescent="0.25">
      <c r="B17" s="443">
        <v>8</v>
      </c>
      <c r="C17" s="444" t="s">
        <v>949</v>
      </c>
      <c r="D17" s="444" t="s">
        <v>948</v>
      </c>
      <c r="E17" s="444" t="s">
        <v>178</v>
      </c>
      <c r="F17" s="444" t="s">
        <v>950</v>
      </c>
      <c r="G17" s="61">
        <v>35462</v>
      </c>
      <c r="H17" s="450">
        <f t="shared" si="0"/>
        <v>3</v>
      </c>
      <c r="I17" s="61">
        <v>35582</v>
      </c>
      <c r="J17" s="448">
        <v>100</v>
      </c>
    </row>
    <row r="18" spans="1:12" ht="57" x14ac:dyDescent="0.25">
      <c r="B18" s="443">
        <v>9</v>
      </c>
      <c r="C18" s="444" t="s">
        <v>951</v>
      </c>
      <c r="D18" s="444" t="s">
        <v>954</v>
      </c>
      <c r="E18" s="444" t="s">
        <v>178</v>
      </c>
      <c r="F18" s="57" t="s">
        <v>178</v>
      </c>
      <c r="G18" s="61">
        <v>35309</v>
      </c>
      <c r="H18" s="450">
        <f t="shared" si="0"/>
        <v>5</v>
      </c>
      <c r="I18" s="61">
        <v>35462</v>
      </c>
      <c r="J18" s="448">
        <v>100</v>
      </c>
    </row>
    <row r="19" spans="1:12" ht="29.25" thickBot="1" x14ac:dyDescent="0.3">
      <c r="B19" s="437">
        <v>10</v>
      </c>
      <c r="C19" s="438" t="s">
        <v>952</v>
      </c>
      <c r="D19" s="438" t="s">
        <v>953</v>
      </c>
      <c r="E19" s="438" t="s">
        <v>178</v>
      </c>
      <c r="F19" s="449" t="s">
        <v>178</v>
      </c>
      <c r="G19" s="62">
        <v>34608</v>
      </c>
      <c r="H19" s="451">
        <f t="shared" si="0"/>
        <v>18</v>
      </c>
      <c r="I19" s="62">
        <v>35156</v>
      </c>
      <c r="J19" s="442">
        <v>100</v>
      </c>
    </row>
    <row r="20" spans="1:12" x14ac:dyDescent="0.25">
      <c r="A20" s="37"/>
      <c r="B20" s="50"/>
      <c r="C20" s="50"/>
      <c r="D20" s="50"/>
      <c r="E20" s="50"/>
      <c r="F20" s="80"/>
      <c r="G20" s="77"/>
      <c r="H20" s="54"/>
      <c r="I20" s="77"/>
      <c r="J20" s="50"/>
      <c r="K20" s="37"/>
      <c r="L20" s="37"/>
    </row>
    <row r="21" spans="1:12" x14ac:dyDescent="0.25">
      <c r="A21" s="37"/>
      <c r="B21" s="50"/>
      <c r="C21" s="50"/>
      <c r="D21" s="50"/>
      <c r="E21" s="50"/>
      <c r="F21" s="76"/>
      <c r="G21" s="77"/>
      <c r="H21" s="54"/>
      <c r="I21" s="77"/>
      <c r="J21" s="50"/>
      <c r="K21" s="37"/>
      <c r="L21" s="37"/>
    </row>
    <row r="22" spans="1:12" x14ac:dyDescent="0.25">
      <c r="A22" s="37"/>
      <c r="B22" s="50"/>
      <c r="C22" s="50"/>
      <c r="D22" s="50"/>
      <c r="E22" s="50"/>
      <c r="F22" s="80"/>
      <c r="G22" s="77"/>
      <c r="H22" s="54"/>
      <c r="I22" s="77"/>
      <c r="J22" s="50"/>
      <c r="K22" s="37"/>
      <c r="L22" s="37"/>
    </row>
    <row r="23" spans="1:12" x14ac:dyDescent="0.25">
      <c r="A23" s="37"/>
      <c r="B23" s="50"/>
      <c r="C23" s="50"/>
      <c r="D23" s="50"/>
      <c r="E23" s="50"/>
      <c r="F23" s="76"/>
      <c r="G23" s="77"/>
      <c r="H23" s="54"/>
      <c r="I23" s="77"/>
      <c r="J23" s="50"/>
      <c r="K23" s="37"/>
      <c r="L23" s="37"/>
    </row>
    <row r="24" spans="1:12" x14ac:dyDescent="0.25">
      <c r="A24" s="37"/>
      <c r="B24" s="50"/>
      <c r="C24" s="50"/>
      <c r="D24" s="50"/>
      <c r="E24" s="50"/>
      <c r="F24" s="76"/>
      <c r="G24" s="77"/>
      <c r="H24" s="54"/>
      <c r="I24" s="77"/>
      <c r="J24" s="50"/>
      <c r="K24" s="37"/>
      <c r="L24" s="37"/>
    </row>
    <row r="25" spans="1:12" x14ac:dyDescent="0.25">
      <c r="A25" s="37"/>
      <c r="B25" s="50"/>
      <c r="C25" s="50"/>
      <c r="D25" s="50"/>
      <c r="E25" s="50"/>
      <c r="F25" s="76"/>
      <c r="G25" s="77"/>
      <c r="H25" s="54"/>
      <c r="I25" s="77"/>
      <c r="J25" s="50"/>
      <c r="K25" s="37"/>
      <c r="L25" s="37"/>
    </row>
    <row r="26" spans="1:12" x14ac:dyDescent="0.25">
      <c r="A26" s="37"/>
      <c r="B26" s="50"/>
      <c r="C26" s="50"/>
      <c r="D26" s="50"/>
      <c r="E26" s="50"/>
      <c r="F26" s="76"/>
      <c r="G26" s="77"/>
      <c r="H26" s="54"/>
      <c r="I26" s="77"/>
      <c r="J26" s="50"/>
      <c r="K26" s="37"/>
      <c r="L26" s="37"/>
    </row>
    <row r="27" spans="1:12" x14ac:dyDescent="0.25">
      <c r="A27" s="37"/>
      <c r="B27" s="50"/>
      <c r="C27" s="50"/>
      <c r="D27" s="50"/>
      <c r="E27" s="50"/>
      <c r="F27" s="76"/>
      <c r="G27" s="77"/>
      <c r="H27" s="54"/>
      <c r="I27" s="77"/>
      <c r="J27" s="50"/>
      <c r="K27" s="37"/>
      <c r="L27" s="37"/>
    </row>
    <row r="28" spans="1:12" x14ac:dyDescent="0.25">
      <c r="A28" s="37"/>
      <c r="B28" s="50"/>
      <c r="C28" s="50"/>
      <c r="D28" s="50"/>
      <c r="E28" s="50"/>
      <c r="F28" s="76"/>
      <c r="G28" s="77"/>
      <c r="H28" s="54"/>
      <c r="I28" s="77"/>
      <c r="J28" s="50"/>
      <c r="K28" s="37"/>
      <c r="L28" s="37"/>
    </row>
    <row r="29" spans="1:12" x14ac:dyDescent="0.25">
      <c r="A29" s="37"/>
      <c r="B29" s="50"/>
      <c r="C29" s="50"/>
      <c r="D29" s="50"/>
      <c r="E29" s="50"/>
      <c r="F29" s="76"/>
      <c r="G29" s="77"/>
      <c r="H29" s="54"/>
      <c r="I29" s="77"/>
      <c r="J29" s="50"/>
      <c r="K29" s="37"/>
      <c r="L29" s="37"/>
    </row>
    <row r="30" spans="1:12" x14ac:dyDescent="0.25">
      <c r="A30" s="37"/>
      <c r="B30" s="37"/>
      <c r="C30" s="37"/>
      <c r="D30" s="37"/>
      <c r="E30" s="37"/>
      <c r="F30" s="37"/>
      <c r="G30" s="37"/>
      <c r="H30" s="37"/>
      <c r="I30" s="37"/>
      <c r="J30" s="37"/>
      <c r="K30" s="37"/>
      <c r="L30" s="37"/>
    </row>
    <row r="31" spans="1:12" x14ac:dyDescent="0.25">
      <c r="A31" s="37"/>
      <c r="B31" s="37"/>
      <c r="C31" s="37"/>
      <c r="D31" s="37"/>
      <c r="E31" s="37"/>
      <c r="F31" s="37"/>
      <c r="G31" s="37"/>
      <c r="H31" s="37"/>
      <c r="I31" s="37"/>
      <c r="J31" s="37"/>
      <c r="K31" s="37"/>
      <c r="L31" s="37"/>
    </row>
    <row r="32" spans="1:12" x14ac:dyDescent="0.25">
      <c r="A32" s="37"/>
      <c r="B32" s="37"/>
      <c r="C32" s="37"/>
      <c r="D32" s="37"/>
      <c r="E32" s="37"/>
      <c r="F32" s="37"/>
      <c r="G32" s="37"/>
      <c r="H32" s="37"/>
      <c r="I32" s="37"/>
      <c r="J32" s="37"/>
      <c r="K32" s="37"/>
      <c r="L32" s="37"/>
    </row>
  </sheetData>
  <mergeCells count="11">
    <mergeCell ref="B8:J8"/>
    <mergeCell ref="B6:G6"/>
    <mergeCell ref="H6:J6"/>
    <mergeCell ref="B7:G7"/>
    <mergeCell ref="H7:J7"/>
    <mergeCell ref="B5:J5"/>
    <mergeCell ref="B2:J2"/>
    <mergeCell ref="B3:F3"/>
    <mergeCell ref="G3:J3"/>
    <mergeCell ref="B4:F4"/>
    <mergeCell ref="G4:J4"/>
  </mergeCells>
  <hyperlinks>
    <hyperlink ref="G4" r:id="rId1"/>
  </hyperlinks>
  <pageMargins left="0.7" right="0.7" top="0.75" bottom="0.75" header="0.3" footer="0.3"/>
  <pageSetup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47"/>
  <sheetViews>
    <sheetView zoomScale="70" zoomScaleNormal="70" workbookViewId="0">
      <selection activeCell="B10" sqref="B10:J25"/>
    </sheetView>
  </sheetViews>
  <sheetFormatPr baseColWidth="10" defaultRowHeight="15" x14ac:dyDescent="0.25"/>
  <cols>
    <col min="2" max="2" width="4.5703125" bestFit="1" customWidth="1"/>
    <col min="3" max="3" width="12.85546875" bestFit="1" customWidth="1"/>
    <col min="4" max="4" width="27.28515625" customWidth="1"/>
    <col min="6" max="6" width="47.42578125" bestFit="1" customWidth="1"/>
    <col min="7" max="7" width="16.28515625" customWidth="1"/>
    <col min="9" max="9" width="12" customWidth="1"/>
    <col min="10" max="10" width="13.42578125" customWidth="1"/>
    <col min="13" max="18" width="0" hidden="1" customWidth="1"/>
  </cols>
  <sheetData>
    <row r="1" spans="2:10" ht="15.75" thickBot="1" x14ac:dyDescent="0.3"/>
    <row r="2" spans="2:10" ht="15.75" thickBot="1" x14ac:dyDescent="0.3">
      <c r="B2" s="502" t="s">
        <v>956</v>
      </c>
      <c r="C2" s="503"/>
      <c r="D2" s="503"/>
      <c r="E2" s="503"/>
      <c r="F2" s="504"/>
      <c r="G2" s="504"/>
      <c r="H2" s="504"/>
      <c r="I2" s="504"/>
      <c r="J2" s="505"/>
    </row>
    <row r="3" spans="2:10" x14ac:dyDescent="0.25">
      <c r="B3" s="466" t="s">
        <v>129</v>
      </c>
      <c r="C3" s="467"/>
      <c r="D3" s="467"/>
      <c r="E3" s="467"/>
      <c r="F3" s="468"/>
      <c r="G3" s="468" t="s">
        <v>957</v>
      </c>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ht="15.75" thickBot="1" x14ac:dyDescent="0.3">
      <c r="B7" s="484" t="s">
        <v>238</v>
      </c>
      <c r="C7" s="485"/>
      <c r="D7" s="485"/>
      <c r="E7" s="485"/>
      <c r="F7" s="486"/>
      <c r="G7" s="486"/>
      <c r="H7" s="478">
        <v>2003</v>
      </c>
      <c r="I7" s="479"/>
      <c r="J7" s="480"/>
    </row>
    <row r="8" spans="2:10" ht="15.75" thickBot="1" x14ac:dyDescent="0.3">
      <c r="B8" s="498" t="s">
        <v>140</v>
      </c>
      <c r="C8" s="499"/>
      <c r="D8" s="499"/>
      <c r="E8" s="499"/>
      <c r="F8" s="500"/>
      <c r="G8" s="500"/>
      <c r="H8" s="500"/>
      <c r="I8" s="500"/>
      <c r="J8" s="501"/>
    </row>
    <row r="9" spans="2:10" ht="29.25" thickBot="1" x14ac:dyDescent="0.3">
      <c r="B9" s="64" t="s">
        <v>125</v>
      </c>
      <c r="C9" s="65" t="s">
        <v>139</v>
      </c>
      <c r="D9" s="65" t="s">
        <v>141</v>
      </c>
      <c r="E9" s="65" t="s">
        <v>177</v>
      </c>
      <c r="F9" s="65" t="s">
        <v>196</v>
      </c>
      <c r="G9" s="66" t="s">
        <v>126</v>
      </c>
      <c r="H9" s="67" t="s">
        <v>162</v>
      </c>
      <c r="I9" s="65" t="s">
        <v>127</v>
      </c>
      <c r="J9" s="68" t="s">
        <v>128</v>
      </c>
    </row>
    <row r="10" spans="2:10" ht="57" customHeight="1" x14ac:dyDescent="0.25">
      <c r="B10" s="439">
        <v>1</v>
      </c>
      <c r="C10" s="440" t="s">
        <v>983</v>
      </c>
      <c r="D10" s="440" t="s">
        <v>974</v>
      </c>
      <c r="E10" s="440" t="s">
        <v>178</v>
      </c>
      <c r="F10" s="440" t="s">
        <v>958</v>
      </c>
      <c r="G10" s="70">
        <f>DATE(O32,N32,M32)</f>
        <v>39114</v>
      </c>
      <c r="H10" s="32">
        <f>TRUNC((((I10-G10)/365.25)*12),0)</f>
        <v>0</v>
      </c>
      <c r="I10" s="70">
        <f>DATE(R32,Q32,P32)</f>
        <v>39128</v>
      </c>
      <c r="J10" s="441">
        <v>100</v>
      </c>
    </row>
    <row r="11" spans="2:10" ht="42.75" x14ac:dyDescent="0.25">
      <c r="B11" s="443">
        <v>2</v>
      </c>
      <c r="C11" s="444" t="s">
        <v>984</v>
      </c>
      <c r="D11" s="444" t="s">
        <v>975</v>
      </c>
      <c r="E11" s="444" t="s">
        <v>178</v>
      </c>
      <c r="F11" s="444" t="s">
        <v>959</v>
      </c>
      <c r="G11" s="61">
        <f t="shared" ref="G11:G25" si="0">DATE(O33,N33,M33)</f>
        <v>39010</v>
      </c>
      <c r="H11" s="450">
        <f>TRUNC((((I11-G11)/365.25)*12),0)</f>
        <v>2</v>
      </c>
      <c r="I11" s="61">
        <f t="shared" ref="I11:I25" si="1">DATE(R33,Q33,P33)</f>
        <v>39087</v>
      </c>
      <c r="J11" s="448">
        <v>100</v>
      </c>
    </row>
    <row r="12" spans="2:10" ht="42.75" x14ac:dyDescent="0.25">
      <c r="B12" s="443">
        <v>3</v>
      </c>
      <c r="C12" s="444" t="s">
        <v>985</v>
      </c>
      <c r="D12" s="444" t="s">
        <v>975</v>
      </c>
      <c r="E12" s="444" t="s">
        <v>178</v>
      </c>
      <c r="F12" s="444" t="s">
        <v>960</v>
      </c>
      <c r="G12" s="61">
        <f t="shared" si="0"/>
        <v>38983</v>
      </c>
      <c r="H12" s="450">
        <f>TRUNC((((I12-G12)/365.25)*12),0)</f>
        <v>1</v>
      </c>
      <c r="I12" s="61">
        <f t="shared" si="1"/>
        <v>39026</v>
      </c>
      <c r="J12" s="448">
        <v>100</v>
      </c>
    </row>
    <row r="13" spans="2:10" ht="42.75" x14ac:dyDescent="0.25">
      <c r="B13" s="443">
        <v>4</v>
      </c>
      <c r="C13" s="444" t="s">
        <v>985</v>
      </c>
      <c r="D13" s="444" t="s">
        <v>975</v>
      </c>
      <c r="E13" s="444" t="s">
        <v>178</v>
      </c>
      <c r="F13" s="444" t="s">
        <v>961</v>
      </c>
      <c r="G13" s="61">
        <f t="shared" si="0"/>
        <v>38978</v>
      </c>
      <c r="H13" s="450">
        <f t="shared" ref="H13:H25" si="2">TRUNC((((I13-G13)/365.25)*12),0)</f>
        <v>1</v>
      </c>
      <c r="I13" s="61">
        <f t="shared" si="1"/>
        <v>39026</v>
      </c>
      <c r="J13" s="448">
        <v>100</v>
      </c>
    </row>
    <row r="14" spans="2:10" ht="42.75" x14ac:dyDescent="0.25">
      <c r="B14" s="443">
        <v>5</v>
      </c>
      <c r="C14" s="444" t="s">
        <v>985</v>
      </c>
      <c r="D14" s="444" t="s">
        <v>975</v>
      </c>
      <c r="E14" s="444" t="s">
        <v>178</v>
      </c>
      <c r="F14" s="444" t="s">
        <v>962</v>
      </c>
      <c r="G14" s="61">
        <f t="shared" si="0"/>
        <v>38899</v>
      </c>
      <c r="H14" s="450">
        <f t="shared" si="2"/>
        <v>2</v>
      </c>
      <c r="I14" s="61">
        <f t="shared" si="1"/>
        <v>38975</v>
      </c>
      <c r="J14" s="448">
        <v>100</v>
      </c>
    </row>
    <row r="15" spans="2:10" ht="42.75" x14ac:dyDescent="0.25">
      <c r="B15" s="443">
        <v>6</v>
      </c>
      <c r="C15" s="444" t="s">
        <v>985</v>
      </c>
      <c r="D15" s="444" t="s">
        <v>976</v>
      </c>
      <c r="E15" s="444" t="s">
        <v>178</v>
      </c>
      <c r="F15" s="444" t="s">
        <v>963</v>
      </c>
      <c r="G15" s="61">
        <f t="shared" si="0"/>
        <v>38696</v>
      </c>
      <c r="H15" s="450">
        <f t="shared" si="2"/>
        <v>2</v>
      </c>
      <c r="I15" s="61">
        <f t="shared" si="1"/>
        <v>38773</v>
      </c>
      <c r="J15" s="448">
        <v>100</v>
      </c>
    </row>
    <row r="16" spans="2:10" ht="42.75" x14ac:dyDescent="0.25">
      <c r="B16" s="443">
        <v>7</v>
      </c>
      <c r="C16" s="444" t="s">
        <v>985</v>
      </c>
      <c r="D16" s="444" t="s">
        <v>975</v>
      </c>
      <c r="E16" s="444" t="s">
        <v>178</v>
      </c>
      <c r="F16" s="444" t="s">
        <v>964</v>
      </c>
      <c r="G16" s="61">
        <f t="shared" si="0"/>
        <v>38536</v>
      </c>
      <c r="H16" s="450">
        <f t="shared" si="2"/>
        <v>1</v>
      </c>
      <c r="I16" s="61">
        <f t="shared" si="1"/>
        <v>38579</v>
      </c>
      <c r="J16" s="448">
        <v>100</v>
      </c>
    </row>
    <row r="17" spans="2:18" ht="42.75" x14ac:dyDescent="0.25">
      <c r="B17" s="443">
        <v>8</v>
      </c>
      <c r="C17" s="444" t="s">
        <v>985</v>
      </c>
      <c r="D17" s="444" t="s">
        <v>975</v>
      </c>
      <c r="E17" s="444" t="s">
        <v>178</v>
      </c>
      <c r="F17" s="444" t="s">
        <v>965</v>
      </c>
      <c r="G17" s="61">
        <f t="shared" si="0"/>
        <v>38353</v>
      </c>
      <c r="H17" s="450">
        <f t="shared" si="2"/>
        <v>2</v>
      </c>
      <c r="I17" s="61">
        <f t="shared" si="1"/>
        <v>38431</v>
      </c>
      <c r="J17" s="448">
        <v>100</v>
      </c>
    </row>
    <row r="18" spans="2:18" ht="42.75" x14ac:dyDescent="0.25">
      <c r="B18" s="443">
        <v>9</v>
      </c>
      <c r="C18" s="444" t="s">
        <v>985</v>
      </c>
      <c r="D18" s="444" t="s">
        <v>975</v>
      </c>
      <c r="E18" s="444" t="s">
        <v>178</v>
      </c>
      <c r="F18" s="444" t="s">
        <v>966</v>
      </c>
      <c r="G18" s="61">
        <f t="shared" si="0"/>
        <v>38270</v>
      </c>
      <c r="H18" s="450">
        <f t="shared" si="2"/>
        <v>1</v>
      </c>
      <c r="I18" s="61">
        <f t="shared" si="1"/>
        <v>38324</v>
      </c>
      <c r="J18" s="448">
        <v>100</v>
      </c>
    </row>
    <row r="19" spans="2:18" ht="28.5" x14ac:dyDescent="0.25">
      <c r="B19" s="443">
        <v>10</v>
      </c>
      <c r="C19" s="444" t="s">
        <v>985</v>
      </c>
      <c r="D19" s="444" t="s">
        <v>977</v>
      </c>
      <c r="E19" s="444" t="s">
        <v>178</v>
      </c>
      <c r="F19" s="444" t="s">
        <v>967</v>
      </c>
      <c r="G19" s="61">
        <f t="shared" si="0"/>
        <v>38181</v>
      </c>
      <c r="H19" s="450">
        <f t="shared" si="2"/>
        <v>4</v>
      </c>
      <c r="I19" s="61">
        <f t="shared" si="1"/>
        <v>38311</v>
      </c>
      <c r="J19" s="448">
        <v>100</v>
      </c>
    </row>
    <row r="20" spans="2:18" ht="42.75" x14ac:dyDescent="0.25">
      <c r="B20" s="443">
        <v>11</v>
      </c>
      <c r="C20" s="444" t="s">
        <v>986</v>
      </c>
      <c r="D20" s="444" t="s">
        <v>976</v>
      </c>
      <c r="E20" s="444" t="s">
        <v>178</v>
      </c>
      <c r="F20" s="444" t="s">
        <v>968</v>
      </c>
      <c r="G20" s="61">
        <f t="shared" si="0"/>
        <v>38173</v>
      </c>
      <c r="H20" s="450">
        <f t="shared" si="2"/>
        <v>2</v>
      </c>
      <c r="I20" s="61">
        <f t="shared" si="1"/>
        <v>38261</v>
      </c>
      <c r="J20" s="448">
        <v>100</v>
      </c>
    </row>
    <row r="21" spans="2:18" ht="28.5" x14ac:dyDescent="0.25">
      <c r="B21" s="443">
        <v>12</v>
      </c>
      <c r="C21" s="444" t="s">
        <v>987</v>
      </c>
      <c r="D21" s="444" t="s">
        <v>978</v>
      </c>
      <c r="E21" s="444" t="s">
        <v>178</v>
      </c>
      <c r="F21" s="444" t="s">
        <v>969</v>
      </c>
      <c r="G21" s="61">
        <f t="shared" si="0"/>
        <v>37994</v>
      </c>
      <c r="H21" s="450">
        <f t="shared" si="2"/>
        <v>2</v>
      </c>
      <c r="I21" s="61">
        <f t="shared" si="1"/>
        <v>38076</v>
      </c>
      <c r="J21" s="448">
        <v>100</v>
      </c>
    </row>
    <row r="22" spans="2:18" ht="28.5" x14ac:dyDescent="0.25">
      <c r="B22" s="443">
        <v>13</v>
      </c>
      <c r="C22" s="444" t="s">
        <v>985</v>
      </c>
      <c r="D22" s="444" t="s">
        <v>979</v>
      </c>
      <c r="E22" s="444" t="s">
        <v>178</v>
      </c>
      <c r="F22" s="444" t="s">
        <v>970</v>
      </c>
      <c r="G22" s="61">
        <f t="shared" si="0"/>
        <v>37879</v>
      </c>
      <c r="H22" s="450">
        <f t="shared" si="2"/>
        <v>5</v>
      </c>
      <c r="I22" s="61">
        <f t="shared" si="1"/>
        <v>38036</v>
      </c>
      <c r="J22" s="448">
        <v>100</v>
      </c>
    </row>
    <row r="23" spans="2:18" ht="28.5" x14ac:dyDescent="0.25">
      <c r="B23" s="443">
        <v>14</v>
      </c>
      <c r="C23" s="444" t="s">
        <v>988</v>
      </c>
      <c r="D23" s="444" t="s">
        <v>980</v>
      </c>
      <c r="E23" s="444" t="s">
        <v>178</v>
      </c>
      <c r="F23" s="444" t="s">
        <v>971</v>
      </c>
      <c r="G23" s="61">
        <f t="shared" si="0"/>
        <v>37956</v>
      </c>
      <c r="H23" s="450">
        <f t="shared" si="2"/>
        <v>0</v>
      </c>
      <c r="I23" s="61">
        <f t="shared" si="1"/>
        <v>37970</v>
      </c>
      <c r="J23" s="448">
        <v>100</v>
      </c>
    </row>
    <row r="24" spans="2:18" ht="42.75" x14ac:dyDescent="0.25">
      <c r="B24" s="443">
        <v>15</v>
      </c>
      <c r="C24" s="444" t="s">
        <v>989</v>
      </c>
      <c r="D24" s="444" t="s">
        <v>981</v>
      </c>
      <c r="E24" s="444" t="s">
        <v>178</v>
      </c>
      <c r="F24" s="444" t="s">
        <v>972</v>
      </c>
      <c r="G24" s="61">
        <f t="shared" si="0"/>
        <v>37408</v>
      </c>
      <c r="H24" s="450">
        <f t="shared" si="2"/>
        <v>4</v>
      </c>
      <c r="I24" s="61">
        <f t="shared" si="1"/>
        <v>37542</v>
      </c>
      <c r="J24" s="448">
        <v>100</v>
      </c>
    </row>
    <row r="25" spans="2:18" ht="57.75" thickBot="1" x14ac:dyDescent="0.3">
      <c r="B25" s="437">
        <v>16</v>
      </c>
      <c r="C25" s="129" t="s">
        <v>178</v>
      </c>
      <c r="D25" s="438" t="s">
        <v>982</v>
      </c>
      <c r="E25" s="438" t="s">
        <v>178</v>
      </c>
      <c r="F25" s="438" t="s">
        <v>973</v>
      </c>
      <c r="G25" s="62">
        <f t="shared" si="0"/>
        <v>37388</v>
      </c>
      <c r="H25" s="451">
        <f t="shared" si="2"/>
        <v>14</v>
      </c>
      <c r="I25" s="62">
        <f t="shared" si="1"/>
        <v>37843</v>
      </c>
      <c r="J25" s="442">
        <v>100</v>
      </c>
    </row>
    <row r="26" spans="2:18" x14ac:dyDescent="0.25">
      <c r="B26" s="50"/>
      <c r="C26" s="50"/>
      <c r="D26" s="50"/>
      <c r="E26" s="50"/>
      <c r="F26" s="50"/>
      <c r="G26" s="77"/>
      <c r="H26" s="54"/>
      <c r="I26" s="77"/>
      <c r="J26" s="50"/>
    </row>
    <row r="27" spans="2:18" x14ac:dyDescent="0.25">
      <c r="B27" s="50"/>
      <c r="C27" s="37"/>
      <c r="D27" s="50"/>
      <c r="E27" s="50"/>
      <c r="F27" s="37"/>
      <c r="G27" s="77"/>
      <c r="H27" s="54"/>
      <c r="I27" s="77"/>
      <c r="J27" s="50"/>
    </row>
    <row r="28" spans="2:18" x14ac:dyDescent="0.25">
      <c r="B28" s="50"/>
      <c r="C28" s="37"/>
      <c r="D28" s="50"/>
      <c r="E28" s="50"/>
      <c r="F28" s="50"/>
      <c r="G28" s="77"/>
      <c r="H28" s="54"/>
      <c r="I28" s="77"/>
      <c r="J28" s="50"/>
    </row>
    <row r="29" spans="2:18" ht="15.75" customHeight="1" x14ac:dyDescent="0.25">
      <c r="B29" s="50"/>
      <c r="C29" s="37"/>
      <c r="D29" s="50"/>
      <c r="E29" s="50"/>
      <c r="F29" s="37"/>
      <c r="G29" s="77"/>
      <c r="H29" s="54"/>
      <c r="I29" s="77"/>
      <c r="J29" s="50"/>
    </row>
    <row r="30" spans="2:18" ht="15.75" thickBot="1" x14ac:dyDescent="0.3">
      <c r="B30" s="37"/>
      <c r="C30" s="37"/>
      <c r="D30" s="50"/>
      <c r="E30" s="37"/>
      <c r="F30" s="50"/>
      <c r="G30" s="37"/>
      <c r="H30" s="37"/>
      <c r="I30" s="37"/>
      <c r="J30" s="37"/>
    </row>
    <row r="31" spans="2:18" ht="15" customHeight="1" thickTop="1" x14ac:dyDescent="0.25">
      <c r="B31" s="37"/>
      <c r="C31" s="37"/>
      <c r="D31" s="50"/>
      <c r="E31" s="37"/>
      <c r="F31" s="37"/>
      <c r="G31" s="37"/>
      <c r="H31" s="37"/>
      <c r="I31" s="37"/>
      <c r="J31" s="37"/>
      <c r="M31" s="124"/>
      <c r="N31" s="122"/>
      <c r="O31" s="122"/>
      <c r="P31" s="124"/>
      <c r="Q31" s="122"/>
      <c r="R31" s="122"/>
    </row>
    <row r="32" spans="2:18" x14ac:dyDescent="0.25">
      <c r="B32" s="37"/>
      <c r="C32" s="37"/>
      <c r="D32" s="50"/>
      <c r="E32" s="37"/>
      <c r="F32" s="50"/>
      <c r="G32" s="37"/>
      <c r="H32" s="37"/>
      <c r="I32" s="37"/>
      <c r="J32" s="37"/>
      <c r="M32" s="87">
        <v>1</v>
      </c>
      <c r="N32" s="123">
        <v>2</v>
      </c>
      <c r="O32" s="123">
        <v>2007</v>
      </c>
      <c r="P32" s="87">
        <v>15</v>
      </c>
      <c r="Q32" s="123">
        <v>2</v>
      </c>
      <c r="R32" s="123">
        <v>2007</v>
      </c>
    </row>
    <row r="33" spans="2:18" x14ac:dyDescent="0.25">
      <c r="B33" s="37"/>
      <c r="C33" s="37"/>
      <c r="D33" s="50"/>
      <c r="E33" s="37"/>
      <c r="F33" s="50"/>
      <c r="G33" s="37"/>
      <c r="H33" s="37"/>
      <c r="I33" s="37"/>
      <c r="J33" s="37"/>
      <c r="M33" s="87">
        <v>20</v>
      </c>
      <c r="N33" s="125">
        <v>10</v>
      </c>
      <c r="O33" s="125">
        <v>2006</v>
      </c>
      <c r="P33" s="125">
        <v>5</v>
      </c>
      <c r="Q33" s="125">
        <v>1</v>
      </c>
      <c r="R33" s="125">
        <v>2007</v>
      </c>
    </row>
    <row r="34" spans="2:18" x14ac:dyDescent="0.25">
      <c r="B34" s="37"/>
      <c r="C34" s="37"/>
      <c r="D34" s="50"/>
      <c r="E34" s="37"/>
      <c r="F34" s="37"/>
      <c r="G34" s="37"/>
      <c r="H34" s="37"/>
      <c r="I34" s="37"/>
      <c r="J34" s="37"/>
      <c r="M34" s="87">
        <v>23</v>
      </c>
      <c r="N34" s="125">
        <v>9</v>
      </c>
      <c r="O34" s="125">
        <v>2006</v>
      </c>
      <c r="P34" s="125">
        <v>5</v>
      </c>
      <c r="Q34" s="125">
        <v>11</v>
      </c>
      <c r="R34" s="125">
        <v>2006</v>
      </c>
    </row>
    <row r="35" spans="2:18" x14ac:dyDescent="0.25">
      <c r="B35" s="37"/>
      <c r="C35" s="37"/>
      <c r="D35" s="50"/>
      <c r="E35" s="37"/>
      <c r="F35" s="37"/>
      <c r="G35" s="37"/>
      <c r="H35" s="37"/>
      <c r="I35" s="37"/>
      <c r="J35" s="37"/>
      <c r="M35" s="87">
        <v>18</v>
      </c>
      <c r="N35" s="125">
        <v>9</v>
      </c>
      <c r="O35" s="125">
        <v>2006</v>
      </c>
      <c r="P35" s="125">
        <v>5</v>
      </c>
      <c r="Q35" s="125">
        <v>11</v>
      </c>
      <c r="R35" s="125">
        <v>2006</v>
      </c>
    </row>
    <row r="36" spans="2:18" x14ac:dyDescent="0.25">
      <c r="B36" s="37"/>
      <c r="C36" s="37"/>
      <c r="D36" s="50"/>
      <c r="E36" s="37"/>
      <c r="F36" s="37"/>
      <c r="G36" s="37"/>
      <c r="H36" s="37"/>
      <c r="I36" s="37"/>
      <c r="J36" s="37"/>
      <c r="M36" s="87">
        <v>1</v>
      </c>
      <c r="N36" s="125">
        <v>7</v>
      </c>
      <c r="O36" s="125">
        <v>2006</v>
      </c>
      <c r="P36" s="125">
        <v>15</v>
      </c>
      <c r="Q36" s="125">
        <v>9</v>
      </c>
      <c r="R36" s="125">
        <v>2006</v>
      </c>
    </row>
    <row r="37" spans="2:18" x14ac:dyDescent="0.25">
      <c r="B37" s="37"/>
      <c r="C37" s="37"/>
      <c r="D37" s="37"/>
      <c r="E37" s="37"/>
      <c r="F37" s="37"/>
      <c r="G37" s="37"/>
      <c r="H37" s="37"/>
      <c r="I37" s="37"/>
      <c r="J37" s="37"/>
      <c r="M37" s="87">
        <v>10</v>
      </c>
      <c r="N37" s="125">
        <v>12</v>
      </c>
      <c r="O37" s="125">
        <v>2005</v>
      </c>
      <c r="P37" s="125">
        <v>25</v>
      </c>
      <c r="Q37" s="125">
        <v>2</v>
      </c>
      <c r="R37" s="125">
        <v>2006</v>
      </c>
    </row>
    <row r="38" spans="2:18" x14ac:dyDescent="0.25">
      <c r="B38" s="37"/>
      <c r="C38" s="37"/>
      <c r="D38" s="37"/>
      <c r="E38" s="37"/>
      <c r="F38" s="37"/>
      <c r="G38" s="37"/>
      <c r="H38" s="37"/>
      <c r="I38" s="37"/>
      <c r="J38" s="37"/>
      <c r="M38" s="86">
        <v>3</v>
      </c>
      <c r="N38" s="86">
        <v>7</v>
      </c>
      <c r="O38" s="86">
        <v>2005</v>
      </c>
      <c r="P38" s="86">
        <v>15</v>
      </c>
      <c r="Q38" s="86">
        <v>8</v>
      </c>
      <c r="R38" s="86">
        <v>2005</v>
      </c>
    </row>
    <row r="39" spans="2:18" x14ac:dyDescent="0.25">
      <c r="B39" s="37"/>
      <c r="C39" s="37"/>
      <c r="D39" s="37"/>
      <c r="E39" s="37"/>
      <c r="F39" s="37"/>
      <c r="G39" s="37"/>
      <c r="H39" s="37"/>
      <c r="I39" s="37"/>
      <c r="J39" s="37"/>
      <c r="M39" s="121">
        <v>1</v>
      </c>
      <c r="N39" s="121">
        <v>1</v>
      </c>
      <c r="O39" s="121">
        <v>2005</v>
      </c>
      <c r="P39" s="121">
        <v>20</v>
      </c>
      <c r="Q39" s="121">
        <v>3</v>
      </c>
      <c r="R39" s="121">
        <v>2005</v>
      </c>
    </row>
    <row r="40" spans="2:18" x14ac:dyDescent="0.25">
      <c r="M40" s="87">
        <v>10</v>
      </c>
      <c r="N40" s="87">
        <v>10</v>
      </c>
      <c r="O40" s="87">
        <v>2004</v>
      </c>
      <c r="P40" s="87">
        <v>3</v>
      </c>
      <c r="Q40" s="87">
        <v>12</v>
      </c>
      <c r="R40" s="87">
        <v>2004</v>
      </c>
    </row>
    <row r="41" spans="2:18" x14ac:dyDescent="0.25">
      <c r="M41" s="87">
        <v>13</v>
      </c>
      <c r="N41" s="87">
        <v>7</v>
      </c>
      <c r="O41" s="87">
        <v>2004</v>
      </c>
      <c r="P41" s="87">
        <v>20</v>
      </c>
      <c r="Q41" s="87">
        <v>11</v>
      </c>
      <c r="R41" s="87">
        <v>2004</v>
      </c>
    </row>
    <row r="42" spans="2:18" x14ac:dyDescent="0.25">
      <c r="M42" s="126">
        <v>5</v>
      </c>
      <c r="N42" s="121">
        <v>7</v>
      </c>
      <c r="O42" s="121">
        <v>2004</v>
      </c>
      <c r="P42" s="121">
        <v>1</v>
      </c>
      <c r="Q42" s="121">
        <v>10</v>
      </c>
      <c r="R42" s="121">
        <v>2004</v>
      </c>
    </row>
    <row r="43" spans="2:18" x14ac:dyDescent="0.25">
      <c r="M43" s="127">
        <v>8</v>
      </c>
      <c r="N43" s="87">
        <v>1</v>
      </c>
      <c r="O43" s="87">
        <v>2004</v>
      </c>
      <c r="P43" s="87">
        <v>30</v>
      </c>
      <c r="Q43" s="87">
        <v>3</v>
      </c>
      <c r="R43" s="87">
        <v>2004</v>
      </c>
    </row>
    <row r="44" spans="2:18" x14ac:dyDescent="0.25">
      <c r="M44" s="126">
        <v>15</v>
      </c>
      <c r="N44" s="121">
        <v>9</v>
      </c>
      <c r="O44" s="121">
        <v>2003</v>
      </c>
      <c r="P44" s="121">
        <v>19</v>
      </c>
      <c r="Q44" s="121">
        <v>2</v>
      </c>
      <c r="R44" s="121">
        <v>2004</v>
      </c>
    </row>
    <row r="45" spans="2:18" x14ac:dyDescent="0.25">
      <c r="M45" s="127">
        <v>1</v>
      </c>
      <c r="N45" s="87">
        <v>12</v>
      </c>
      <c r="O45" s="87">
        <v>2003</v>
      </c>
      <c r="P45" s="87">
        <v>15</v>
      </c>
      <c r="Q45" s="87">
        <v>12</v>
      </c>
      <c r="R45" s="87">
        <v>2003</v>
      </c>
    </row>
    <row r="46" spans="2:18" x14ac:dyDescent="0.25">
      <c r="M46" s="126">
        <v>1</v>
      </c>
      <c r="N46" s="121">
        <v>6</v>
      </c>
      <c r="O46" s="121">
        <v>2002</v>
      </c>
      <c r="P46" s="121">
        <v>13</v>
      </c>
      <c r="Q46" s="121">
        <v>10</v>
      </c>
      <c r="R46" s="121">
        <v>2002</v>
      </c>
    </row>
    <row r="47" spans="2:18" x14ac:dyDescent="0.25">
      <c r="M47" s="128">
        <v>12</v>
      </c>
      <c r="N47" s="86">
        <v>5</v>
      </c>
      <c r="O47" s="86">
        <v>2002</v>
      </c>
      <c r="P47" s="86">
        <v>10</v>
      </c>
      <c r="Q47" s="86">
        <v>8</v>
      </c>
      <c r="R47" s="86">
        <v>2003</v>
      </c>
    </row>
  </sheetData>
  <mergeCells count="11">
    <mergeCell ref="B8:J8"/>
    <mergeCell ref="B6:G6"/>
    <mergeCell ref="H6:J6"/>
    <mergeCell ref="B7:G7"/>
    <mergeCell ref="H7:J7"/>
    <mergeCell ref="B5:J5"/>
    <mergeCell ref="B2:J2"/>
    <mergeCell ref="B3:F3"/>
    <mergeCell ref="G3:J3"/>
    <mergeCell ref="B4:F4"/>
    <mergeCell ref="G4:J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zoomScale="70" zoomScaleNormal="70" workbookViewId="0">
      <selection activeCell="B11" sqref="B11:J11"/>
    </sheetView>
  </sheetViews>
  <sheetFormatPr baseColWidth="10" defaultRowHeight="15" x14ac:dyDescent="0.25"/>
  <cols>
    <col min="2" max="2" width="4.5703125" bestFit="1" customWidth="1"/>
    <col min="3" max="3" width="14.28515625" bestFit="1" customWidth="1"/>
    <col min="4" max="4" width="23" bestFit="1" customWidth="1"/>
    <col min="5" max="5" width="13" customWidth="1"/>
    <col min="6" max="6" width="43.85546875" bestFit="1" customWidth="1"/>
    <col min="7" max="7" width="13.28515625" customWidth="1"/>
    <col min="9" max="9" width="12" customWidth="1"/>
    <col min="10" max="10" width="16" bestFit="1" customWidth="1"/>
  </cols>
  <sheetData>
    <row r="1" spans="1:11" ht="15.75" thickBot="1" x14ac:dyDescent="0.3"/>
    <row r="2" spans="1:11" ht="15.75" thickBot="1" x14ac:dyDescent="0.3">
      <c r="B2" s="502" t="s">
        <v>990</v>
      </c>
      <c r="C2" s="503"/>
      <c r="D2" s="503"/>
      <c r="E2" s="503"/>
      <c r="F2" s="504"/>
      <c r="G2" s="504"/>
      <c r="H2" s="504"/>
      <c r="I2" s="504"/>
      <c r="J2" s="505"/>
    </row>
    <row r="3" spans="1:11" ht="33" customHeight="1" x14ac:dyDescent="0.25">
      <c r="B3" s="466" t="s">
        <v>129</v>
      </c>
      <c r="C3" s="467"/>
      <c r="D3" s="467"/>
      <c r="E3" s="467"/>
      <c r="F3" s="468"/>
      <c r="G3" s="475" t="s">
        <v>991</v>
      </c>
      <c r="H3" s="476"/>
      <c r="I3" s="476"/>
      <c r="J3" s="477"/>
    </row>
    <row r="4" spans="1:11" ht="15.75" thickBot="1" x14ac:dyDescent="0.3">
      <c r="B4" s="463" t="s">
        <v>130</v>
      </c>
      <c r="C4" s="464"/>
      <c r="D4" s="464"/>
      <c r="E4" s="464"/>
      <c r="F4" s="465"/>
      <c r="G4" s="494" t="s">
        <v>992</v>
      </c>
      <c r="H4" s="473"/>
      <c r="I4" s="465"/>
      <c r="J4" s="474"/>
    </row>
    <row r="5" spans="1:11" ht="15.75" thickBot="1" x14ac:dyDescent="0.3">
      <c r="B5" s="490" t="s">
        <v>131</v>
      </c>
      <c r="C5" s="491"/>
      <c r="D5" s="491"/>
      <c r="E5" s="491"/>
      <c r="F5" s="492"/>
      <c r="G5" s="492"/>
      <c r="H5" s="492"/>
      <c r="I5" s="492"/>
      <c r="J5" s="493"/>
    </row>
    <row r="6" spans="1:11" x14ac:dyDescent="0.25">
      <c r="B6" s="466" t="s">
        <v>132</v>
      </c>
      <c r="C6" s="467"/>
      <c r="D6" s="467"/>
      <c r="E6" s="467"/>
      <c r="F6" s="468"/>
      <c r="G6" s="468"/>
      <c r="H6" s="475" t="s">
        <v>133</v>
      </c>
      <c r="I6" s="476"/>
      <c r="J6" s="477"/>
    </row>
    <row r="7" spans="1:11" x14ac:dyDescent="0.25">
      <c r="B7" s="484" t="s">
        <v>238</v>
      </c>
      <c r="C7" s="485"/>
      <c r="D7" s="485"/>
      <c r="E7" s="485"/>
      <c r="F7" s="486"/>
      <c r="G7" s="486"/>
      <c r="H7" s="478">
        <v>2013</v>
      </c>
      <c r="I7" s="479"/>
      <c r="J7" s="480"/>
    </row>
    <row r="8" spans="1:11" ht="15.75" thickBot="1" x14ac:dyDescent="0.3">
      <c r="B8" s="463" t="s">
        <v>993</v>
      </c>
      <c r="C8" s="464"/>
      <c r="D8" s="464"/>
      <c r="E8" s="464"/>
      <c r="F8" s="465"/>
      <c r="G8" s="465"/>
      <c r="H8" s="495">
        <v>2012</v>
      </c>
      <c r="I8" s="496"/>
      <c r="J8" s="497"/>
    </row>
    <row r="9" spans="1:11" ht="15.75" thickBot="1" x14ac:dyDescent="0.3">
      <c r="B9" s="498" t="s">
        <v>140</v>
      </c>
      <c r="C9" s="499"/>
      <c r="D9" s="499"/>
      <c r="E9" s="499"/>
      <c r="F9" s="500"/>
      <c r="G9" s="500"/>
      <c r="H9" s="500"/>
      <c r="I9" s="500"/>
      <c r="J9" s="501"/>
    </row>
    <row r="10" spans="1:11" ht="29.25" thickBot="1" x14ac:dyDescent="0.3">
      <c r="B10" s="64" t="s">
        <v>125</v>
      </c>
      <c r="C10" s="65" t="s">
        <v>139</v>
      </c>
      <c r="D10" s="65" t="s">
        <v>141</v>
      </c>
      <c r="E10" s="65" t="s">
        <v>177</v>
      </c>
      <c r="F10" s="65" t="s">
        <v>196</v>
      </c>
      <c r="G10" s="66" t="s">
        <v>126</v>
      </c>
      <c r="H10" s="67" t="s">
        <v>162</v>
      </c>
      <c r="I10" s="65" t="s">
        <v>127</v>
      </c>
      <c r="J10" s="68" t="s">
        <v>128</v>
      </c>
    </row>
    <row r="11" spans="1:11" ht="57.75" thickBot="1" x14ac:dyDescent="0.3">
      <c r="B11" s="454">
        <v>1</v>
      </c>
      <c r="C11" s="131" t="s">
        <v>995</v>
      </c>
      <c r="D11" s="455" t="s">
        <v>994</v>
      </c>
      <c r="E11" s="455" t="s">
        <v>178</v>
      </c>
      <c r="F11" s="131" t="s">
        <v>996</v>
      </c>
      <c r="G11" s="132">
        <v>41821</v>
      </c>
      <c r="H11" s="133">
        <f>TRUNC((((I11-G11)/365.25)*12),0)</f>
        <v>13</v>
      </c>
      <c r="I11" s="132">
        <v>42217</v>
      </c>
      <c r="J11" s="456">
        <v>100</v>
      </c>
    </row>
    <row r="12" spans="1:11" ht="21.75" x14ac:dyDescent="0.25">
      <c r="A12" s="37"/>
      <c r="B12" s="50"/>
      <c r="C12" s="76"/>
      <c r="D12" s="130"/>
      <c r="E12" s="50"/>
      <c r="F12" s="76"/>
      <c r="G12" s="77"/>
      <c r="H12" s="54"/>
      <c r="I12" s="77"/>
      <c r="J12" s="50"/>
      <c r="K12" s="37"/>
    </row>
    <row r="13" spans="1:11" x14ac:dyDescent="0.25">
      <c r="A13" s="37"/>
      <c r="B13" s="50"/>
      <c r="C13" s="76"/>
      <c r="D13" s="76"/>
      <c r="E13" s="50"/>
      <c r="F13" s="76"/>
      <c r="G13" s="77"/>
      <c r="H13" s="54"/>
      <c r="I13" s="77"/>
      <c r="J13" s="50"/>
      <c r="K13" s="37"/>
    </row>
    <row r="14" spans="1:11" x14ac:dyDescent="0.25">
      <c r="A14" s="37"/>
      <c r="B14" s="50"/>
      <c r="C14" s="76"/>
      <c r="D14" s="50"/>
      <c r="E14" s="50"/>
      <c r="F14" s="76"/>
      <c r="G14" s="77"/>
      <c r="H14" s="54"/>
      <c r="I14" s="77"/>
      <c r="J14" s="50"/>
      <c r="K14" s="37"/>
    </row>
    <row r="15" spans="1:11" x14ac:dyDescent="0.25">
      <c r="A15" s="37"/>
      <c r="B15" s="50"/>
      <c r="C15" s="76"/>
      <c r="D15" s="50"/>
      <c r="E15" s="50"/>
      <c r="F15" s="76"/>
      <c r="G15" s="77"/>
      <c r="H15" s="54"/>
      <c r="I15" s="77"/>
      <c r="J15" s="50"/>
      <c r="K15" s="37"/>
    </row>
    <row r="16" spans="1:11" x14ac:dyDescent="0.25">
      <c r="A16" s="37"/>
      <c r="B16" s="50"/>
      <c r="C16" s="76"/>
      <c r="D16" s="50"/>
      <c r="E16" s="50"/>
      <c r="F16" s="76"/>
      <c r="G16" s="77"/>
      <c r="H16" s="54"/>
      <c r="I16" s="77"/>
      <c r="J16" s="50"/>
      <c r="K16" s="37"/>
    </row>
    <row r="17" spans="1:11" x14ac:dyDescent="0.25">
      <c r="A17" s="37"/>
      <c r="B17" s="50"/>
      <c r="C17" s="76"/>
      <c r="D17" s="50"/>
      <c r="E17" s="50"/>
      <c r="F17" s="76"/>
      <c r="G17" s="77"/>
      <c r="H17" s="54"/>
      <c r="I17" s="77"/>
      <c r="J17" s="50"/>
      <c r="K17" s="37"/>
    </row>
    <row r="18" spans="1:11" x14ac:dyDescent="0.25">
      <c r="A18" s="37"/>
      <c r="B18" s="50"/>
      <c r="C18" s="76"/>
      <c r="D18" s="50"/>
      <c r="E18" s="50"/>
      <c r="F18" s="50"/>
      <c r="G18" s="77"/>
      <c r="H18" s="54"/>
      <c r="I18" s="77"/>
      <c r="J18" s="50"/>
      <c r="K18" s="37"/>
    </row>
    <row r="19" spans="1:11" x14ac:dyDescent="0.25">
      <c r="A19" s="37"/>
      <c r="B19" s="50"/>
      <c r="C19" s="76"/>
      <c r="D19" s="50"/>
      <c r="E19" s="50"/>
      <c r="F19" s="80"/>
      <c r="G19" s="77"/>
      <c r="H19" s="54"/>
      <c r="I19" s="77"/>
      <c r="J19" s="50"/>
      <c r="K19" s="37"/>
    </row>
    <row r="20" spans="1:11" x14ac:dyDescent="0.25">
      <c r="A20" s="37"/>
      <c r="B20" s="50"/>
      <c r="C20" s="76"/>
      <c r="D20" s="50"/>
      <c r="E20" s="50"/>
      <c r="F20" s="76"/>
      <c r="G20" s="77"/>
      <c r="H20" s="54"/>
      <c r="I20" s="77"/>
      <c r="J20" s="50"/>
      <c r="K20" s="37"/>
    </row>
    <row r="21" spans="1:11" x14ac:dyDescent="0.25">
      <c r="A21" s="37"/>
      <c r="B21" s="50"/>
      <c r="C21" s="76"/>
      <c r="D21" s="50"/>
      <c r="E21" s="50"/>
      <c r="F21" s="80"/>
      <c r="G21" s="77"/>
      <c r="H21" s="54"/>
      <c r="I21" s="77"/>
      <c r="J21" s="50"/>
      <c r="K21" s="37"/>
    </row>
    <row r="22" spans="1:11" x14ac:dyDescent="0.25">
      <c r="A22" s="37"/>
      <c r="B22" s="50"/>
      <c r="C22" s="76"/>
      <c r="D22" s="50"/>
      <c r="E22" s="50"/>
      <c r="F22" s="76"/>
      <c r="G22" s="77"/>
      <c r="H22" s="54"/>
      <c r="I22" s="77"/>
      <c r="J22" s="50"/>
      <c r="K22" s="37"/>
    </row>
    <row r="23" spans="1:11" x14ac:dyDescent="0.25">
      <c r="A23" s="37"/>
      <c r="B23" s="50"/>
      <c r="C23" s="76"/>
      <c r="D23" s="50"/>
      <c r="E23" s="50"/>
      <c r="F23" s="80"/>
      <c r="G23" s="77"/>
      <c r="H23" s="54"/>
      <c r="I23" s="77"/>
      <c r="J23" s="50"/>
      <c r="K23" s="37"/>
    </row>
    <row r="24" spans="1:11" x14ac:dyDescent="0.25">
      <c r="A24" s="37"/>
      <c r="B24" s="50"/>
      <c r="C24" s="76"/>
      <c r="D24" s="50"/>
      <c r="E24" s="50"/>
      <c r="F24" s="76"/>
      <c r="G24" s="77"/>
      <c r="H24" s="54"/>
      <c r="I24" s="77"/>
      <c r="J24" s="50"/>
      <c r="K24" s="37"/>
    </row>
    <row r="25" spans="1:11" x14ac:dyDescent="0.25">
      <c r="A25" s="37"/>
      <c r="B25" s="50"/>
      <c r="C25" s="76"/>
      <c r="D25" s="50"/>
      <c r="E25" s="50"/>
      <c r="F25" s="76"/>
      <c r="G25" s="77"/>
      <c r="H25" s="54"/>
      <c r="I25" s="77"/>
      <c r="J25" s="50"/>
      <c r="K25" s="37"/>
    </row>
    <row r="26" spans="1:11" x14ac:dyDescent="0.25">
      <c r="A26" s="37"/>
      <c r="B26" s="50"/>
      <c r="C26" s="76"/>
      <c r="D26" s="50"/>
      <c r="E26" s="50"/>
      <c r="F26" s="76"/>
      <c r="G26" s="77"/>
      <c r="H26" s="54"/>
      <c r="I26" s="77"/>
      <c r="J26" s="50"/>
      <c r="K26" s="37"/>
    </row>
    <row r="27" spans="1:11" x14ac:dyDescent="0.25">
      <c r="A27" s="37"/>
      <c r="B27" s="50"/>
      <c r="C27" s="76"/>
      <c r="D27" s="50"/>
      <c r="E27" s="50"/>
      <c r="F27" s="76"/>
      <c r="G27" s="77"/>
      <c r="H27" s="54"/>
      <c r="I27" s="77"/>
      <c r="J27" s="50"/>
      <c r="K27" s="37"/>
    </row>
    <row r="28" spans="1:11" x14ac:dyDescent="0.25">
      <c r="A28" s="37"/>
      <c r="B28" s="50"/>
      <c r="C28" s="76"/>
      <c r="D28" s="50"/>
      <c r="E28" s="50"/>
      <c r="F28" s="76"/>
      <c r="G28" s="77"/>
      <c r="H28" s="54"/>
      <c r="I28" s="77"/>
      <c r="J28" s="50"/>
      <c r="K28" s="37"/>
    </row>
    <row r="29" spans="1:11" x14ac:dyDescent="0.25">
      <c r="A29" s="37"/>
      <c r="B29" s="50"/>
      <c r="C29" s="76"/>
      <c r="D29" s="50"/>
      <c r="E29" s="50"/>
      <c r="F29" s="76"/>
      <c r="G29" s="77"/>
      <c r="H29" s="54"/>
      <c r="I29" s="77"/>
      <c r="J29" s="50"/>
      <c r="K29" s="37"/>
    </row>
    <row r="30" spans="1:11" x14ac:dyDescent="0.25">
      <c r="A30" s="37"/>
      <c r="B30" s="50"/>
      <c r="C30" s="76"/>
      <c r="D30" s="50"/>
      <c r="E30" s="50"/>
      <c r="F30" s="76"/>
      <c r="G30" s="77"/>
      <c r="H30" s="54"/>
      <c r="I30" s="77"/>
      <c r="J30" s="50"/>
      <c r="K30" s="37"/>
    </row>
    <row r="31" spans="1:11" x14ac:dyDescent="0.25">
      <c r="A31" s="37"/>
      <c r="B31" s="37"/>
      <c r="C31" s="37"/>
      <c r="D31" s="37"/>
      <c r="E31" s="37"/>
      <c r="F31" s="37"/>
      <c r="G31" s="37"/>
      <c r="H31" s="37"/>
      <c r="I31" s="37"/>
      <c r="J31" s="37"/>
      <c r="K31" s="37"/>
    </row>
    <row r="32" spans="1:11" x14ac:dyDescent="0.25">
      <c r="A32" s="37"/>
      <c r="B32" s="37"/>
      <c r="C32" s="37"/>
      <c r="D32" s="37"/>
      <c r="E32" s="37"/>
      <c r="F32" s="37"/>
      <c r="G32" s="37"/>
      <c r="H32" s="37"/>
      <c r="I32" s="37"/>
      <c r="J32" s="37"/>
      <c r="K32" s="37"/>
    </row>
    <row r="33" spans="1:11" x14ac:dyDescent="0.25">
      <c r="A33" s="37"/>
      <c r="B33" s="37"/>
      <c r="C33" s="37"/>
      <c r="D33" s="37"/>
      <c r="E33" s="37"/>
      <c r="F33" s="37"/>
      <c r="G33" s="37"/>
      <c r="H33" s="37"/>
      <c r="I33" s="37"/>
      <c r="J33" s="37"/>
      <c r="K33" s="37"/>
    </row>
    <row r="34" spans="1:11" x14ac:dyDescent="0.25">
      <c r="A34" s="37"/>
      <c r="B34" s="37"/>
      <c r="C34" s="37"/>
      <c r="D34" s="37"/>
      <c r="E34" s="37"/>
      <c r="F34" s="37"/>
      <c r="G34" s="37"/>
      <c r="H34" s="37"/>
      <c r="I34" s="37"/>
      <c r="J34" s="37"/>
      <c r="K34" s="37"/>
    </row>
    <row r="35" spans="1:11" x14ac:dyDescent="0.25">
      <c r="A35" s="37"/>
      <c r="B35" s="37"/>
      <c r="C35" s="37"/>
      <c r="D35" s="37"/>
      <c r="E35" s="37"/>
      <c r="F35" s="37"/>
      <c r="G35" s="37"/>
      <c r="H35" s="37"/>
      <c r="I35" s="37"/>
      <c r="J35" s="37"/>
      <c r="K35" s="37"/>
    </row>
    <row r="36" spans="1:11" x14ac:dyDescent="0.25">
      <c r="A36" s="37"/>
      <c r="B36" s="37"/>
      <c r="C36" s="37"/>
      <c r="D36" s="37"/>
      <c r="E36" s="37"/>
      <c r="F36" s="37"/>
      <c r="G36" s="37"/>
      <c r="H36" s="37"/>
      <c r="I36" s="37"/>
      <c r="J36" s="37"/>
      <c r="K36" s="37"/>
    </row>
    <row r="37" spans="1:11" x14ac:dyDescent="0.25">
      <c r="A37" s="37"/>
      <c r="B37" s="37"/>
      <c r="C37" s="37"/>
      <c r="D37" s="37"/>
      <c r="E37" s="37"/>
      <c r="F37" s="37"/>
      <c r="G37" s="37"/>
      <c r="H37" s="37"/>
      <c r="I37" s="37"/>
      <c r="J37" s="37"/>
      <c r="K37"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9"/>
  <sheetViews>
    <sheetView zoomScale="70" zoomScaleNormal="70" workbookViewId="0">
      <selection activeCell="L17" sqref="L17"/>
    </sheetView>
  </sheetViews>
  <sheetFormatPr baseColWidth="10" defaultRowHeight="15" x14ac:dyDescent="0.25"/>
  <cols>
    <col min="2" max="2" width="4.5703125" bestFit="1" customWidth="1"/>
    <col min="3" max="3" width="20.7109375" bestFit="1" customWidth="1"/>
    <col min="4" max="4" width="27.42578125" customWidth="1"/>
    <col min="6" max="6" width="38.28515625" bestFit="1" customWidth="1"/>
    <col min="7" max="7" width="12.28515625" customWidth="1"/>
    <col min="9" max="9" width="12.5703125" customWidth="1"/>
    <col min="10" max="10" width="16" bestFit="1" customWidth="1"/>
  </cols>
  <sheetData>
    <row r="1" spans="2:10" ht="15.75" thickBot="1" x14ac:dyDescent="0.3"/>
    <row r="2" spans="2:10" ht="15.75" thickBot="1" x14ac:dyDescent="0.3">
      <c r="B2" s="502" t="s">
        <v>997</v>
      </c>
      <c r="C2" s="503"/>
      <c r="D2" s="503"/>
      <c r="E2" s="503"/>
      <c r="F2" s="504"/>
      <c r="G2" s="504"/>
      <c r="H2" s="504"/>
      <c r="I2" s="504"/>
      <c r="J2" s="505"/>
    </row>
    <row r="3" spans="2:10" x14ac:dyDescent="0.25">
      <c r="B3" s="466" t="s">
        <v>129</v>
      </c>
      <c r="C3" s="467"/>
      <c r="D3" s="467"/>
      <c r="E3" s="467"/>
      <c r="F3" s="468"/>
      <c r="G3" s="468">
        <v>2507945</v>
      </c>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ht="15.75" thickBot="1" x14ac:dyDescent="0.3">
      <c r="B7" s="484" t="s">
        <v>238</v>
      </c>
      <c r="C7" s="485"/>
      <c r="D7" s="485"/>
      <c r="E7" s="485"/>
      <c r="F7" s="486"/>
      <c r="G7" s="486"/>
      <c r="H7" s="478" t="s">
        <v>178</v>
      </c>
      <c r="I7" s="479"/>
      <c r="J7" s="480"/>
    </row>
    <row r="8" spans="2:10" ht="15.75" thickBot="1" x14ac:dyDescent="0.3">
      <c r="B8" s="498" t="s">
        <v>140</v>
      </c>
      <c r="C8" s="499"/>
      <c r="D8" s="499"/>
      <c r="E8" s="499"/>
      <c r="F8" s="500"/>
      <c r="G8" s="500"/>
      <c r="H8" s="500"/>
      <c r="I8" s="500"/>
      <c r="J8" s="501"/>
    </row>
    <row r="9" spans="2:10" ht="29.25" thickBot="1" x14ac:dyDescent="0.3">
      <c r="B9" s="64" t="s">
        <v>125</v>
      </c>
      <c r="C9" s="65" t="s">
        <v>139</v>
      </c>
      <c r="D9" s="65" t="s">
        <v>141</v>
      </c>
      <c r="E9" s="65" t="s">
        <v>177</v>
      </c>
      <c r="F9" s="65" t="s">
        <v>196</v>
      </c>
      <c r="G9" s="66" t="s">
        <v>126</v>
      </c>
      <c r="H9" s="67" t="s">
        <v>162</v>
      </c>
      <c r="I9" s="65" t="s">
        <v>127</v>
      </c>
      <c r="J9" s="68" t="s">
        <v>128</v>
      </c>
    </row>
    <row r="10" spans="2:10" x14ac:dyDescent="0.25">
      <c r="B10" s="439">
        <v>1</v>
      </c>
      <c r="C10" s="69" t="s">
        <v>998</v>
      </c>
      <c r="D10" s="69" t="s">
        <v>999</v>
      </c>
      <c r="E10" s="440" t="s">
        <v>178</v>
      </c>
      <c r="F10" s="69" t="s">
        <v>1000</v>
      </c>
      <c r="G10" s="70">
        <v>32540</v>
      </c>
      <c r="H10" s="32">
        <f>TRUNC((((I10-G10)/365.25)*12),0)</f>
        <v>1</v>
      </c>
      <c r="I10" s="70">
        <v>32599</v>
      </c>
      <c r="J10" s="441">
        <v>100</v>
      </c>
    </row>
    <row r="11" spans="2:10" ht="28.5" x14ac:dyDescent="0.25">
      <c r="B11" s="443">
        <v>2</v>
      </c>
      <c r="C11" s="447" t="s">
        <v>998</v>
      </c>
      <c r="D11" s="447" t="s">
        <v>999</v>
      </c>
      <c r="E11" s="444" t="s">
        <v>178</v>
      </c>
      <c r="F11" s="447" t="s">
        <v>1001</v>
      </c>
      <c r="G11" s="61">
        <v>32599</v>
      </c>
      <c r="H11" s="450">
        <f>TRUNC((((I11-G11)/365.25)*12),0)</f>
        <v>7</v>
      </c>
      <c r="I11" s="61">
        <v>32813</v>
      </c>
      <c r="J11" s="448">
        <v>100</v>
      </c>
    </row>
    <row r="12" spans="2:10" ht="28.5" x14ac:dyDescent="0.25">
      <c r="B12" s="443">
        <v>3</v>
      </c>
      <c r="C12" s="447" t="s">
        <v>998</v>
      </c>
      <c r="D12" s="447" t="s">
        <v>999</v>
      </c>
      <c r="E12" s="444" t="s">
        <v>178</v>
      </c>
      <c r="F12" s="447" t="s">
        <v>1002</v>
      </c>
      <c r="G12" s="61">
        <v>32813</v>
      </c>
      <c r="H12" s="450">
        <f>TRUNC((((I12-G12)/365.25)*12),0)</f>
        <v>5</v>
      </c>
      <c r="I12" s="61">
        <v>32994</v>
      </c>
      <c r="J12" s="448">
        <v>100</v>
      </c>
    </row>
    <row r="13" spans="2:10" x14ac:dyDescent="0.25">
      <c r="B13" s="443">
        <v>4</v>
      </c>
      <c r="C13" s="447" t="s">
        <v>998</v>
      </c>
      <c r="D13" s="447" t="s">
        <v>999</v>
      </c>
      <c r="E13" s="444" t="s">
        <v>178</v>
      </c>
      <c r="F13" s="447" t="s">
        <v>1003</v>
      </c>
      <c r="G13" s="61">
        <v>33025</v>
      </c>
      <c r="H13" s="450">
        <f t="shared" ref="H13:H35" si="0">TRUNC((((I13-G13)/365.25)*12),0)</f>
        <v>2</v>
      </c>
      <c r="I13" s="61">
        <v>33086</v>
      </c>
      <c r="J13" s="448">
        <v>100</v>
      </c>
    </row>
    <row r="14" spans="2:10" ht="57" x14ac:dyDescent="0.25">
      <c r="B14" s="443">
        <v>5</v>
      </c>
      <c r="C14" s="447" t="s">
        <v>998</v>
      </c>
      <c r="D14" s="447" t="s">
        <v>999</v>
      </c>
      <c r="E14" s="444" t="s">
        <v>178</v>
      </c>
      <c r="F14" s="447" t="s">
        <v>1004</v>
      </c>
      <c r="G14" s="61">
        <v>33086</v>
      </c>
      <c r="H14" s="450">
        <f t="shared" si="0"/>
        <v>3</v>
      </c>
      <c r="I14" s="61">
        <v>33178</v>
      </c>
      <c r="J14" s="448">
        <v>100</v>
      </c>
    </row>
    <row r="15" spans="2:10" ht="85.5" x14ac:dyDescent="0.25">
      <c r="B15" s="443">
        <v>6</v>
      </c>
      <c r="C15" s="447" t="s">
        <v>998</v>
      </c>
      <c r="D15" s="447" t="s">
        <v>999</v>
      </c>
      <c r="E15" s="444" t="s">
        <v>178</v>
      </c>
      <c r="F15" s="447" t="s">
        <v>1005</v>
      </c>
      <c r="G15" s="61">
        <v>33270</v>
      </c>
      <c r="H15" s="450">
        <f t="shared" si="0"/>
        <v>1</v>
      </c>
      <c r="I15" s="61">
        <v>33329</v>
      </c>
      <c r="J15" s="448">
        <v>100</v>
      </c>
    </row>
    <row r="16" spans="2:10" ht="99.75" x14ac:dyDescent="0.25">
      <c r="B16" s="443">
        <v>7</v>
      </c>
      <c r="C16" s="447" t="s">
        <v>998</v>
      </c>
      <c r="D16" s="447" t="s">
        <v>999</v>
      </c>
      <c r="E16" s="444" t="s">
        <v>178</v>
      </c>
      <c r="F16" s="447" t="s">
        <v>1006</v>
      </c>
      <c r="G16" s="61">
        <v>33329</v>
      </c>
      <c r="H16" s="450">
        <f t="shared" si="0"/>
        <v>38</v>
      </c>
      <c r="I16" s="61">
        <v>34486</v>
      </c>
      <c r="J16" s="448">
        <v>100</v>
      </c>
    </row>
    <row r="17" spans="2:10" ht="85.5" x14ac:dyDescent="0.25">
      <c r="B17" s="443">
        <v>8</v>
      </c>
      <c r="C17" s="447" t="s">
        <v>998</v>
      </c>
      <c r="D17" s="447" t="s">
        <v>999</v>
      </c>
      <c r="E17" s="444" t="s">
        <v>178</v>
      </c>
      <c r="F17" s="444" t="s">
        <v>1007</v>
      </c>
      <c r="G17" s="61">
        <v>34486</v>
      </c>
      <c r="H17" s="450">
        <f t="shared" si="0"/>
        <v>3</v>
      </c>
      <c r="I17" s="61">
        <v>34578</v>
      </c>
      <c r="J17" s="448">
        <v>100</v>
      </c>
    </row>
    <row r="18" spans="2:10" ht="71.25" x14ac:dyDescent="0.25">
      <c r="B18" s="443">
        <v>9</v>
      </c>
      <c r="C18" s="447" t="s">
        <v>998</v>
      </c>
      <c r="D18" s="447" t="s">
        <v>999</v>
      </c>
      <c r="E18" s="444" t="s">
        <v>178</v>
      </c>
      <c r="F18" s="57" t="s">
        <v>1008</v>
      </c>
      <c r="G18" s="61">
        <v>34578</v>
      </c>
      <c r="H18" s="450">
        <f t="shared" si="0"/>
        <v>5</v>
      </c>
      <c r="I18" s="61">
        <v>34731</v>
      </c>
      <c r="J18" s="448">
        <v>100</v>
      </c>
    </row>
    <row r="19" spans="2:10" ht="28.5" x14ac:dyDescent="0.25">
      <c r="B19" s="443">
        <v>10</v>
      </c>
      <c r="C19" s="447" t="s">
        <v>998</v>
      </c>
      <c r="D19" s="447" t="s">
        <v>999</v>
      </c>
      <c r="E19" s="444" t="s">
        <v>178</v>
      </c>
      <c r="F19" s="447" t="s">
        <v>1010</v>
      </c>
      <c r="G19" s="61">
        <v>34731</v>
      </c>
      <c r="H19" s="450">
        <f t="shared" si="0"/>
        <v>2</v>
      </c>
      <c r="I19" s="61">
        <v>34820</v>
      </c>
      <c r="J19" s="448">
        <v>100</v>
      </c>
    </row>
    <row r="20" spans="2:10" ht="28.5" x14ac:dyDescent="0.25">
      <c r="B20" s="443">
        <v>11</v>
      </c>
      <c r="C20" s="447" t="s">
        <v>998</v>
      </c>
      <c r="D20" s="447" t="s">
        <v>999</v>
      </c>
      <c r="E20" s="444" t="s">
        <v>178</v>
      </c>
      <c r="F20" s="57" t="s">
        <v>1011</v>
      </c>
      <c r="G20" s="61">
        <v>34881</v>
      </c>
      <c r="H20" s="450">
        <f t="shared" si="0"/>
        <v>6</v>
      </c>
      <c r="I20" s="61">
        <v>35065</v>
      </c>
      <c r="J20" s="448">
        <v>100</v>
      </c>
    </row>
    <row r="21" spans="2:10" ht="42.75" x14ac:dyDescent="0.25">
      <c r="B21" s="443">
        <v>12</v>
      </c>
      <c r="C21" s="447" t="s">
        <v>998</v>
      </c>
      <c r="D21" s="447" t="s">
        <v>1009</v>
      </c>
      <c r="E21" s="444" t="s">
        <v>178</v>
      </c>
      <c r="F21" s="447" t="s">
        <v>1012</v>
      </c>
      <c r="G21" s="61">
        <v>35247</v>
      </c>
      <c r="H21" s="450">
        <f t="shared" si="0"/>
        <v>9</v>
      </c>
      <c r="I21" s="61">
        <v>35521</v>
      </c>
      <c r="J21" s="448">
        <v>100</v>
      </c>
    </row>
    <row r="22" spans="2:10" ht="85.5" x14ac:dyDescent="0.25">
      <c r="B22" s="443">
        <v>13</v>
      </c>
      <c r="C22" s="447" t="s">
        <v>1013</v>
      </c>
      <c r="D22" s="447" t="s">
        <v>1014</v>
      </c>
      <c r="E22" s="444" t="s">
        <v>178</v>
      </c>
      <c r="F22" s="57" t="s">
        <v>1016</v>
      </c>
      <c r="G22" s="61">
        <v>35735</v>
      </c>
      <c r="H22" s="450">
        <f t="shared" si="0"/>
        <v>3</v>
      </c>
      <c r="I22" s="61">
        <v>35855</v>
      </c>
      <c r="J22" s="448">
        <v>100</v>
      </c>
    </row>
    <row r="23" spans="2:10" ht="71.25" x14ac:dyDescent="0.25">
      <c r="B23" s="443">
        <v>14</v>
      </c>
      <c r="C23" s="447" t="s">
        <v>1013</v>
      </c>
      <c r="D23" s="447" t="s">
        <v>1015</v>
      </c>
      <c r="E23" s="444" t="s">
        <v>178</v>
      </c>
      <c r="F23" s="447" t="s">
        <v>1017</v>
      </c>
      <c r="G23" s="61">
        <v>35916</v>
      </c>
      <c r="H23" s="450">
        <f t="shared" si="0"/>
        <v>6</v>
      </c>
      <c r="I23" s="61">
        <v>36100</v>
      </c>
      <c r="J23" s="448">
        <v>100</v>
      </c>
    </row>
    <row r="24" spans="2:10" ht="85.5" x14ac:dyDescent="0.25">
      <c r="B24" s="443">
        <v>15</v>
      </c>
      <c r="C24" s="447" t="s">
        <v>573</v>
      </c>
      <c r="D24" s="447" t="s">
        <v>1018</v>
      </c>
      <c r="E24" s="444" t="s">
        <v>178</v>
      </c>
      <c r="F24" s="447" t="s">
        <v>1021</v>
      </c>
      <c r="G24" s="61">
        <v>34700</v>
      </c>
      <c r="H24" s="450">
        <f t="shared" si="0"/>
        <v>3</v>
      </c>
      <c r="I24" s="61">
        <v>34820</v>
      </c>
      <c r="J24" s="448">
        <v>100</v>
      </c>
    </row>
    <row r="25" spans="2:10" ht="28.5" x14ac:dyDescent="0.25">
      <c r="B25" s="443">
        <v>16</v>
      </c>
      <c r="C25" s="447" t="s">
        <v>573</v>
      </c>
      <c r="D25" s="447" t="s">
        <v>1019</v>
      </c>
      <c r="E25" s="444" t="s">
        <v>178</v>
      </c>
      <c r="F25" s="447" t="s">
        <v>1020</v>
      </c>
      <c r="G25" s="61">
        <v>36161</v>
      </c>
      <c r="H25" s="450">
        <f t="shared" si="0"/>
        <v>3</v>
      </c>
      <c r="I25" s="61">
        <v>36281</v>
      </c>
      <c r="J25" s="448">
        <v>100</v>
      </c>
    </row>
    <row r="26" spans="2:10" ht="42.75" x14ac:dyDescent="0.25">
      <c r="B26" s="443">
        <v>17</v>
      </c>
      <c r="C26" s="447" t="s">
        <v>573</v>
      </c>
      <c r="D26" s="447" t="s">
        <v>1019</v>
      </c>
      <c r="E26" s="444" t="s">
        <v>178</v>
      </c>
      <c r="F26" s="447" t="s">
        <v>1022</v>
      </c>
      <c r="G26" s="61">
        <v>36373</v>
      </c>
      <c r="H26" s="450">
        <f t="shared" si="0"/>
        <v>3</v>
      </c>
      <c r="I26" s="61">
        <v>36465</v>
      </c>
      <c r="J26" s="448">
        <v>100</v>
      </c>
    </row>
    <row r="27" spans="2:10" ht="42.75" x14ac:dyDescent="0.25">
      <c r="B27" s="443">
        <v>18</v>
      </c>
      <c r="C27" s="447" t="s">
        <v>573</v>
      </c>
      <c r="D27" s="447" t="s">
        <v>1019</v>
      </c>
      <c r="E27" s="444" t="s">
        <v>178</v>
      </c>
      <c r="F27" s="447" t="s">
        <v>1023</v>
      </c>
      <c r="G27" s="61">
        <v>36557</v>
      </c>
      <c r="H27" s="450">
        <f t="shared" si="0"/>
        <v>0</v>
      </c>
      <c r="I27" s="61">
        <v>36586</v>
      </c>
      <c r="J27" s="448">
        <v>100</v>
      </c>
    </row>
    <row r="28" spans="2:10" ht="42.75" x14ac:dyDescent="0.25">
      <c r="B28" s="443">
        <v>19</v>
      </c>
      <c r="C28" s="447" t="s">
        <v>573</v>
      </c>
      <c r="D28" s="447" t="s">
        <v>1019</v>
      </c>
      <c r="E28" s="444" t="s">
        <v>178</v>
      </c>
      <c r="F28" s="447" t="s">
        <v>1024</v>
      </c>
      <c r="G28" s="61">
        <v>36617</v>
      </c>
      <c r="H28" s="450">
        <f t="shared" si="0"/>
        <v>0</v>
      </c>
      <c r="I28" s="61">
        <v>36647</v>
      </c>
      <c r="J28" s="448">
        <v>100</v>
      </c>
    </row>
    <row r="29" spans="2:10" ht="57" x14ac:dyDescent="0.25">
      <c r="B29" s="443">
        <v>20</v>
      </c>
      <c r="C29" s="447" t="s">
        <v>573</v>
      </c>
      <c r="D29" s="447" t="s">
        <v>1019</v>
      </c>
      <c r="E29" s="444" t="s">
        <v>178</v>
      </c>
      <c r="F29" s="447" t="s">
        <v>1025</v>
      </c>
      <c r="G29" s="61">
        <v>36647</v>
      </c>
      <c r="H29" s="450">
        <f t="shared" si="0"/>
        <v>2</v>
      </c>
      <c r="I29" s="61">
        <v>36708</v>
      </c>
      <c r="J29" s="448">
        <v>100</v>
      </c>
    </row>
    <row r="30" spans="2:10" ht="75" x14ac:dyDescent="0.25">
      <c r="B30" s="443">
        <v>21</v>
      </c>
      <c r="C30" s="447" t="s">
        <v>573</v>
      </c>
      <c r="D30" s="447" t="s">
        <v>1019</v>
      </c>
      <c r="E30" s="444" t="s">
        <v>178</v>
      </c>
      <c r="F30" s="134" t="s">
        <v>1026</v>
      </c>
      <c r="G30" s="151">
        <v>36647</v>
      </c>
      <c r="H30" s="134">
        <f t="shared" si="0"/>
        <v>3</v>
      </c>
      <c r="I30" s="151">
        <v>36739</v>
      </c>
      <c r="J30" s="448">
        <v>100</v>
      </c>
    </row>
    <row r="31" spans="2:10" ht="81.75" customHeight="1" x14ac:dyDescent="0.25">
      <c r="B31" s="443">
        <v>22</v>
      </c>
      <c r="C31" s="447" t="s">
        <v>573</v>
      </c>
      <c r="D31" s="447" t="s">
        <v>1019</v>
      </c>
      <c r="E31" s="444" t="s">
        <v>178</v>
      </c>
      <c r="F31" s="134" t="s">
        <v>1027</v>
      </c>
      <c r="G31" s="151">
        <v>36800</v>
      </c>
      <c r="H31" s="134">
        <f t="shared" si="0"/>
        <v>1</v>
      </c>
      <c r="I31" s="151">
        <v>36831</v>
      </c>
      <c r="J31" s="448">
        <v>100</v>
      </c>
    </row>
    <row r="32" spans="2:10" ht="165" x14ac:dyDescent="0.25">
      <c r="B32" s="443">
        <v>23</v>
      </c>
      <c r="C32" s="134" t="s">
        <v>1028</v>
      </c>
      <c r="D32" s="134" t="s">
        <v>1030</v>
      </c>
      <c r="E32" s="444" t="s">
        <v>178</v>
      </c>
      <c r="F32" s="134" t="s">
        <v>1034</v>
      </c>
      <c r="G32" s="151">
        <v>36923</v>
      </c>
      <c r="H32" s="134">
        <f t="shared" si="0"/>
        <v>34</v>
      </c>
      <c r="I32" s="151">
        <v>37986</v>
      </c>
      <c r="J32" s="448">
        <v>100</v>
      </c>
    </row>
    <row r="33" spans="1:11" ht="204.75" customHeight="1" x14ac:dyDescent="0.25">
      <c r="B33" s="443">
        <v>25</v>
      </c>
      <c r="C33" s="134" t="s">
        <v>1029</v>
      </c>
      <c r="D33" s="134" t="s">
        <v>1031</v>
      </c>
      <c r="E33" s="444" t="s">
        <v>178</v>
      </c>
      <c r="F33" s="134" t="s">
        <v>1035</v>
      </c>
      <c r="G33" s="151">
        <v>37987</v>
      </c>
      <c r="H33" s="134">
        <f t="shared" si="0"/>
        <v>47</v>
      </c>
      <c r="I33" s="151">
        <v>39447</v>
      </c>
      <c r="J33" s="448">
        <v>100</v>
      </c>
    </row>
    <row r="34" spans="1:11" ht="152.25" customHeight="1" x14ac:dyDescent="0.25">
      <c r="B34" s="443">
        <v>26</v>
      </c>
      <c r="C34" s="134" t="s">
        <v>1028</v>
      </c>
      <c r="D34" s="134" t="s">
        <v>1032</v>
      </c>
      <c r="E34" s="444" t="s">
        <v>178</v>
      </c>
      <c r="F34" s="134" t="s">
        <v>1036</v>
      </c>
      <c r="G34" s="151">
        <v>39539</v>
      </c>
      <c r="H34" s="134">
        <f t="shared" si="0"/>
        <v>16</v>
      </c>
      <c r="I34" s="151">
        <v>40026</v>
      </c>
      <c r="J34" s="448">
        <v>100</v>
      </c>
    </row>
    <row r="35" spans="1:11" ht="388.5" customHeight="1" thickBot="1" x14ac:dyDescent="0.3">
      <c r="B35" s="437">
        <v>27</v>
      </c>
      <c r="C35" s="137" t="s">
        <v>1028</v>
      </c>
      <c r="D35" s="137" t="s">
        <v>1033</v>
      </c>
      <c r="E35" s="438" t="s">
        <v>178</v>
      </c>
      <c r="F35" s="137" t="s">
        <v>1037</v>
      </c>
      <c r="G35" s="191">
        <v>40452</v>
      </c>
      <c r="H35" s="137">
        <f t="shared" si="0"/>
        <v>11</v>
      </c>
      <c r="I35" s="191">
        <v>40787</v>
      </c>
      <c r="J35" s="442">
        <v>100</v>
      </c>
    </row>
    <row r="36" spans="1:11" x14ac:dyDescent="0.25">
      <c r="A36" s="37"/>
      <c r="B36" s="50"/>
      <c r="C36" s="40"/>
      <c r="D36" s="38"/>
      <c r="E36" s="50"/>
      <c r="F36" s="38"/>
      <c r="G36" s="38"/>
      <c r="H36" s="38"/>
      <c r="I36" s="38"/>
      <c r="J36" s="50"/>
      <c r="K36" s="37"/>
    </row>
    <row r="37" spans="1:11" x14ac:dyDescent="0.25">
      <c r="A37" s="37"/>
      <c r="B37" s="50"/>
      <c r="C37" s="40"/>
      <c r="D37" s="38"/>
      <c r="E37" s="50"/>
      <c r="F37" s="38"/>
      <c r="G37" s="38"/>
      <c r="H37" s="38"/>
      <c r="I37" s="38"/>
      <c r="J37" s="50"/>
      <c r="K37" s="37"/>
    </row>
    <row r="38" spans="1:11" x14ac:dyDescent="0.25">
      <c r="A38" s="37"/>
      <c r="B38" s="50"/>
      <c r="C38" s="40"/>
      <c r="D38" s="38"/>
      <c r="E38" s="50"/>
      <c r="F38" s="38"/>
      <c r="G38" s="38"/>
      <c r="H38" s="38"/>
      <c r="I38" s="38"/>
      <c r="J38" s="50"/>
      <c r="K38" s="37"/>
    </row>
    <row r="39" spans="1:11" x14ac:dyDescent="0.25">
      <c r="A39" s="37"/>
      <c r="B39" s="50"/>
      <c r="C39" s="40"/>
      <c r="D39" s="38"/>
      <c r="E39" s="50"/>
      <c r="F39" s="38"/>
      <c r="G39" s="38"/>
      <c r="H39" s="38"/>
      <c r="I39" s="38"/>
      <c r="J39" s="50"/>
      <c r="K39" s="37"/>
    </row>
    <row r="40" spans="1:11" x14ac:dyDescent="0.25">
      <c r="A40" s="37"/>
      <c r="B40" s="50"/>
      <c r="C40" s="40"/>
      <c r="D40" s="38"/>
      <c r="E40" s="50"/>
      <c r="F40" s="38"/>
      <c r="G40" s="38"/>
      <c r="H40" s="38"/>
      <c r="I40" s="38"/>
      <c r="J40" s="50"/>
      <c r="K40" s="37"/>
    </row>
    <row r="41" spans="1:11" x14ac:dyDescent="0.25">
      <c r="A41" s="37"/>
      <c r="B41" s="50"/>
      <c r="C41" s="40"/>
      <c r="D41" s="38"/>
      <c r="E41" s="50"/>
      <c r="F41" s="38"/>
      <c r="G41" s="38"/>
      <c r="H41" s="38"/>
      <c r="I41" s="38"/>
      <c r="J41" s="50"/>
      <c r="K41" s="37"/>
    </row>
    <row r="42" spans="1:11" x14ac:dyDescent="0.25">
      <c r="A42" s="37"/>
      <c r="B42" s="50"/>
      <c r="C42" s="40"/>
      <c r="D42" s="38"/>
      <c r="E42" s="50"/>
      <c r="F42" s="38"/>
      <c r="G42" s="38"/>
      <c r="H42" s="38"/>
      <c r="I42" s="38"/>
      <c r="J42" s="50"/>
      <c r="K42" s="37"/>
    </row>
    <row r="43" spans="1:11" x14ac:dyDescent="0.25">
      <c r="A43" s="37"/>
      <c r="B43" s="50"/>
      <c r="C43" s="38"/>
      <c r="D43" s="38"/>
      <c r="E43" s="50"/>
      <c r="F43" s="38"/>
      <c r="G43" s="38"/>
      <c r="H43" s="38"/>
      <c r="I43" s="38"/>
      <c r="J43" s="50"/>
      <c r="K43" s="37"/>
    </row>
    <row r="44" spans="1:11" x14ac:dyDescent="0.25">
      <c r="A44" s="37"/>
      <c r="B44" s="50"/>
      <c r="C44" s="38"/>
      <c r="D44" s="38"/>
      <c r="E44" s="50"/>
      <c r="F44" s="38"/>
      <c r="G44" s="38"/>
      <c r="H44" s="38"/>
      <c r="I44" s="38"/>
      <c r="J44" s="50"/>
      <c r="K44" s="37"/>
    </row>
    <row r="45" spans="1:11" x14ac:dyDescent="0.25">
      <c r="A45" s="37"/>
      <c r="B45" s="50"/>
      <c r="C45" s="38"/>
      <c r="D45" s="38"/>
      <c r="E45" s="50"/>
      <c r="F45" s="38"/>
      <c r="G45" s="38"/>
      <c r="H45" s="38"/>
      <c r="I45" s="38"/>
      <c r="J45" s="50"/>
      <c r="K45" s="37"/>
    </row>
    <row r="46" spans="1:11" x14ac:dyDescent="0.25">
      <c r="A46" s="37"/>
      <c r="B46" s="50"/>
      <c r="C46" s="38"/>
      <c r="D46" s="38"/>
      <c r="E46" s="50"/>
      <c r="F46" s="38"/>
      <c r="G46" s="38"/>
      <c r="H46" s="38"/>
      <c r="I46" s="38"/>
      <c r="J46" s="50"/>
      <c r="K46" s="37"/>
    </row>
    <row r="47" spans="1:11" x14ac:dyDescent="0.25">
      <c r="A47" s="37"/>
      <c r="B47" s="50"/>
      <c r="C47" s="38"/>
      <c r="D47" s="38"/>
      <c r="E47" s="50"/>
      <c r="F47" s="38"/>
      <c r="G47" s="38"/>
      <c r="H47" s="38"/>
      <c r="I47" s="38"/>
      <c r="J47" s="50"/>
      <c r="K47" s="37"/>
    </row>
    <row r="48" spans="1:11" x14ac:dyDescent="0.25">
      <c r="A48" s="37"/>
      <c r="B48" s="50"/>
      <c r="C48" s="38"/>
      <c r="D48" s="38"/>
      <c r="E48" s="50"/>
      <c r="F48" s="38"/>
      <c r="G48" s="38"/>
      <c r="H48" s="38"/>
      <c r="I48" s="38"/>
      <c r="J48" s="50"/>
      <c r="K48" s="37"/>
    </row>
    <row r="49" spans="1:11" x14ac:dyDescent="0.25">
      <c r="A49" s="37"/>
      <c r="B49" s="50"/>
      <c r="C49" s="38"/>
      <c r="D49" s="38"/>
      <c r="E49" s="50"/>
      <c r="F49" s="38"/>
      <c r="G49" s="38"/>
      <c r="H49" s="38"/>
      <c r="I49" s="38"/>
      <c r="J49" s="50"/>
      <c r="K49" s="37"/>
    </row>
    <row r="50" spans="1:11" x14ac:dyDescent="0.25">
      <c r="A50" s="37"/>
      <c r="B50" s="50"/>
      <c r="C50" s="38"/>
      <c r="D50" s="38"/>
      <c r="E50" s="50"/>
      <c r="F50" s="38"/>
      <c r="G50" s="38"/>
      <c r="H50" s="38"/>
      <c r="I50" s="38"/>
      <c r="J50" s="50"/>
      <c r="K50" s="37"/>
    </row>
    <row r="51" spans="1:11" x14ac:dyDescent="0.25">
      <c r="A51" s="37"/>
      <c r="B51" s="50"/>
      <c r="C51" s="38"/>
      <c r="D51" s="38"/>
      <c r="E51" s="50"/>
      <c r="F51" s="38"/>
      <c r="G51" s="38"/>
      <c r="H51" s="38"/>
      <c r="I51" s="38"/>
      <c r="J51" s="50"/>
      <c r="K51" s="37"/>
    </row>
    <row r="52" spans="1:11" x14ac:dyDescent="0.25">
      <c r="A52" s="37"/>
      <c r="B52" s="50"/>
      <c r="C52" s="38"/>
      <c r="D52" s="38"/>
      <c r="E52" s="50"/>
      <c r="F52" s="38"/>
      <c r="G52" s="38"/>
      <c r="H52" s="38"/>
      <c r="I52" s="38"/>
      <c r="J52" s="50"/>
      <c r="K52" s="37"/>
    </row>
    <row r="53" spans="1:11" x14ac:dyDescent="0.25">
      <c r="A53" s="37"/>
      <c r="B53" s="50"/>
      <c r="C53" s="38"/>
      <c r="D53" s="38"/>
      <c r="E53" s="50"/>
      <c r="F53" s="38"/>
      <c r="G53" s="38"/>
      <c r="H53" s="38"/>
      <c r="I53" s="38"/>
      <c r="J53" s="50"/>
      <c r="K53" s="37"/>
    </row>
    <row r="54" spans="1:11" x14ac:dyDescent="0.25">
      <c r="A54" s="37"/>
      <c r="B54" s="50"/>
      <c r="C54" s="38"/>
      <c r="D54" s="38"/>
      <c r="E54" s="50"/>
      <c r="F54" s="38"/>
      <c r="G54" s="38"/>
      <c r="H54" s="38"/>
      <c r="I54" s="38"/>
      <c r="J54" s="50"/>
      <c r="K54" s="37"/>
    </row>
    <row r="55" spans="1:11" x14ac:dyDescent="0.25">
      <c r="A55" s="37"/>
      <c r="B55" s="50"/>
      <c r="C55" s="38"/>
      <c r="D55" s="38"/>
      <c r="E55" s="50"/>
      <c r="F55" s="38"/>
      <c r="G55" s="38"/>
      <c r="H55" s="38"/>
      <c r="I55" s="38"/>
      <c r="J55" s="50"/>
      <c r="K55" s="37"/>
    </row>
    <row r="56" spans="1:11" x14ac:dyDescent="0.25">
      <c r="A56" s="37"/>
      <c r="B56" s="50"/>
      <c r="C56" s="38"/>
      <c r="D56" s="38"/>
      <c r="E56" s="50"/>
      <c r="F56" s="38"/>
      <c r="G56" s="38"/>
      <c r="H56" s="38"/>
      <c r="I56" s="38"/>
      <c r="J56" s="50"/>
      <c r="K56" s="37"/>
    </row>
    <row r="57" spans="1:11" x14ac:dyDescent="0.25">
      <c r="A57" s="37"/>
      <c r="B57" s="50"/>
      <c r="C57" s="38"/>
      <c r="D57" s="38"/>
      <c r="E57" s="50"/>
      <c r="F57" s="38"/>
      <c r="G57" s="38"/>
      <c r="H57" s="38"/>
      <c r="I57" s="38"/>
      <c r="J57" s="50"/>
      <c r="K57" s="37"/>
    </row>
    <row r="58" spans="1:11" x14ac:dyDescent="0.25">
      <c r="A58" s="37"/>
      <c r="B58" s="50"/>
      <c r="C58" s="38"/>
      <c r="D58" s="38"/>
      <c r="E58" s="38"/>
      <c r="F58" s="38"/>
      <c r="G58" s="38"/>
      <c r="H58" s="38"/>
      <c r="I58" s="38"/>
      <c r="J58" s="50"/>
      <c r="K58" s="37"/>
    </row>
    <row r="59" spans="1:11" x14ac:dyDescent="0.25">
      <c r="A59" s="37"/>
      <c r="B59" s="38"/>
      <c r="C59" s="38"/>
      <c r="D59" s="38"/>
      <c r="E59" s="38"/>
      <c r="F59" s="38"/>
      <c r="G59" s="38"/>
      <c r="H59" s="38"/>
      <c r="I59" s="38"/>
      <c r="J59" s="50"/>
      <c r="K59" s="37"/>
    </row>
    <row r="60" spans="1:11" x14ac:dyDescent="0.25">
      <c r="A60" s="37"/>
      <c r="B60" s="38"/>
      <c r="C60" s="38"/>
      <c r="D60" s="38"/>
      <c r="E60" s="38"/>
      <c r="F60" s="38"/>
      <c r="G60" s="38"/>
      <c r="H60" s="38"/>
      <c r="I60" s="38"/>
      <c r="J60" s="50"/>
      <c r="K60" s="37"/>
    </row>
    <row r="61" spans="1:11" x14ac:dyDescent="0.25">
      <c r="A61" s="37"/>
      <c r="B61" s="38"/>
      <c r="C61" s="38"/>
      <c r="D61" s="38"/>
      <c r="E61" s="38"/>
      <c r="F61" s="38"/>
      <c r="G61" s="38"/>
      <c r="H61" s="38"/>
      <c r="I61" s="38"/>
      <c r="J61" s="38"/>
      <c r="K61" s="37"/>
    </row>
    <row r="62" spans="1:11" x14ac:dyDescent="0.25">
      <c r="A62" s="37"/>
      <c r="B62" s="38"/>
      <c r="C62" s="38"/>
      <c r="D62" s="38"/>
      <c r="E62" s="38"/>
      <c r="F62" s="38"/>
      <c r="G62" s="38"/>
      <c r="H62" s="38"/>
      <c r="I62" s="38"/>
      <c r="J62" s="38"/>
      <c r="K62" s="37"/>
    </row>
    <row r="63" spans="1:11" x14ac:dyDescent="0.25">
      <c r="A63" s="37"/>
      <c r="B63" s="38"/>
      <c r="C63" s="38"/>
      <c r="D63" s="38"/>
      <c r="E63" s="38"/>
      <c r="F63" s="38"/>
      <c r="G63" s="38"/>
      <c r="H63" s="38"/>
      <c r="I63" s="38"/>
      <c r="J63" s="38"/>
      <c r="K63" s="37"/>
    </row>
    <row r="64" spans="1:11" x14ac:dyDescent="0.25">
      <c r="A64" s="37"/>
      <c r="B64" s="38"/>
      <c r="C64" s="38"/>
      <c r="D64" s="38"/>
      <c r="E64" s="38"/>
      <c r="F64" s="38"/>
      <c r="G64" s="38"/>
      <c r="H64" s="38"/>
      <c r="I64" s="38"/>
      <c r="J64" s="38"/>
      <c r="K64" s="37"/>
    </row>
    <row r="65" spans="1:11" x14ac:dyDescent="0.25">
      <c r="A65" s="37"/>
      <c r="B65" s="37"/>
      <c r="C65" s="37"/>
      <c r="D65" s="37"/>
      <c r="E65" s="37"/>
      <c r="F65" s="37"/>
      <c r="G65" s="37"/>
      <c r="H65" s="37"/>
      <c r="I65" s="37"/>
      <c r="J65" s="37"/>
      <c r="K65" s="37"/>
    </row>
    <row r="66" spans="1:11" x14ac:dyDescent="0.25">
      <c r="A66" s="37"/>
      <c r="B66" s="37"/>
      <c r="C66" s="37"/>
      <c r="D66" s="37"/>
      <c r="E66" s="37"/>
      <c r="F66" s="37"/>
      <c r="G66" s="37"/>
      <c r="H66" s="37"/>
      <c r="I66" s="37"/>
      <c r="J66" s="37"/>
      <c r="K66" s="37"/>
    </row>
    <row r="67" spans="1:11" x14ac:dyDescent="0.25">
      <c r="A67" s="37"/>
      <c r="B67" s="37"/>
      <c r="C67" s="37"/>
      <c r="D67" s="37"/>
      <c r="E67" s="37"/>
      <c r="F67" s="37"/>
      <c r="G67" s="37"/>
      <c r="H67" s="37"/>
      <c r="I67" s="37"/>
      <c r="J67" s="37"/>
      <c r="K67" s="37"/>
    </row>
    <row r="68" spans="1:11" x14ac:dyDescent="0.25">
      <c r="A68" s="37"/>
      <c r="B68" s="37"/>
      <c r="C68" s="37"/>
      <c r="D68" s="37"/>
      <c r="E68" s="37"/>
      <c r="F68" s="37"/>
      <c r="G68" s="37"/>
      <c r="H68" s="37"/>
      <c r="I68" s="37"/>
      <c r="J68" s="37"/>
      <c r="K68" s="37"/>
    </row>
    <row r="69" spans="1:11" x14ac:dyDescent="0.25">
      <c r="A69" s="37"/>
      <c r="B69" s="37"/>
      <c r="C69" s="37"/>
      <c r="D69" s="37"/>
      <c r="E69" s="37"/>
      <c r="F69" s="37"/>
      <c r="G69" s="37"/>
      <c r="H69" s="37"/>
      <c r="I69" s="37"/>
      <c r="J69" s="37"/>
      <c r="K69" s="37"/>
    </row>
  </sheetData>
  <mergeCells count="11">
    <mergeCell ref="B8:J8"/>
    <mergeCell ref="B6:G6"/>
    <mergeCell ref="H6:J6"/>
    <mergeCell ref="B7:G7"/>
    <mergeCell ref="H7:J7"/>
    <mergeCell ref="B5:J5"/>
    <mergeCell ref="B2:J2"/>
    <mergeCell ref="B3:F3"/>
    <mergeCell ref="G3:J3"/>
    <mergeCell ref="B4:F4"/>
    <mergeCell ref="G4:J4"/>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zoomScale="70" zoomScaleNormal="70" workbookViewId="0">
      <selection activeCell="B11" sqref="B11:J19"/>
    </sheetView>
  </sheetViews>
  <sheetFormatPr baseColWidth="10" defaultRowHeight="15" x14ac:dyDescent="0.25"/>
  <cols>
    <col min="2" max="2" width="4.5703125" bestFit="1" customWidth="1"/>
    <col min="3" max="3" width="14.5703125" customWidth="1"/>
    <col min="4" max="4" width="22.42578125" bestFit="1" customWidth="1"/>
    <col min="5" max="5" width="14.7109375" customWidth="1"/>
    <col min="6" max="6" width="62.5703125" bestFit="1" customWidth="1"/>
    <col min="7" max="7" width="12.5703125" customWidth="1"/>
    <col min="9" max="9" width="12.28515625" customWidth="1"/>
    <col min="10" max="10" width="16" bestFit="1" customWidth="1"/>
  </cols>
  <sheetData>
    <row r="1" spans="2:10" ht="15.75" thickBot="1" x14ac:dyDescent="0.3"/>
    <row r="2" spans="2:10" ht="15.75" thickBot="1" x14ac:dyDescent="0.3">
      <c r="B2" s="502" t="s">
        <v>1038</v>
      </c>
      <c r="C2" s="503"/>
      <c r="D2" s="503"/>
      <c r="E2" s="503"/>
      <c r="F2" s="504"/>
      <c r="G2" s="504"/>
      <c r="H2" s="504"/>
      <c r="I2" s="504"/>
      <c r="J2" s="505"/>
    </row>
    <row r="3" spans="2:10" x14ac:dyDescent="0.25">
      <c r="B3" s="466" t="s">
        <v>129</v>
      </c>
      <c r="C3" s="467"/>
      <c r="D3" s="467"/>
      <c r="E3" s="467"/>
      <c r="F3" s="468"/>
      <c r="G3" s="468" t="s">
        <v>1039</v>
      </c>
      <c r="H3" s="468"/>
      <c r="I3" s="468"/>
      <c r="J3" s="472"/>
    </row>
    <row r="4" spans="2:10" ht="30" customHeight="1" thickBot="1" x14ac:dyDescent="0.3">
      <c r="B4" s="463" t="s">
        <v>130</v>
      </c>
      <c r="C4" s="464"/>
      <c r="D4" s="464"/>
      <c r="E4" s="464"/>
      <c r="F4" s="465"/>
      <c r="G4" s="473" t="s">
        <v>1040</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1041</v>
      </c>
      <c r="C7" s="485"/>
      <c r="D7" s="485"/>
      <c r="E7" s="485"/>
      <c r="F7" s="486"/>
      <c r="G7" s="486"/>
      <c r="H7" s="478">
        <v>2002</v>
      </c>
      <c r="I7" s="479"/>
      <c r="J7" s="480"/>
    </row>
    <row r="8" spans="2:10" ht="15.75" thickBot="1" x14ac:dyDescent="0.3">
      <c r="B8" s="463" t="s">
        <v>1042</v>
      </c>
      <c r="C8" s="464"/>
      <c r="D8" s="464"/>
      <c r="E8" s="464"/>
      <c r="F8" s="465"/>
      <c r="G8" s="465"/>
      <c r="H8" s="495">
        <v>2004</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113.25" customHeight="1" x14ac:dyDescent="0.25">
      <c r="B11" s="439">
        <v>1</v>
      </c>
      <c r="C11" s="69" t="s">
        <v>573</v>
      </c>
      <c r="D11" s="440" t="s">
        <v>1043</v>
      </c>
      <c r="E11" s="440" t="s">
        <v>1044</v>
      </c>
      <c r="F11" s="69" t="s">
        <v>1045</v>
      </c>
      <c r="G11" s="70">
        <v>39264</v>
      </c>
      <c r="H11" s="32"/>
      <c r="I11" s="70"/>
      <c r="J11" s="441">
        <v>100</v>
      </c>
    </row>
    <row r="12" spans="2:10" ht="114.75" customHeight="1" x14ac:dyDescent="0.25">
      <c r="B12" s="443">
        <v>2</v>
      </c>
      <c r="C12" s="447" t="s">
        <v>573</v>
      </c>
      <c r="D12" s="444" t="s">
        <v>1046</v>
      </c>
      <c r="E12" s="444" t="s">
        <v>1044</v>
      </c>
      <c r="F12" s="447" t="s">
        <v>1047</v>
      </c>
      <c r="G12" s="61">
        <v>39173</v>
      </c>
      <c r="H12" s="450">
        <f>TRUNC((((I12-G12)/365.25)*12),0)</f>
        <v>2</v>
      </c>
      <c r="I12" s="61">
        <v>39234</v>
      </c>
      <c r="J12" s="448">
        <v>100</v>
      </c>
    </row>
    <row r="13" spans="2:10" ht="57" x14ac:dyDescent="0.25">
      <c r="B13" s="443">
        <v>3</v>
      </c>
      <c r="C13" s="447" t="s">
        <v>573</v>
      </c>
      <c r="D13" s="444" t="s">
        <v>1048</v>
      </c>
      <c r="E13" s="444" t="s">
        <v>178</v>
      </c>
      <c r="F13" s="447" t="s">
        <v>1049</v>
      </c>
      <c r="G13" s="61">
        <v>38657</v>
      </c>
      <c r="H13" s="450">
        <f>TRUNC((((I13-G13)/365.25)*12),0)</f>
        <v>11</v>
      </c>
      <c r="I13" s="61">
        <v>39022</v>
      </c>
      <c r="J13" s="448">
        <v>100</v>
      </c>
    </row>
    <row r="14" spans="2:10" ht="87" customHeight="1" x14ac:dyDescent="0.25">
      <c r="B14" s="443">
        <v>4</v>
      </c>
      <c r="C14" s="447" t="s">
        <v>1050</v>
      </c>
      <c r="D14" s="444" t="s">
        <v>1051</v>
      </c>
      <c r="E14" s="444" t="s">
        <v>178</v>
      </c>
      <c r="F14" s="447" t="s">
        <v>1052</v>
      </c>
      <c r="G14" s="61">
        <v>38108</v>
      </c>
      <c r="H14" s="450">
        <f t="shared" ref="H14:H19" si="0">TRUNC((((I14-G14)/365.25)*12),0)</f>
        <v>11</v>
      </c>
      <c r="I14" s="61">
        <v>38473</v>
      </c>
      <c r="J14" s="448">
        <v>100</v>
      </c>
    </row>
    <row r="15" spans="2:10" ht="42.75" x14ac:dyDescent="0.25">
      <c r="B15" s="443">
        <v>5</v>
      </c>
      <c r="C15" s="447" t="s">
        <v>1053</v>
      </c>
      <c r="D15" s="444" t="s">
        <v>1054</v>
      </c>
      <c r="E15" s="444" t="s">
        <v>178</v>
      </c>
      <c r="F15" s="447" t="s">
        <v>1055</v>
      </c>
      <c r="G15" s="61">
        <v>37622</v>
      </c>
      <c r="H15" s="450">
        <f t="shared" si="0"/>
        <v>14</v>
      </c>
      <c r="I15" s="61">
        <v>38078</v>
      </c>
      <c r="J15" s="448">
        <v>100</v>
      </c>
    </row>
    <row r="16" spans="2:10" ht="57" x14ac:dyDescent="0.25">
      <c r="B16" s="443">
        <v>6</v>
      </c>
      <c r="C16" s="447" t="s">
        <v>1056</v>
      </c>
      <c r="D16" s="444" t="s">
        <v>1057</v>
      </c>
      <c r="E16" s="444" t="s">
        <v>178</v>
      </c>
      <c r="F16" s="447" t="s">
        <v>1058</v>
      </c>
      <c r="G16" s="61">
        <v>36161</v>
      </c>
      <c r="H16" s="450">
        <f t="shared" si="0"/>
        <v>11</v>
      </c>
      <c r="I16" s="61">
        <v>36526</v>
      </c>
      <c r="J16" s="448">
        <v>100</v>
      </c>
    </row>
    <row r="17" spans="1:13" ht="57" x14ac:dyDescent="0.25">
      <c r="B17" s="443">
        <v>7</v>
      </c>
      <c r="C17" s="447" t="s">
        <v>1056</v>
      </c>
      <c r="D17" s="444" t="s">
        <v>1057</v>
      </c>
      <c r="E17" s="444" t="s">
        <v>178</v>
      </c>
      <c r="F17" s="447" t="s">
        <v>1058</v>
      </c>
      <c r="G17" s="61">
        <v>37257</v>
      </c>
      <c r="H17" s="450">
        <f t="shared" si="0"/>
        <v>11</v>
      </c>
      <c r="I17" s="61">
        <v>37622</v>
      </c>
      <c r="J17" s="448">
        <v>100</v>
      </c>
    </row>
    <row r="18" spans="1:13" ht="42.75" x14ac:dyDescent="0.25">
      <c r="B18" s="443">
        <v>8</v>
      </c>
      <c r="C18" s="447" t="s">
        <v>1053</v>
      </c>
      <c r="D18" s="444" t="s">
        <v>1059</v>
      </c>
      <c r="E18" s="444" t="s">
        <v>178</v>
      </c>
      <c r="F18" s="444" t="s">
        <v>1060</v>
      </c>
      <c r="G18" s="61">
        <v>36526</v>
      </c>
      <c r="H18" s="450">
        <f t="shared" si="0"/>
        <v>3</v>
      </c>
      <c r="I18" s="61">
        <v>36647</v>
      </c>
      <c r="J18" s="448">
        <v>100</v>
      </c>
    </row>
    <row r="19" spans="1:13" ht="43.5" thickBot="1" x14ac:dyDescent="0.3">
      <c r="B19" s="437">
        <v>9</v>
      </c>
      <c r="C19" s="449" t="s">
        <v>1053</v>
      </c>
      <c r="D19" s="438" t="s">
        <v>1059</v>
      </c>
      <c r="E19" s="438" t="s">
        <v>178</v>
      </c>
      <c r="F19" s="438" t="s">
        <v>1060</v>
      </c>
      <c r="G19" s="62">
        <v>37196</v>
      </c>
      <c r="H19" s="451">
        <f t="shared" si="0"/>
        <v>4</v>
      </c>
      <c r="I19" s="62">
        <v>37347</v>
      </c>
      <c r="J19" s="442">
        <v>100</v>
      </c>
    </row>
    <row r="20" spans="1:13" x14ac:dyDescent="0.25">
      <c r="A20" s="37"/>
      <c r="B20" s="50"/>
      <c r="C20" s="76"/>
      <c r="D20" s="50"/>
      <c r="E20" s="50"/>
      <c r="F20" s="76"/>
      <c r="G20" s="77"/>
      <c r="H20" s="54"/>
      <c r="I20" s="77"/>
      <c r="J20" s="50"/>
      <c r="K20" s="37"/>
      <c r="L20" s="37"/>
      <c r="M20" s="37"/>
    </row>
    <row r="21" spans="1:13" x14ac:dyDescent="0.25">
      <c r="A21" s="37"/>
      <c r="B21" s="50"/>
      <c r="C21" s="76"/>
      <c r="D21" s="50"/>
      <c r="E21" s="50"/>
      <c r="F21" s="80"/>
      <c r="G21" s="77"/>
      <c r="H21" s="54"/>
      <c r="I21" s="77"/>
      <c r="J21" s="50"/>
      <c r="K21" s="37"/>
      <c r="L21" s="37"/>
      <c r="M21" s="37"/>
    </row>
    <row r="22" spans="1:13" x14ac:dyDescent="0.25">
      <c r="A22" s="37"/>
      <c r="B22" s="50"/>
      <c r="C22" s="76"/>
      <c r="D22" s="50"/>
      <c r="E22" s="50"/>
      <c r="F22" s="76"/>
      <c r="G22" s="77"/>
      <c r="H22" s="54"/>
      <c r="I22" s="77"/>
      <c r="J22" s="50"/>
      <c r="K22" s="37"/>
      <c r="L22" s="37"/>
      <c r="M22" s="37"/>
    </row>
    <row r="23" spans="1:13" x14ac:dyDescent="0.25">
      <c r="A23" s="37"/>
      <c r="B23" s="50"/>
      <c r="C23" s="76"/>
      <c r="D23" s="50"/>
      <c r="E23" s="50"/>
      <c r="F23" s="80"/>
      <c r="G23" s="77"/>
      <c r="H23" s="54"/>
      <c r="I23" s="77"/>
      <c r="J23" s="50"/>
      <c r="K23" s="37"/>
      <c r="L23" s="37"/>
      <c r="M23" s="37"/>
    </row>
    <row r="24" spans="1:13" x14ac:dyDescent="0.25">
      <c r="A24" s="37"/>
      <c r="B24" s="50"/>
      <c r="C24" s="76"/>
      <c r="D24" s="50"/>
      <c r="E24" s="50"/>
      <c r="F24" s="76"/>
      <c r="G24" s="77"/>
      <c r="H24" s="54"/>
      <c r="I24" s="77"/>
      <c r="J24" s="50"/>
      <c r="K24" s="37"/>
      <c r="L24" s="37"/>
      <c r="M24" s="37"/>
    </row>
    <row r="25" spans="1:13" x14ac:dyDescent="0.25">
      <c r="A25" s="37"/>
      <c r="B25" s="50"/>
      <c r="C25" s="76"/>
      <c r="D25" s="50"/>
      <c r="E25" s="50"/>
      <c r="F25" s="76"/>
      <c r="G25" s="77"/>
      <c r="H25" s="54"/>
      <c r="I25" s="77"/>
      <c r="J25" s="50"/>
      <c r="K25" s="37"/>
      <c r="L25" s="37"/>
      <c r="M25" s="37"/>
    </row>
    <row r="26" spans="1:13" x14ac:dyDescent="0.25">
      <c r="A26" s="37"/>
      <c r="B26" s="50"/>
      <c r="C26" s="76"/>
      <c r="D26" s="50"/>
      <c r="E26" s="50"/>
      <c r="F26" s="76"/>
      <c r="G26" s="77"/>
      <c r="H26" s="54"/>
      <c r="I26" s="77"/>
      <c r="J26" s="50"/>
      <c r="K26" s="37"/>
      <c r="L26" s="37"/>
      <c r="M26" s="37"/>
    </row>
    <row r="27" spans="1:13" x14ac:dyDescent="0.25">
      <c r="A27" s="37"/>
      <c r="B27" s="50"/>
      <c r="C27" s="76"/>
      <c r="D27" s="50"/>
      <c r="E27" s="50"/>
      <c r="F27" s="76"/>
      <c r="G27" s="77"/>
      <c r="H27" s="54"/>
      <c r="I27" s="77"/>
      <c r="J27" s="50"/>
      <c r="K27" s="37"/>
      <c r="L27" s="37"/>
      <c r="M27" s="37"/>
    </row>
    <row r="28" spans="1:13" x14ac:dyDescent="0.25">
      <c r="A28" s="37"/>
      <c r="B28" s="50"/>
      <c r="C28" s="76"/>
      <c r="D28" s="50"/>
      <c r="E28" s="50"/>
      <c r="F28" s="76"/>
      <c r="G28" s="77"/>
      <c r="H28" s="54"/>
      <c r="I28" s="77"/>
      <c r="J28" s="50"/>
      <c r="K28" s="37"/>
      <c r="L28" s="37"/>
      <c r="M28" s="37"/>
    </row>
    <row r="29" spans="1:13" x14ac:dyDescent="0.25">
      <c r="A29" s="37"/>
      <c r="B29" s="50"/>
      <c r="C29" s="76"/>
      <c r="D29" s="50"/>
      <c r="E29" s="50"/>
      <c r="F29" s="76"/>
      <c r="G29" s="77"/>
      <c r="H29" s="54"/>
      <c r="I29" s="77"/>
      <c r="J29" s="50"/>
      <c r="K29" s="37"/>
      <c r="L29" s="37"/>
      <c r="M29" s="37"/>
    </row>
    <row r="30" spans="1:13" x14ac:dyDescent="0.25">
      <c r="A30" s="37"/>
      <c r="B30" s="50"/>
      <c r="C30" s="76"/>
      <c r="D30" s="50"/>
      <c r="E30" s="50"/>
      <c r="F30" s="76"/>
      <c r="G30" s="77"/>
      <c r="H30" s="54"/>
      <c r="I30" s="77"/>
      <c r="J30" s="50"/>
      <c r="K30" s="37"/>
      <c r="L30" s="37"/>
      <c r="M30" s="37"/>
    </row>
    <row r="31" spans="1:13" x14ac:dyDescent="0.25">
      <c r="A31" s="37"/>
      <c r="B31" s="37"/>
      <c r="C31" s="37"/>
      <c r="D31" s="37"/>
      <c r="E31" s="37"/>
      <c r="F31" s="37"/>
      <c r="G31" s="37"/>
      <c r="H31" s="37"/>
      <c r="I31" s="37"/>
      <c r="J31" s="37"/>
      <c r="K31" s="37"/>
      <c r="L31" s="37"/>
      <c r="M31" s="37"/>
    </row>
    <row r="32" spans="1:13" x14ac:dyDescent="0.25">
      <c r="A32" s="37"/>
      <c r="B32" s="37"/>
      <c r="C32" s="37"/>
      <c r="D32" s="37"/>
      <c r="E32" s="37"/>
      <c r="F32" s="37"/>
      <c r="G32" s="37"/>
      <c r="H32" s="37"/>
      <c r="I32" s="37"/>
      <c r="J32" s="37"/>
      <c r="K32" s="37"/>
      <c r="L32" s="37"/>
      <c r="M32" s="37"/>
    </row>
    <row r="33" spans="1:13" x14ac:dyDescent="0.25">
      <c r="A33" s="37"/>
      <c r="B33" s="37"/>
      <c r="C33" s="37"/>
      <c r="D33" s="37"/>
      <c r="E33" s="37"/>
      <c r="F33" s="37"/>
      <c r="G33" s="37"/>
      <c r="H33" s="37"/>
      <c r="I33" s="37"/>
      <c r="J33" s="37"/>
      <c r="K33" s="37"/>
      <c r="L33" s="37"/>
      <c r="M33" s="37"/>
    </row>
    <row r="34" spans="1:13" x14ac:dyDescent="0.25">
      <c r="A34" s="37"/>
      <c r="B34" s="37"/>
      <c r="C34" s="37"/>
      <c r="D34" s="37"/>
      <c r="E34" s="37"/>
      <c r="F34" s="37"/>
      <c r="G34" s="37"/>
      <c r="H34" s="37"/>
      <c r="I34" s="37"/>
      <c r="J34" s="37"/>
      <c r="K34" s="37"/>
      <c r="L34" s="37"/>
      <c r="M34" s="37"/>
    </row>
    <row r="35" spans="1:13" x14ac:dyDescent="0.25">
      <c r="A35" s="37"/>
      <c r="B35" s="37"/>
      <c r="C35" s="37"/>
      <c r="D35" s="37"/>
      <c r="E35" s="37"/>
      <c r="F35" s="37"/>
      <c r="G35" s="37"/>
      <c r="H35" s="37"/>
      <c r="I35" s="37"/>
      <c r="J35" s="37"/>
      <c r="K35" s="37"/>
      <c r="L35" s="37"/>
      <c r="M35" s="37"/>
    </row>
    <row r="36" spans="1:13" x14ac:dyDescent="0.25">
      <c r="A36" s="37"/>
      <c r="B36" s="37"/>
      <c r="C36" s="37"/>
      <c r="D36" s="37"/>
      <c r="E36" s="37"/>
      <c r="F36" s="37"/>
      <c r="G36" s="37"/>
      <c r="H36" s="37"/>
      <c r="I36" s="37"/>
      <c r="J36" s="37"/>
      <c r="K36" s="37"/>
      <c r="L36" s="37"/>
      <c r="M36" s="37"/>
    </row>
    <row r="37" spans="1:13" x14ac:dyDescent="0.25">
      <c r="A37" s="37"/>
      <c r="B37" s="37"/>
      <c r="C37" s="37"/>
      <c r="D37" s="37"/>
      <c r="E37" s="37"/>
      <c r="F37" s="37"/>
      <c r="G37" s="37"/>
      <c r="H37" s="37"/>
      <c r="I37" s="37"/>
      <c r="J37" s="37"/>
      <c r="K37" s="37"/>
      <c r="L37" s="37"/>
      <c r="M37" s="37"/>
    </row>
    <row r="38" spans="1:13" x14ac:dyDescent="0.25">
      <c r="A38" s="37"/>
      <c r="B38" s="37"/>
      <c r="C38" s="37"/>
      <c r="D38" s="37"/>
      <c r="E38" s="37"/>
      <c r="F38" s="37"/>
      <c r="G38" s="37"/>
      <c r="H38" s="37"/>
      <c r="I38" s="37"/>
      <c r="J38" s="37"/>
      <c r="K38" s="37"/>
      <c r="L38" s="37"/>
      <c r="M38"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31"/>
  <sheetViews>
    <sheetView zoomScale="70" zoomScaleNormal="70" workbookViewId="0">
      <selection activeCell="B11" sqref="B11:J30"/>
    </sheetView>
  </sheetViews>
  <sheetFormatPr baseColWidth="10" defaultRowHeight="15" x14ac:dyDescent="0.25"/>
  <cols>
    <col min="1" max="1" width="5.85546875" customWidth="1"/>
    <col min="2" max="2" width="4.5703125" bestFit="1" customWidth="1"/>
    <col min="3" max="3" width="13.85546875" customWidth="1"/>
    <col min="4" max="4" width="24.5703125" bestFit="1" customWidth="1"/>
    <col min="5" max="5" width="10.140625" customWidth="1"/>
    <col min="6" max="6" width="72.85546875" bestFit="1" customWidth="1"/>
    <col min="7" max="7" width="12.42578125" customWidth="1"/>
    <col min="9" max="9" width="12.5703125" customWidth="1"/>
    <col min="10" max="10" width="16" bestFit="1" customWidth="1"/>
  </cols>
  <sheetData>
    <row r="1" spans="2:10" ht="15.75" thickBot="1" x14ac:dyDescent="0.3"/>
    <row r="2" spans="2:10" ht="15.75" thickBot="1" x14ac:dyDescent="0.3">
      <c r="B2" s="502" t="s">
        <v>1061</v>
      </c>
      <c r="C2" s="503"/>
      <c r="D2" s="503"/>
      <c r="E2" s="503"/>
      <c r="F2" s="504"/>
      <c r="G2" s="504"/>
      <c r="H2" s="504"/>
      <c r="I2" s="504"/>
      <c r="J2" s="505"/>
    </row>
    <row r="3" spans="2:10" x14ac:dyDescent="0.25">
      <c r="B3" s="466" t="s">
        <v>129</v>
      </c>
      <c r="C3" s="467"/>
      <c r="D3" s="467"/>
      <c r="E3" s="467"/>
      <c r="F3" s="468"/>
      <c r="G3" s="468" t="s">
        <v>1062</v>
      </c>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400</v>
      </c>
      <c r="C7" s="485"/>
      <c r="D7" s="485"/>
      <c r="E7" s="485"/>
      <c r="F7" s="486"/>
      <c r="G7" s="486"/>
      <c r="H7" s="478">
        <v>1993</v>
      </c>
      <c r="I7" s="479"/>
      <c r="J7" s="480"/>
    </row>
    <row r="8" spans="2:10" ht="15.75" thickBot="1" x14ac:dyDescent="0.3">
      <c r="B8" s="463" t="s">
        <v>1063</v>
      </c>
      <c r="C8" s="464"/>
      <c r="D8" s="464"/>
      <c r="E8" s="464"/>
      <c r="F8" s="465"/>
      <c r="G8" s="465"/>
      <c r="H8" s="495">
        <v>1996</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28.5" x14ac:dyDescent="0.25">
      <c r="B11" s="439">
        <v>1</v>
      </c>
      <c r="C11" s="69" t="s">
        <v>1064</v>
      </c>
      <c r="D11" s="440" t="s">
        <v>1065</v>
      </c>
      <c r="E11" s="440" t="s">
        <v>178</v>
      </c>
      <c r="F11" s="69" t="s">
        <v>1066</v>
      </c>
      <c r="G11" s="70">
        <v>39272</v>
      </c>
      <c r="H11" s="32"/>
      <c r="I11" s="70"/>
      <c r="J11" s="441">
        <v>100</v>
      </c>
    </row>
    <row r="12" spans="2:10" ht="28.5" x14ac:dyDescent="0.25">
      <c r="B12" s="443">
        <v>2</v>
      </c>
      <c r="C12" s="447" t="s">
        <v>573</v>
      </c>
      <c r="D12" s="444" t="s">
        <v>1067</v>
      </c>
      <c r="E12" s="444" t="s">
        <v>178</v>
      </c>
      <c r="F12" s="447" t="s">
        <v>1068</v>
      </c>
      <c r="G12" s="61">
        <v>39022</v>
      </c>
      <c r="H12" s="450">
        <f>TRUNC((((I12-G12)/365.25)*12),0)</f>
        <v>0</v>
      </c>
      <c r="I12" s="61">
        <v>39051</v>
      </c>
      <c r="J12" s="448">
        <v>100</v>
      </c>
    </row>
    <row r="13" spans="2:10" x14ac:dyDescent="0.25">
      <c r="B13" s="443">
        <v>3</v>
      </c>
      <c r="C13" s="447" t="s">
        <v>573</v>
      </c>
      <c r="D13" s="444" t="s">
        <v>1069</v>
      </c>
      <c r="E13" s="444" t="s">
        <v>178</v>
      </c>
      <c r="F13" s="447" t="s">
        <v>1070</v>
      </c>
      <c r="G13" s="61">
        <v>38961</v>
      </c>
      <c r="H13" s="450">
        <f>TRUNC((((I13-G13)/365.25)*12),0)</f>
        <v>2</v>
      </c>
      <c r="I13" s="61">
        <v>39052</v>
      </c>
      <c r="J13" s="448">
        <v>100</v>
      </c>
    </row>
    <row r="14" spans="2:10" ht="28.5" x14ac:dyDescent="0.25">
      <c r="B14" s="443">
        <v>4</v>
      </c>
      <c r="C14" s="447" t="s">
        <v>1056</v>
      </c>
      <c r="D14" s="444" t="s">
        <v>1071</v>
      </c>
      <c r="E14" s="444" t="s">
        <v>178</v>
      </c>
      <c r="F14" s="447" t="s">
        <v>1072</v>
      </c>
      <c r="G14" s="61">
        <v>38292</v>
      </c>
      <c r="H14" s="450">
        <f t="shared" ref="H14:H30" si="0">TRUNC((((I14-G14)/365.25)*12),0)</f>
        <v>13</v>
      </c>
      <c r="I14" s="61">
        <v>38718</v>
      </c>
      <c r="J14" s="448">
        <v>100</v>
      </c>
    </row>
    <row r="15" spans="2:10" ht="28.5" x14ac:dyDescent="0.25">
      <c r="B15" s="443">
        <v>5</v>
      </c>
      <c r="C15" s="447" t="s">
        <v>1056</v>
      </c>
      <c r="D15" s="444" t="s">
        <v>1071</v>
      </c>
      <c r="E15" s="444" t="s">
        <v>178</v>
      </c>
      <c r="F15" s="447" t="s">
        <v>1073</v>
      </c>
      <c r="G15" s="61">
        <v>37987</v>
      </c>
      <c r="H15" s="450">
        <f t="shared" si="0"/>
        <v>11</v>
      </c>
      <c r="I15" s="61">
        <v>38352</v>
      </c>
      <c r="J15" s="448">
        <v>100</v>
      </c>
    </row>
    <row r="16" spans="2:10" ht="28.5" x14ac:dyDescent="0.25">
      <c r="B16" s="443">
        <v>6</v>
      </c>
      <c r="C16" s="447" t="s">
        <v>1056</v>
      </c>
      <c r="D16" s="444" t="s">
        <v>1071</v>
      </c>
      <c r="E16" s="444" t="s">
        <v>178</v>
      </c>
      <c r="F16" s="447" t="s">
        <v>1074</v>
      </c>
      <c r="G16" s="61">
        <v>37622</v>
      </c>
      <c r="H16" s="450">
        <f t="shared" si="0"/>
        <v>11</v>
      </c>
      <c r="I16" s="61">
        <v>37986</v>
      </c>
      <c r="J16" s="448">
        <v>100</v>
      </c>
    </row>
    <row r="17" spans="2:10" ht="28.5" x14ac:dyDescent="0.25">
      <c r="B17" s="443">
        <v>7</v>
      </c>
      <c r="C17" s="447" t="s">
        <v>1056</v>
      </c>
      <c r="D17" s="444" t="s">
        <v>1075</v>
      </c>
      <c r="E17" s="444" t="s">
        <v>178</v>
      </c>
      <c r="F17" s="447" t="s">
        <v>1076</v>
      </c>
      <c r="G17" s="61">
        <v>37751</v>
      </c>
      <c r="H17" s="450">
        <f t="shared" si="0"/>
        <v>0</v>
      </c>
      <c r="I17" s="61">
        <v>37754</v>
      </c>
      <c r="J17" s="448">
        <v>100</v>
      </c>
    </row>
    <row r="18" spans="2:10" ht="57" x14ac:dyDescent="0.25">
      <c r="B18" s="443">
        <v>8</v>
      </c>
      <c r="C18" s="447" t="s">
        <v>1056</v>
      </c>
      <c r="D18" s="444" t="s">
        <v>1077</v>
      </c>
      <c r="E18" s="444" t="s">
        <v>1078</v>
      </c>
      <c r="F18" s="444" t="s">
        <v>1079</v>
      </c>
      <c r="G18" s="61">
        <v>37681</v>
      </c>
      <c r="H18" s="450">
        <f t="shared" si="0"/>
        <v>21</v>
      </c>
      <c r="I18" s="61">
        <v>38322</v>
      </c>
      <c r="J18" s="448">
        <v>100</v>
      </c>
    </row>
    <row r="19" spans="2:10" ht="28.5" x14ac:dyDescent="0.25">
      <c r="B19" s="443">
        <v>9</v>
      </c>
      <c r="C19" s="447" t="s">
        <v>1056</v>
      </c>
      <c r="D19" s="444" t="s">
        <v>1077</v>
      </c>
      <c r="E19" s="444" t="s">
        <v>178</v>
      </c>
      <c r="F19" s="57" t="s">
        <v>1080</v>
      </c>
      <c r="G19" s="61">
        <v>37681</v>
      </c>
      <c r="H19" s="450">
        <f t="shared" si="0"/>
        <v>21</v>
      </c>
      <c r="I19" s="61">
        <v>38322</v>
      </c>
      <c r="J19" s="448">
        <v>100</v>
      </c>
    </row>
    <row r="20" spans="2:10" x14ac:dyDescent="0.25">
      <c r="B20" s="443">
        <v>10</v>
      </c>
      <c r="C20" s="447" t="s">
        <v>1056</v>
      </c>
      <c r="D20" s="444" t="s">
        <v>1077</v>
      </c>
      <c r="E20" s="444" t="s">
        <v>178</v>
      </c>
      <c r="F20" s="447" t="s">
        <v>1081</v>
      </c>
      <c r="G20" s="61">
        <v>37712</v>
      </c>
      <c r="H20" s="450">
        <f t="shared" si="0"/>
        <v>22</v>
      </c>
      <c r="I20" s="61">
        <v>38384</v>
      </c>
      <c r="J20" s="448">
        <v>100</v>
      </c>
    </row>
    <row r="21" spans="2:10" ht="99.75" x14ac:dyDescent="0.25">
      <c r="B21" s="443">
        <v>11</v>
      </c>
      <c r="C21" s="447" t="s">
        <v>1056</v>
      </c>
      <c r="D21" s="444" t="s">
        <v>1082</v>
      </c>
      <c r="E21" s="444" t="s">
        <v>178</v>
      </c>
      <c r="F21" s="57" t="s">
        <v>1083</v>
      </c>
      <c r="G21" s="61">
        <v>37209</v>
      </c>
      <c r="H21" s="450">
        <f t="shared" si="0"/>
        <v>9</v>
      </c>
      <c r="I21" s="61">
        <v>37499</v>
      </c>
      <c r="J21" s="448">
        <v>100</v>
      </c>
    </row>
    <row r="22" spans="2:10" x14ac:dyDescent="0.25">
      <c r="B22" s="443">
        <v>12</v>
      </c>
      <c r="C22" s="447" t="s">
        <v>1084</v>
      </c>
      <c r="D22" s="444" t="s">
        <v>1077</v>
      </c>
      <c r="E22" s="444" t="s">
        <v>178</v>
      </c>
      <c r="F22" s="447" t="s">
        <v>1085</v>
      </c>
      <c r="G22" s="61">
        <v>36557</v>
      </c>
      <c r="H22" s="450">
        <f t="shared" si="0"/>
        <v>7</v>
      </c>
      <c r="I22" s="61">
        <v>36800</v>
      </c>
      <c r="J22" s="448">
        <v>100</v>
      </c>
    </row>
    <row r="23" spans="2:10" ht="28.5" x14ac:dyDescent="0.25">
      <c r="B23" s="443">
        <v>13</v>
      </c>
      <c r="C23" s="447" t="s">
        <v>1056</v>
      </c>
      <c r="D23" s="444" t="s">
        <v>178</v>
      </c>
      <c r="E23" s="444" t="s">
        <v>178</v>
      </c>
      <c r="F23" s="57" t="s">
        <v>1086</v>
      </c>
      <c r="G23" s="61">
        <v>36356</v>
      </c>
      <c r="H23" s="450">
        <f t="shared" si="0"/>
        <v>0</v>
      </c>
      <c r="I23" s="61">
        <v>36363</v>
      </c>
      <c r="J23" s="448">
        <v>100</v>
      </c>
    </row>
    <row r="24" spans="2:10" ht="28.5" x14ac:dyDescent="0.25">
      <c r="B24" s="443">
        <v>14</v>
      </c>
      <c r="C24" s="447" t="s">
        <v>1056</v>
      </c>
      <c r="D24" s="444" t="s">
        <v>1087</v>
      </c>
      <c r="E24" s="444" t="s">
        <v>178</v>
      </c>
      <c r="F24" s="447" t="s">
        <v>1088</v>
      </c>
      <c r="G24" s="61">
        <v>36346</v>
      </c>
      <c r="H24" s="450">
        <f t="shared" si="0"/>
        <v>0</v>
      </c>
      <c r="I24" s="61">
        <v>36354</v>
      </c>
      <c r="J24" s="448">
        <v>100</v>
      </c>
    </row>
    <row r="25" spans="2:10" x14ac:dyDescent="0.25">
      <c r="B25" s="443">
        <v>15</v>
      </c>
      <c r="C25" s="447" t="s">
        <v>1084</v>
      </c>
      <c r="D25" s="444" t="s">
        <v>1089</v>
      </c>
      <c r="E25" s="140" t="s">
        <v>1091</v>
      </c>
      <c r="F25" s="447" t="s">
        <v>1090</v>
      </c>
      <c r="G25" s="61">
        <v>36054</v>
      </c>
      <c r="H25" s="450">
        <f t="shared" si="0"/>
        <v>4</v>
      </c>
      <c r="I25" s="61">
        <v>36184</v>
      </c>
      <c r="J25" s="448">
        <v>100</v>
      </c>
    </row>
    <row r="26" spans="2:10" ht="28.5" x14ac:dyDescent="0.25">
      <c r="B26" s="443">
        <v>16</v>
      </c>
      <c r="C26" s="447" t="s">
        <v>1084</v>
      </c>
      <c r="D26" s="444" t="s">
        <v>1077</v>
      </c>
      <c r="E26" s="444" t="s">
        <v>178</v>
      </c>
      <c r="F26" s="447" t="s">
        <v>1092</v>
      </c>
      <c r="G26" s="61">
        <v>34578</v>
      </c>
      <c r="H26" s="450">
        <f t="shared" si="0"/>
        <v>8</v>
      </c>
      <c r="I26" s="61">
        <v>34851</v>
      </c>
      <c r="J26" s="448">
        <v>100</v>
      </c>
    </row>
    <row r="27" spans="2:10" ht="28.5" x14ac:dyDescent="0.25">
      <c r="B27" s="443">
        <v>17</v>
      </c>
      <c r="C27" s="447" t="s">
        <v>1084</v>
      </c>
      <c r="D27" s="444" t="s">
        <v>1077</v>
      </c>
      <c r="E27" s="444" t="s">
        <v>178</v>
      </c>
      <c r="F27" s="447" t="s">
        <v>1093</v>
      </c>
      <c r="G27" s="61">
        <v>34578</v>
      </c>
      <c r="H27" s="450">
        <f t="shared" si="0"/>
        <v>7</v>
      </c>
      <c r="I27" s="61">
        <v>34820</v>
      </c>
      <c r="J27" s="448">
        <v>100</v>
      </c>
    </row>
    <row r="28" spans="2:10" ht="28.5" x14ac:dyDescent="0.25">
      <c r="B28" s="443">
        <v>18</v>
      </c>
      <c r="C28" s="447" t="s">
        <v>1084</v>
      </c>
      <c r="D28" s="444" t="s">
        <v>1094</v>
      </c>
      <c r="E28" s="444" t="s">
        <v>178</v>
      </c>
      <c r="F28" s="447" t="s">
        <v>1096</v>
      </c>
      <c r="G28" s="61">
        <v>35309</v>
      </c>
      <c r="H28" s="450">
        <f t="shared" si="0"/>
        <v>0</v>
      </c>
      <c r="I28" s="61">
        <v>35338</v>
      </c>
      <c r="J28" s="448">
        <v>100</v>
      </c>
    </row>
    <row r="29" spans="2:10" ht="28.5" x14ac:dyDescent="0.25">
      <c r="B29" s="443">
        <v>19</v>
      </c>
      <c r="C29" s="447" t="s">
        <v>1084</v>
      </c>
      <c r="D29" s="444" t="s">
        <v>1095</v>
      </c>
      <c r="E29" s="444" t="s">
        <v>178</v>
      </c>
      <c r="F29" s="447" t="s">
        <v>1097</v>
      </c>
      <c r="G29" s="61">
        <v>35156</v>
      </c>
      <c r="H29" s="450">
        <f t="shared" si="0"/>
        <v>2</v>
      </c>
      <c r="I29" s="61">
        <v>35217</v>
      </c>
      <c r="J29" s="448">
        <v>100</v>
      </c>
    </row>
    <row r="30" spans="2:10" ht="29.25" thickBot="1" x14ac:dyDescent="0.3">
      <c r="B30" s="445">
        <v>20</v>
      </c>
      <c r="C30" s="117" t="s">
        <v>1084</v>
      </c>
      <c r="D30" s="446" t="s">
        <v>1095</v>
      </c>
      <c r="E30" s="446" t="s">
        <v>178</v>
      </c>
      <c r="F30" s="117" t="s">
        <v>1098</v>
      </c>
      <c r="G30" s="118">
        <v>35156</v>
      </c>
      <c r="H30" s="119">
        <f t="shared" si="0"/>
        <v>0</v>
      </c>
      <c r="I30" s="118">
        <v>35185</v>
      </c>
      <c r="J30" s="120">
        <v>100</v>
      </c>
    </row>
    <row r="31" spans="2:10" ht="15.75" thickBot="1" x14ac:dyDescent="0.3">
      <c r="B31" s="523" t="s">
        <v>503</v>
      </c>
      <c r="C31" s="524"/>
      <c r="D31" s="524"/>
      <c r="E31" s="524"/>
      <c r="F31" s="524"/>
      <c r="G31" s="525" t="s">
        <v>1099</v>
      </c>
      <c r="H31" s="525"/>
      <c r="I31" s="525"/>
      <c r="J31" s="526"/>
    </row>
  </sheetData>
  <mergeCells count="15">
    <mergeCell ref="B31:F31"/>
    <mergeCell ref="G31:J31"/>
    <mergeCell ref="B5:J5"/>
    <mergeCell ref="B2:J2"/>
    <mergeCell ref="B3:F3"/>
    <mergeCell ref="G3:J3"/>
    <mergeCell ref="B4:F4"/>
    <mergeCell ref="G4:J4"/>
    <mergeCell ref="B9:J9"/>
    <mergeCell ref="B6:G6"/>
    <mergeCell ref="H6:J6"/>
    <mergeCell ref="B7:G7"/>
    <mergeCell ref="H7:J7"/>
    <mergeCell ref="B8:G8"/>
    <mergeCell ref="H8:J8"/>
  </mergeCells>
  <hyperlinks>
    <hyperlink ref="G31:J31" r:id="rId1" display="\\SERVIDOR\Licitaciones\DOCUMENTOS GENERALES\HOJAS DE VIDA\BIÓLOGOS\HV biólogo Fidel Ernesto Poveda.doc"/>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zoomScale="70" zoomScaleNormal="70" workbookViewId="0">
      <selection activeCell="B12" sqref="B12:J28"/>
    </sheetView>
  </sheetViews>
  <sheetFormatPr baseColWidth="10" defaultRowHeight="15" x14ac:dyDescent="0.25"/>
  <cols>
    <col min="1" max="1" width="6.28515625" customWidth="1"/>
    <col min="2" max="2" width="4.5703125" bestFit="1" customWidth="1"/>
    <col min="3" max="3" width="21.42578125" bestFit="1" customWidth="1"/>
    <col min="4" max="4" width="22.140625" customWidth="1"/>
    <col min="6" max="6" width="69.28515625" bestFit="1" customWidth="1"/>
    <col min="7" max="7" width="12" customWidth="1"/>
    <col min="9" max="9" width="13" customWidth="1"/>
    <col min="10" max="10" width="16" bestFit="1" customWidth="1"/>
  </cols>
  <sheetData>
    <row r="1" spans="2:10" ht="15.75" thickBot="1" x14ac:dyDescent="0.3"/>
    <row r="2" spans="2:10" ht="15.75" thickBot="1" x14ac:dyDescent="0.3">
      <c r="B2" s="502" t="s">
        <v>1100</v>
      </c>
      <c r="C2" s="503"/>
      <c r="D2" s="503"/>
      <c r="E2" s="503"/>
      <c r="F2" s="504"/>
      <c r="G2" s="504"/>
      <c r="H2" s="504"/>
      <c r="I2" s="504"/>
      <c r="J2" s="505"/>
    </row>
    <row r="3" spans="2:10" x14ac:dyDescent="0.25">
      <c r="B3" s="466" t="s">
        <v>129</v>
      </c>
      <c r="C3" s="467"/>
      <c r="D3" s="467"/>
      <c r="E3" s="467"/>
      <c r="F3" s="468"/>
      <c r="G3" s="468" t="s">
        <v>1101</v>
      </c>
      <c r="H3" s="468"/>
      <c r="I3" s="468"/>
      <c r="J3" s="472"/>
    </row>
    <row r="4" spans="2:10" ht="15.75" thickBot="1" x14ac:dyDescent="0.3">
      <c r="B4" s="463" t="s">
        <v>130</v>
      </c>
      <c r="C4" s="464"/>
      <c r="D4" s="464"/>
      <c r="E4" s="464"/>
      <c r="F4" s="465"/>
      <c r="G4" s="494" t="s">
        <v>1102</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1103</v>
      </c>
      <c r="C7" s="485"/>
      <c r="D7" s="485"/>
      <c r="E7" s="485"/>
      <c r="F7" s="486"/>
      <c r="G7" s="486"/>
      <c r="H7" s="478">
        <v>2002</v>
      </c>
      <c r="I7" s="479"/>
      <c r="J7" s="480"/>
    </row>
    <row r="8" spans="2:10" x14ac:dyDescent="0.25">
      <c r="B8" s="484" t="s">
        <v>354</v>
      </c>
      <c r="C8" s="485"/>
      <c r="D8" s="485"/>
      <c r="E8" s="485"/>
      <c r="F8" s="486"/>
      <c r="G8" s="486"/>
      <c r="H8" s="478">
        <v>2008</v>
      </c>
      <c r="I8" s="479"/>
      <c r="J8" s="480"/>
    </row>
    <row r="9" spans="2:10" ht="30" customHeight="1" thickBot="1" x14ac:dyDescent="0.3">
      <c r="B9" s="532" t="s">
        <v>1104</v>
      </c>
      <c r="C9" s="496"/>
      <c r="D9" s="496"/>
      <c r="E9" s="496"/>
      <c r="F9" s="496"/>
      <c r="G9" s="464"/>
      <c r="H9" s="495">
        <v>2004</v>
      </c>
      <c r="I9" s="496"/>
      <c r="J9" s="497"/>
    </row>
    <row r="10" spans="2:10" ht="15.75" thickBot="1" x14ac:dyDescent="0.3">
      <c r="B10" s="498" t="s">
        <v>140</v>
      </c>
      <c r="C10" s="499"/>
      <c r="D10" s="499"/>
      <c r="E10" s="499"/>
      <c r="F10" s="500"/>
      <c r="G10" s="500"/>
      <c r="H10" s="500"/>
      <c r="I10" s="500"/>
      <c r="J10" s="501"/>
    </row>
    <row r="11" spans="2:10" ht="43.5" thickBot="1" x14ac:dyDescent="0.3">
      <c r="B11" s="64" t="s">
        <v>125</v>
      </c>
      <c r="C11" s="65" t="s">
        <v>139</v>
      </c>
      <c r="D11" s="65" t="s">
        <v>141</v>
      </c>
      <c r="E11" s="65" t="s">
        <v>177</v>
      </c>
      <c r="F11" s="65" t="s">
        <v>196</v>
      </c>
      <c r="G11" s="66" t="s">
        <v>126</v>
      </c>
      <c r="H11" s="67" t="s">
        <v>162</v>
      </c>
      <c r="I11" s="65" t="s">
        <v>127</v>
      </c>
      <c r="J11" s="68" t="s">
        <v>128</v>
      </c>
    </row>
    <row r="12" spans="2:10" ht="128.25" x14ac:dyDescent="0.25">
      <c r="B12" s="439">
        <v>1</v>
      </c>
      <c r="C12" s="69" t="s">
        <v>1108</v>
      </c>
      <c r="D12" s="440" t="s">
        <v>1105</v>
      </c>
      <c r="E12" s="440" t="s">
        <v>178</v>
      </c>
      <c r="F12" s="69" t="s">
        <v>1112</v>
      </c>
      <c r="G12" s="70">
        <v>37600</v>
      </c>
      <c r="H12" s="32"/>
      <c r="I12" s="70"/>
      <c r="J12" s="441">
        <v>100</v>
      </c>
    </row>
    <row r="13" spans="2:10" ht="57" x14ac:dyDescent="0.25">
      <c r="B13" s="443">
        <v>2</v>
      </c>
      <c r="C13" s="447" t="s">
        <v>1109</v>
      </c>
      <c r="D13" s="444" t="s">
        <v>1106</v>
      </c>
      <c r="E13" s="444" t="s">
        <v>178</v>
      </c>
      <c r="F13" s="447" t="s">
        <v>1113</v>
      </c>
      <c r="G13" s="61">
        <v>37515</v>
      </c>
      <c r="H13" s="450">
        <f>TRUNC((((I13-G13)/365.25)*12),0)</f>
        <v>2</v>
      </c>
      <c r="I13" s="61">
        <v>37594</v>
      </c>
      <c r="J13" s="448">
        <v>100</v>
      </c>
    </row>
    <row r="14" spans="2:10" ht="71.25" x14ac:dyDescent="0.25">
      <c r="B14" s="443">
        <v>3</v>
      </c>
      <c r="C14" s="447" t="s">
        <v>1110</v>
      </c>
      <c r="D14" s="444" t="s">
        <v>1106</v>
      </c>
      <c r="E14" s="444" t="s">
        <v>178</v>
      </c>
      <c r="F14" s="447" t="s">
        <v>1114</v>
      </c>
      <c r="G14" s="61">
        <v>37135</v>
      </c>
      <c r="H14" s="450">
        <f>TRUNC((((I14-G14)/365.25)*12),0)</f>
        <v>12</v>
      </c>
      <c r="I14" s="61">
        <v>37514</v>
      </c>
      <c r="J14" s="448">
        <v>100</v>
      </c>
    </row>
    <row r="15" spans="2:10" ht="42.75" x14ac:dyDescent="0.25">
      <c r="B15" s="443">
        <v>4</v>
      </c>
      <c r="C15" s="447" t="s">
        <v>1111</v>
      </c>
      <c r="D15" s="444" t="s">
        <v>1107</v>
      </c>
      <c r="E15" s="444" t="s">
        <v>178</v>
      </c>
      <c r="F15" s="447" t="s">
        <v>1115</v>
      </c>
      <c r="G15" s="61">
        <v>35156</v>
      </c>
      <c r="H15" s="450">
        <f t="shared" ref="H15" si="0">TRUNC((((I15-G15)/365.25)*12),0)</f>
        <v>9</v>
      </c>
      <c r="I15" s="61">
        <v>35431</v>
      </c>
      <c r="J15" s="448">
        <v>100</v>
      </c>
    </row>
    <row r="16" spans="2:10" ht="28.5" x14ac:dyDescent="0.25">
      <c r="B16" s="443">
        <v>5</v>
      </c>
      <c r="C16" s="509" t="s">
        <v>1116</v>
      </c>
      <c r="D16" s="444" t="s">
        <v>1117</v>
      </c>
      <c r="E16" s="444" t="s">
        <v>178</v>
      </c>
      <c r="F16" s="447" t="s">
        <v>1128</v>
      </c>
      <c r="G16" s="528">
        <v>2003</v>
      </c>
      <c r="H16" s="530">
        <v>1.3</v>
      </c>
      <c r="I16" s="528">
        <v>2008</v>
      </c>
      <c r="J16" s="448">
        <v>100</v>
      </c>
    </row>
    <row r="17" spans="1:11" ht="28.5" x14ac:dyDescent="0.25">
      <c r="B17" s="443">
        <v>6</v>
      </c>
      <c r="C17" s="509"/>
      <c r="D17" s="444" t="s">
        <v>1118</v>
      </c>
      <c r="E17" s="444" t="s">
        <v>178</v>
      </c>
      <c r="F17" s="447" t="s">
        <v>1128</v>
      </c>
      <c r="G17" s="528"/>
      <c r="H17" s="530"/>
      <c r="I17" s="528"/>
      <c r="J17" s="448">
        <v>100</v>
      </c>
    </row>
    <row r="18" spans="1:11" ht="42.75" x14ac:dyDescent="0.25">
      <c r="B18" s="443">
        <v>7</v>
      </c>
      <c r="C18" s="509"/>
      <c r="D18" s="444" t="s">
        <v>1119</v>
      </c>
      <c r="E18" s="444" t="s">
        <v>178</v>
      </c>
      <c r="F18" s="447" t="s">
        <v>1129</v>
      </c>
      <c r="G18" s="528"/>
      <c r="H18" s="530"/>
      <c r="I18" s="528"/>
      <c r="J18" s="448">
        <v>100</v>
      </c>
    </row>
    <row r="19" spans="1:11" ht="28.5" x14ac:dyDescent="0.25">
      <c r="B19" s="443">
        <v>8</v>
      </c>
      <c r="C19" s="509"/>
      <c r="D19" s="444" t="s">
        <v>1120</v>
      </c>
      <c r="E19" s="444" t="s">
        <v>178</v>
      </c>
      <c r="F19" s="447" t="s">
        <v>1128</v>
      </c>
      <c r="G19" s="528"/>
      <c r="H19" s="530"/>
      <c r="I19" s="528"/>
      <c r="J19" s="448">
        <v>100</v>
      </c>
    </row>
    <row r="20" spans="1:11" ht="28.5" x14ac:dyDescent="0.25">
      <c r="B20" s="443">
        <v>9</v>
      </c>
      <c r="C20" s="509"/>
      <c r="D20" s="444" t="s">
        <v>1120</v>
      </c>
      <c r="E20" s="444" t="s">
        <v>178</v>
      </c>
      <c r="F20" s="447" t="s">
        <v>1128</v>
      </c>
      <c r="G20" s="528"/>
      <c r="H20" s="530"/>
      <c r="I20" s="528"/>
      <c r="J20" s="448">
        <v>100</v>
      </c>
    </row>
    <row r="21" spans="1:11" ht="42.75" x14ac:dyDescent="0.25">
      <c r="B21" s="443">
        <v>10</v>
      </c>
      <c r="C21" s="509"/>
      <c r="D21" s="444" t="s">
        <v>1121</v>
      </c>
      <c r="E21" s="444" t="s">
        <v>178</v>
      </c>
      <c r="F21" s="447" t="s">
        <v>1128</v>
      </c>
      <c r="G21" s="528"/>
      <c r="H21" s="530"/>
      <c r="I21" s="528"/>
      <c r="J21" s="448">
        <v>100</v>
      </c>
    </row>
    <row r="22" spans="1:11" ht="42.75" x14ac:dyDescent="0.25">
      <c r="B22" s="443">
        <v>11</v>
      </c>
      <c r="C22" s="509"/>
      <c r="D22" s="444" t="s">
        <v>1121</v>
      </c>
      <c r="E22" s="444" t="s">
        <v>178</v>
      </c>
      <c r="F22" s="447" t="s">
        <v>1128</v>
      </c>
      <c r="G22" s="528"/>
      <c r="H22" s="530"/>
      <c r="I22" s="528"/>
      <c r="J22" s="448">
        <v>100</v>
      </c>
    </row>
    <row r="23" spans="1:11" ht="28.5" x14ac:dyDescent="0.25">
      <c r="B23" s="443">
        <v>12</v>
      </c>
      <c r="C23" s="509"/>
      <c r="D23" s="444" t="s">
        <v>1122</v>
      </c>
      <c r="E23" s="444" t="s">
        <v>178</v>
      </c>
      <c r="F23" s="447" t="s">
        <v>1128</v>
      </c>
      <c r="G23" s="528"/>
      <c r="H23" s="530"/>
      <c r="I23" s="528"/>
      <c r="J23" s="448">
        <v>100</v>
      </c>
    </row>
    <row r="24" spans="1:11" ht="28.5" x14ac:dyDescent="0.25">
      <c r="B24" s="443">
        <v>13</v>
      </c>
      <c r="C24" s="509"/>
      <c r="D24" s="444" t="s">
        <v>1123</v>
      </c>
      <c r="E24" s="444" t="s">
        <v>178</v>
      </c>
      <c r="F24" s="57" t="s">
        <v>1130</v>
      </c>
      <c r="G24" s="528"/>
      <c r="H24" s="530"/>
      <c r="I24" s="528"/>
      <c r="J24" s="448">
        <v>100</v>
      </c>
    </row>
    <row r="25" spans="1:11" ht="28.5" x14ac:dyDescent="0.25">
      <c r="B25" s="443">
        <v>14</v>
      </c>
      <c r="C25" s="509"/>
      <c r="D25" s="444" t="s">
        <v>1124</v>
      </c>
      <c r="E25" s="444" t="s">
        <v>178</v>
      </c>
      <c r="F25" s="57" t="s">
        <v>1130</v>
      </c>
      <c r="G25" s="528"/>
      <c r="H25" s="530"/>
      <c r="I25" s="528"/>
      <c r="J25" s="448">
        <v>100</v>
      </c>
    </row>
    <row r="26" spans="1:11" ht="28.5" x14ac:dyDescent="0.25">
      <c r="B26" s="443">
        <v>15</v>
      </c>
      <c r="C26" s="509"/>
      <c r="D26" s="444" t="s">
        <v>1125</v>
      </c>
      <c r="E26" s="444" t="s">
        <v>178</v>
      </c>
      <c r="F26" s="447" t="s">
        <v>1128</v>
      </c>
      <c r="G26" s="528"/>
      <c r="H26" s="530"/>
      <c r="I26" s="528"/>
      <c r="J26" s="448">
        <v>100</v>
      </c>
    </row>
    <row r="27" spans="1:11" ht="28.5" x14ac:dyDescent="0.25">
      <c r="B27" s="443">
        <v>16</v>
      </c>
      <c r="C27" s="509"/>
      <c r="D27" s="444" t="s">
        <v>1126</v>
      </c>
      <c r="E27" s="444" t="s">
        <v>178</v>
      </c>
      <c r="F27" s="57" t="s">
        <v>1130</v>
      </c>
      <c r="G27" s="528"/>
      <c r="H27" s="530"/>
      <c r="I27" s="528"/>
      <c r="J27" s="448">
        <v>100</v>
      </c>
    </row>
    <row r="28" spans="1:11" ht="29.25" thickBot="1" x14ac:dyDescent="0.3">
      <c r="B28" s="437">
        <v>17</v>
      </c>
      <c r="C28" s="527"/>
      <c r="D28" s="438" t="s">
        <v>1127</v>
      </c>
      <c r="E28" s="438" t="s">
        <v>178</v>
      </c>
      <c r="F28" s="82" t="s">
        <v>1130</v>
      </c>
      <c r="G28" s="529"/>
      <c r="H28" s="531"/>
      <c r="I28" s="529"/>
      <c r="J28" s="442">
        <v>100</v>
      </c>
    </row>
    <row r="29" spans="1:11" x14ac:dyDescent="0.25">
      <c r="A29" s="37"/>
      <c r="B29" s="50"/>
      <c r="C29" s="76"/>
      <c r="D29" s="50"/>
      <c r="E29" s="50"/>
      <c r="F29" s="76"/>
      <c r="G29" s="77"/>
      <c r="H29" s="54"/>
      <c r="I29" s="77"/>
      <c r="J29" s="50"/>
      <c r="K29" s="37"/>
    </row>
    <row r="30" spans="1:11" x14ac:dyDescent="0.25">
      <c r="A30" s="37"/>
      <c r="B30" s="50"/>
      <c r="C30" s="76"/>
      <c r="D30" s="50"/>
      <c r="E30" s="50"/>
      <c r="F30" s="76"/>
      <c r="G30" s="77"/>
      <c r="H30" s="54"/>
      <c r="I30" s="77"/>
      <c r="J30" s="50"/>
      <c r="K30" s="37"/>
    </row>
    <row r="31" spans="1:11" x14ac:dyDescent="0.25">
      <c r="A31" s="37"/>
      <c r="B31" s="50"/>
      <c r="C31" s="76"/>
      <c r="D31" s="50"/>
      <c r="E31" s="50"/>
      <c r="F31" s="76"/>
      <c r="G31" s="77"/>
      <c r="H31" s="54"/>
      <c r="I31" s="77"/>
      <c r="J31" s="50"/>
      <c r="K31" s="37"/>
    </row>
    <row r="32" spans="1:11" x14ac:dyDescent="0.25">
      <c r="A32" s="37"/>
      <c r="B32" s="37"/>
      <c r="C32" s="37"/>
      <c r="D32" s="37"/>
      <c r="E32" s="37"/>
      <c r="F32" s="37"/>
      <c r="G32" s="37"/>
      <c r="H32" s="37"/>
      <c r="I32" s="37"/>
      <c r="J32" s="37"/>
      <c r="K32" s="37"/>
    </row>
    <row r="33" spans="1:11" x14ac:dyDescent="0.25">
      <c r="A33" s="37"/>
      <c r="B33" s="37"/>
      <c r="C33" s="37"/>
      <c r="D33" s="37"/>
      <c r="E33" s="37"/>
      <c r="F33" s="37"/>
      <c r="G33" s="37"/>
      <c r="H33" s="37"/>
      <c r="I33" s="37"/>
      <c r="J33" s="37"/>
      <c r="K33" s="37"/>
    </row>
    <row r="34" spans="1:11" x14ac:dyDescent="0.25">
      <c r="A34" s="37"/>
      <c r="B34" s="37"/>
      <c r="C34" s="37"/>
      <c r="D34" s="37"/>
      <c r="E34" s="37"/>
      <c r="F34" s="37"/>
      <c r="G34" s="37"/>
      <c r="H34" s="37"/>
      <c r="I34" s="37"/>
      <c r="J34" s="37"/>
      <c r="K34" s="37"/>
    </row>
  </sheetData>
  <mergeCells count="19">
    <mergeCell ref="B2:J2"/>
    <mergeCell ref="B3:F3"/>
    <mergeCell ref="G3:J3"/>
    <mergeCell ref="B4:F4"/>
    <mergeCell ref="G4:J4"/>
    <mergeCell ref="C16:C28"/>
    <mergeCell ref="G16:G28"/>
    <mergeCell ref="I16:I28"/>
    <mergeCell ref="H16:H28"/>
    <mergeCell ref="B5:J5"/>
    <mergeCell ref="B10:J10"/>
    <mergeCell ref="B6:G6"/>
    <mergeCell ref="H6:J6"/>
    <mergeCell ref="B7:G7"/>
    <mergeCell ref="H7:J7"/>
    <mergeCell ref="B9:G9"/>
    <mergeCell ref="H9:J9"/>
    <mergeCell ref="B8:G8"/>
    <mergeCell ref="H8:J8"/>
  </mergeCells>
  <hyperlinks>
    <hyperlink ref="G4" r:id="rId1"/>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zoomScale="70" zoomScaleNormal="70" workbookViewId="0">
      <selection activeCell="M11" sqref="M11"/>
    </sheetView>
  </sheetViews>
  <sheetFormatPr baseColWidth="10" defaultRowHeight="15" x14ac:dyDescent="0.25"/>
  <cols>
    <col min="1" max="1" width="3.42578125" customWidth="1"/>
    <col min="2" max="2" width="4.5703125" bestFit="1" customWidth="1"/>
    <col min="3" max="3" width="17.42578125" customWidth="1"/>
    <col min="4" max="4" width="20" customWidth="1"/>
    <col min="6" max="6" width="106.28515625" bestFit="1" customWidth="1"/>
    <col min="7" max="7" width="12.7109375" customWidth="1"/>
    <col min="9" max="9" width="12.85546875" customWidth="1"/>
    <col min="10" max="10" width="16" bestFit="1" customWidth="1"/>
  </cols>
  <sheetData>
    <row r="1" spans="1:14" ht="15.75" thickBot="1" x14ac:dyDescent="0.3"/>
    <row r="2" spans="1:14" ht="15.75" thickBot="1" x14ac:dyDescent="0.3">
      <c r="B2" s="502" t="s">
        <v>1131</v>
      </c>
      <c r="C2" s="503"/>
      <c r="D2" s="503"/>
      <c r="E2" s="503"/>
      <c r="F2" s="504"/>
      <c r="G2" s="504"/>
      <c r="H2" s="504"/>
      <c r="I2" s="504"/>
      <c r="J2" s="505"/>
    </row>
    <row r="3" spans="1:14" x14ac:dyDescent="0.25">
      <c r="B3" s="466" t="s">
        <v>129</v>
      </c>
      <c r="C3" s="467"/>
      <c r="D3" s="467"/>
      <c r="E3" s="467"/>
      <c r="F3" s="468"/>
      <c r="G3" s="468" t="s">
        <v>1132</v>
      </c>
      <c r="H3" s="468"/>
      <c r="I3" s="468"/>
      <c r="J3" s="472"/>
    </row>
    <row r="4" spans="1:14" ht="15.75" thickBot="1" x14ac:dyDescent="0.3">
      <c r="B4" s="463" t="s">
        <v>130</v>
      </c>
      <c r="C4" s="464"/>
      <c r="D4" s="464"/>
      <c r="E4" s="464"/>
      <c r="F4" s="465"/>
      <c r="G4" s="494" t="s">
        <v>1133</v>
      </c>
      <c r="H4" s="473"/>
      <c r="I4" s="465"/>
      <c r="J4" s="474"/>
    </row>
    <row r="5" spans="1:14" ht="15.75" thickBot="1" x14ac:dyDescent="0.3">
      <c r="B5" s="490" t="s">
        <v>131</v>
      </c>
      <c r="C5" s="491"/>
      <c r="D5" s="491"/>
      <c r="E5" s="491"/>
      <c r="F5" s="492"/>
      <c r="G5" s="492"/>
      <c r="H5" s="492"/>
      <c r="I5" s="492"/>
      <c r="J5" s="493"/>
    </row>
    <row r="6" spans="1:14" x14ac:dyDescent="0.25">
      <c r="B6" s="466" t="s">
        <v>132</v>
      </c>
      <c r="C6" s="467"/>
      <c r="D6" s="467"/>
      <c r="E6" s="467"/>
      <c r="F6" s="468"/>
      <c r="G6" s="468"/>
      <c r="H6" s="475" t="s">
        <v>133</v>
      </c>
      <c r="I6" s="476"/>
      <c r="J6" s="477"/>
    </row>
    <row r="7" spans="1:14" x14ac:dyDescent="0.25">
      <c r="B7" s="484" t="s">
        <v>1134</v>
      </c>
      <c r="C7" s="485"/>
      <c r="D7" s="485"/>
      <c r="E7" s="485"/>
      <c r="F7" s="486"/>
      <c r="G7" s="486"/>
      <c r="H7" s="478" t="s">
        <v>178</v>
      </c>
      <c r="I7" s="479"/>
      <c r="J7" s="480"/>
    </row>
    <row r="8" spans="1:14" ht="15.75" thickBot="1" x14ac:dyDescent="0.3">
      <c r="B8" s="463" t="s">
        <v>1135</v>
      </c>
      <c r="C8" s="464"/>
      <c r="D8" s="464"/>
      <c r="E8" s="464"/>
      <c r="F8" s="465"/>
      <c r="G8" s="465"/>
      <c r="H8" s="495" t="s">
        <v>178</v>
      </c>
      <c r="I8" s="496"/>
      <c r="J8" s="497"/>
    </row>
    <row r="9" spans="1:14" ht="15.75" thickBot="1" x14ac:dyDescent="0.3">
      <c r="B9" s="498" t="s">
        <v>140</v>
      </c>
      <c r="C9" s="499"/>
      <c r="D9" s="499"/>
      <c r="E9" s="499"/>
      <c r="F9" s="500"/>
      <c r="G9" s="500"/>
      <c r="H9" s="500"/>
      <c r="I9" s="500"/>
      <c r="J9" s="501"/>
    </row>
    <row r="10" spans="1:14" ht="29.25" thickBot="1" x14ac:dyDescent="0.3">
      <c r="B10" s="64" t="s">
        <v>125</v>
      </c>
      <c r="C10" s="65" t="s">
        <v>139</v>
      </c>
      <c r="D10" s="65" t="s">
        <v>141</v>
      </c>
      <c r="E10" s="65" t="s">
        <v>177</v>
      </c>
      <c r="F10" s="65" t="s">
        <v>196</v>
      </c>
      <c r="G10" s="66" t="s">
        <v>126</v>
      </c>
      <c r="H10" s="67" t="s">
        <v>162</v>
      </c>
      <c r="I10" s="65" t="s">
        <v>127</v>
      </c>
      <c r="J10" s="68" t="s">
        <v>128</v>
      </c>
    </row>
    <row r="11" spans="1:14" ht="256.5" x14ac:dyDescent="0.25">
      <c r="B11" s="439">
        <v>1</v>
      </c>
      <c r="C11" s="69" t="s">
        <v>1136</v>
      </c>
      <c r="D11" s="440" t="s">
        <v>1137</v>
      </c>
      <c r="E11" s="440" t="s">
        <v>178</v>
      </c>
      <c r="F11" s="69" t="s">
        <v>1138</v>
      </c>
      <c r="G11" s="70">
        <v>38874</v>
      </c>
      <c r="H11" s="32">
        <f>TRUNC((((I11-G11)/365.25)*12),0)</f>
        <v>25</v>
      </c>
      <c r="I11" s="70">
        <v>39658</v>
      </c>
      <c r="J11" s="441">
        <v>100</v>
      </c>
    </row>
    <row r="12" spans="1:14" ht="28.5" x14ac:dyDescent="0.25">
      <c r="B12" s="443">
        <v>2</v>
      </c>
      <c r="C12" s="447" t="s">
        <v>1136</v>
      </c>
      <c r="D12" s="444" t="s">
        <v>1139</v>
      </c>
      <c r="E12" s="444" t="s">
        <v>178</v>
      </c>
      <c r="F12" s="447" t="s">
        <v>1140</v>
      </c>
      <c r="G12" s="61"/>
      <c r="H12" s="450"/>
      <c r="I12" s="61"/>
      <c r="J12" s="448">
        <v>100</v>
      </c>
    </row>
    <row r="13" spans="1:14" ht="85.5" x14ac:dyDescent="0.25">
      <c r="B13" s="443">
        <v>3</v>
      </c>
      <c r="C13" s="447" t="s">
        <v>1141</v>
      </c>
      <c r="D13" s="444" t="s">
        <v>1142</v>
      </c>
      <c r="E13" s="444" t="s">
        <v>178</v>
      </c>
      <c r="F13" s="447" t="s">
        <v>1143</v>
      </c>
      <c r="G13" s="61">
        <v>37692</v>
      </c>
      <c r="H13" s="450">
        <f>TRUNC((((I13-G13)/365.25)*12),0)</f>
        <v>4</v>
      </c>
      <c r="I13" s="61">
        <v>37837</v>
      </c>
      <c r="J13" s="448">
        <v>100</v>
      </c>
    </row>
    <row r="14" spans="1:14" ht="86.25" thickBot="1" x14ac:dyDescent="0.3">
      <c r="B14" s="437">
        <v>4</v>
      </c>
      <c r="C14" s="449" t="s">
        <v>1141</v>
      </c>
      <c r="D14" s="438" t="s">
        <v>1144</v>
      </c>
      <c r="E14" s="438" t="s">
        <v>178</v>
      </c>
      <c r="F14" s="449" t="s">
        <v>1145</v>
      </c>
      <c r="G14" s="62">
        <v>37408</v>
      </c>
      <c r="H14" s="451">
        <f t="shared" ref="H14" si="0">TRUNC((((I14-G14)/365.25)*12),0)</f>
        <v>6</v>
      </c>
      <c r="I14" s="62">
        <v>37621</v>
      </c>
      <c r="J14" s="442">
        <v>100</v>
      </c>
    </row>
    <row r="15" spans="1:14" x14ac:dyDescent="0.25">
      <c r="A15" s="37"/>
      <c r="B15" s="50"/>
      <c r="C15" s="76"/>
      <c r="D15" s="50"/>
      <c r="E15" s="50"/>
      <c r="F15" s="76"/>
      <c r="G15" s="77"/>
      <c r="H15" s="54"/>
      <c r="I15" s="77"/>
      <c r="J15" s="50"/>
      <c r="K15" s="37"/>
      <c r="L15" s="37"/>
      <c r="M15" s="37"/>
      <c r="N15" s="37"/>
    </row>
    <row r="16" spans="1:14" x14ac:dyDescent="0.25">
      <c r="A16" s="37"/>
      <c r="B16" s="50"/>
      <c r="C16" s="76"/>
      <c r="D16" s="50"/>
      <c r="E16" s="50"/>
      <c r="F16" s="76"/>
      <c r="G16" s="77"/>
      <c r="H16" s="54"/>
      <c r="I16" s="77"/>
      <c r="J16" s="50"/>
      <c r="K16" s="37"/>
      <c r="L16" s="37"/>
      <c r="M16" s="37"/>
      <c r="N16" s="37"/>
    </row>
    <row r="17" spans="1:14" x14ac:dyDescent="0.25">
      <c r="A17" s="37"/>
      <c r="B17" s="50"/>
      <c r="C17" s="76"/>
      <c r="D17" s="50"/>
      <c r="E17" s="50"/>
      <c r="F17" s="76"/>
      <c r="G17" s="77"/>
      <c r="H17" s="54"/>
      <c r="I17" s="77"/>
      <c r="J17" s="50"/>
      <c r="K17" s="37"/>
      <c r="L17" s="37"/>
      <c r="M17" s="37"/>
      <c r="N17" s="37"/>
    </row>
    <row r="18" spans="1:14" x14ac:dyDescent="0.25">
      <c r="A18" s="37"/>
      <c r="B18" s="50"/>
      <c r="C18" s="76"/>
      <c r="D18" s="50"/>
      <c r="E18" s="50"/>
      <c r="F18" s="50"/>
      <c r="G18" s="77"/>
      <c r="H18" s="54"/>
      <c r="I18" s="77"/>
      <c r="J18" s="50"/>
      <c r="K18" s="37"/>
      <c r="L18" s="37"/>
      <c r="M18" s="37"/>
      <c r="N18" s="37"/>
    </row>
    <row r="19" spans="1:14" x14ac:dyDescent="0.25">
      <c r="A19" s="37"/>
      <c r="B19" s="50"/>
      <c r="C19" s="76"/>
      <c r="D19" s="50"/>
      <c r="E19" s="50"/>
      <c r="F19" s="80"/>
      <c r="G19" s="77"/>
      <c r="H19" s="54"/>
      <c r="I19" s="77"/>
      <c r="J19" s="50"/>
      <c r="K19" s="37"/>
      <c r="L19" s="37"/>
      <c r="M19" s="37"/>
      <c r="N19" s="37"/>
    </row>
    <row r="20" spans="1:14" x14ac:dyDescent="0.25">
      <c r="A20" s="37"/>
      <c r="B20" s="50"/>
      <c r="C20" s="76"/>
      <c r="D20" s="50"/>
      <c r="E20" s="50"/>
      <c r="F20" s="76"/>
      <c r="G20" s="77"/>
      <c r="H20" s="54"/>
      <c r="I20" s="77"/>
      <c r="J20" s="50"/>
      <c r="K20" s="37"/>
      <c r="L20" s="37"/>
      <c r="M20" s="37"/>
      <c r="N20" s="37"/>
    </row>
    <row r="21" spans="1:14" x14ac:dyDescent="0.25">
      <c r="A21" s="37"/>
      <c r="B21" s="50"/>
      <c r="C21" s="76"/>
      <c r="D21" s="50"/>
      <c r="E21" s="50"/>
      <c r="F21" s="80"/>
      <c r="G21" s="77"/>
      <c r="H21" s="54"/>
      <c r="I21" s="77"/>
      <c r="J21" s="50"/>
      <c r="K21" s="37"/>
      <c r="L21" s="37"/>
      <c r="M21" s="37"/>
      <c r="N21" s="37"/>
    </row>
    <row r="22" spans="1:14" x14ac:dyDescent="0.25">
      <c r="A22" s="37"/>
      <c r="B22" s="50"/>
      <c r="C22" s="76"/>
      <c r="D22" s="50"/>
      <c r="E22" s="50"/>
      <c r="F22" s="76"/>
      <c r="G22" s="77"/>
      <c r="H22" s="54"/>
      <c r="I22" s="77"/>
      <c r="J22" s="50"/>
      <c r="K22" s="37"/>
      <c r="L22" s="37"/>
      <c r="M22" s="37"/>
      <c r="N22" s="37"/>
    </row>
    <row r="23" spans="1:14" x14ac:dyDescent="0.25">
      <c r="A23" s="37"/>
      <c r="B23" s="50"/>
      <c r="C23" s="76"/>
      <c r="D23" s="50"/>
      <c r="E23" s="50"/>
      <c r="F23" s="80"/>
      <c r="G23" s="77"/>
      <c r="H23" s="54"/>
      <c r="I23" s="77"/>
      <c r="J23" s="50"/>
      <c r="K23" s="37"/>
      <c r="L23" s="37"/>
      <c r="M23" s="37"/>
      <c r="N23" s="37"/>
    </row>
    <row r="24" spans="1:14" x14ac:dyDescent="0.25">
      <c r="A24" s="37"/>
      <c r="B24" s="50"/>
      <c r="C24" s="76"/>
      <c r="D24" s="50"/>
      <c r="E24" s="50"/>
      <c r="F24" s="76"/>
      <c r="G24" s="77"/>
      <c r="H24" s="54"/>
      <c r="I24" s="77"/>
      <c r="J24" s="50"/>
      <c r="K24" s="37"/>
      <c r="L24" s="37"/>
      <c r="M24" s="37"/>
      <c r="N24" s="37"/>
    </row>
    <row r="25" spans="1:14" x14ac:dyDescent="0.25">
      <c r="A25" s="37"/>
      <c r="B25" s="50"/>
      <c r="C25" s="76"/>
      <c r="D25" s="50"/>
      <c r="E25" s="50"/>
      <c r="F25" s="76"/>
      <c r="G25" s="77"/>
      <c r="H25" s="54"/>
      <c r="I25" s="77"/>
      <c r="J25" s="50"/>
      <c r="K25" s="37"/>
      <c r="L25" s="37"/>
      <c r="M25" s="37"/>
      <c r="N25" s="37"/>
    </row>
    <row r="26" spans="1:14" x14ac:dyDescent="0.25">
      <c r="A26" s="37"/>
      <c r="B26" s="50"/>
      <c r="C26" s="76"/>
      <c r="D26" s="50"/>
      <c r="E26" s="50"/>
      <c r="F26" s="76"/>
      <c r="G26" s="77"/>
      <c r="H26" s="54"/>
      <c r="I26" s="77"/>
      <c r="J26" s="50"/>
      <c r="K26" s="37"/>
      <c r="L26" s="37"/>
      <c r="M26" s="37"/>
      <c r="N26" s="37"/>
    </row>
    <row r="27" spans="1:14" x14ac:dyDescent="0.25">
      <c r="A27" s="37"/>
      <c r="B27" s="50"/>
      <c r="C27" s="76"/>
      <c r="D27" s="50"/>
      <c r="E27" s="50"/>
      <c r="F27" s="76"/>
      <c r="G27" s="77"/>
      <c r="H27" s="54"/>
      <c r="I27" s="77"/>
      <c r="J27" s="50"/>
      <c r="K27" s="37"/>
      <c r="L27" s="37"/>
      <c r="M27" s="37"/>
      <c r="N27" s="37"/>
    </row>
    <row r="28" spans="1:14" x14ac:dyDescent="0.25">
      <c r="A28" s="37"/>
      <c r="B28" s="50"/>
      <c r="C28" s="76"/>
      <c r="D28" s="50"/>
      <c r="E28" s="50"/>
      <c r="F28" s="76"/>
      <c r="G28" s="77"/>
      <c r="H28" s="54"/>
      <c r="I28" s="77"/>
      <c r="J28" s="50"/>
      <c r="K28" s="37"/>
      <c r="L28" s="37"/>
      <c r="M28" s="37"/>
      <c r="N28" s="37"/>
    </row>
    <row r="29" spans="1:14" x14ac:dyDescent="0.25">
      <c r="A29" s="37"/>
      <c r="B29" s="50"/>
      <c r="C29" s="76"/>
      <c r="D29" s="50"/>
      <c r="E29" s="50"/>
      <c r="F29" s="76"/>
      <c r="G29" s="77"/>
      <c r="H29" s="54"/>
      <c r="I29" s="77"/>
      <c r="J29" s="50"/>
      <c r="K29" s="37"/>
      <c r="L29" s="37"/>
      <c r="M29" s="37"/>
      <c r="N29" s="37"/>
    </row>
    <row r="30" spans="1:14" x14ac:dyDescent="0.25">
      <c r="A30" s="37"/>
      <c r="B30" s="50"/>
      <c r="C30" s="76"/>
      <c r="D30" s="50"/>
      <c r="E30" s="50"/>
      <c r="F30" s="76"/>
      <c r="G30" s="77"/>
      <c r="H30" s="54"/>
      <c r="I30" s="77"/>
      <c r="J30" s="50"/>
      <c r="K30" s="37"/>
      <c r="L30" s="37"/>
      <c r="M30" s="37"/>
      <c r="N30" s="37"/>
    </row>
    <row r="31" spans="1:14" x14ac:dyDescent="0.25">
      <c r="A31" s="37"/>
      <c r="B31" s="37"/>
      <c r="C31" s="37"/>
      <c r="D31" s="37"/>
      <c r="E31" s="37"/>
      <c r="F31" s="37"/>
      <c r="G31" s="37"/>
      <c r="H31" s="37"/>
      <c r="I31" s="37"/>
      <c r="J31" s="37"/>
      <c r="K31" s="37"/>
      <c r="L31" s="37"/>
      <c r="M31" s="37"/>
      <c r="N31" s="37"/>
    </row>
    <row r="32" spans="1:14" x14ac:dyDescent="0.25">
      <c r="A32" s="37"/>
      <c r="B32" s="37"/>
      <c r="C32" s="37"/>
      <c r="D32" s="37"/>
      <c r="E32" s="37"/>
      <c r="F32" s="37"/>
      <c r="G32" s="37"/>
      <c r="H32" s="37"/>
      <c r="I32" s="37"/>
      <c r="J32" s="37"/>
      <c r="K32" s="37"/>
      <c r="L32" s="37"/>
      <c r="M32" s="37"/>
      <c r="N32" s="37"/>
    </row>
    <row r="33" spans="1:14" x14ac:dyDescent="0.25">
      <c r="A33" s="37"/>
      <c r="B33" s="37"/>
      <c r="C33" s="37"/>
      <c r="D33" s="37"/>
      <c r="E33" s="37"/>
      <c r="F33" s="37"/>
      <c r="G33" s="37"/>
      <c r="H33" s="37"/>
      <c r="I33" s="37"/>
      <c r="J33" s="37"/>
      <c r="K33" s="37"/>
      <c r="L33" s="37"/>
      <c r="M33" s="37"/>
      <c r="N33" s="37"/>
    </row>
    <row r="34" spans="1:14" x14ac:dyDescent="0.25">
      <c r="A34" s="37"/>
      <c r="B34" s="37"/>
      <c r="C34" s="37"/>
      <c r="D34" s="37"/>
      <c r="E34" s="37"/>
      <c r="F34" s="37"/>
      <c r="G34" s="37"/>
      <c r="H34" s="37"/>
      <c r="I34" s="37"/>
      <c r="J34" s="37"/>
      <c r="K34" s="37"/>
      <c r="L34" s="37"/>
      <c r="M34" s="37"/>
      <c r="N34" s="37"/>
    </row>
    <row r="35" spans="1:14" x14ac:dyDescent="0.25">
      <c r="A35" s="37"/>
      <c r="B35" s="37"/>
      <c r="C35" s="37"/>
      <c r="D35" s="37"/>
      <c r="E35" s="37"/>
      <c r="F35" s="37"/>
      <c r="G35" s="37"/>
      <c r="H35" s="37"/>
      <c r="I35" s="37"/>
      <c r="J35" s="37"/>
      <c r="K35" s="37"/>
      <c r="L35" s="37"/>
      <c r="M35" s="37"/>
      <c r="N35"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2"/>
  <sheetViews>
    <sheetView zoomScale="70" zoomScaleNormal="70" workbookViewId="0">
      <selection activeCell="L14" sqref="L14"/>
    </sheetView>
  </sheetViews>
  <sheetFormatPr baseColWidth="10" defaultRowHeight="15" x14ac:dyDescent="0.25"/>
  <cols>
    <col min="1" max="1" width="4.85546875" customWidth="1"/>
    <col min="2" max="2" width="4.5703125" bestFit="1" customWidth="1"/>
    <col min="3" max="3" width="16.42578125" customWidth="1"/>
    <col min="4" max="4" width="26.42578125" bestFit="1" customWidth="1"/>
    <col min="6" max="6" width="74" bestFit="1" customWidth="1"/>
    <col min="7" max="7" width="12.28515625" customWidth="1"/>
    <col min="9" max="9" width="12.85546875" customWidth="1"/>
    <col min="10" max="10" width="16" bestFit="1" customWidth="1"/>
  </cols>
  <sheetData>
    <row r="1" spans="2:10" ht="15.75" thickBot="1" x14ac:dyDescent="0.3"/>
    <row r="2" spans="2:10" ht="15.75" thickBot="1" x14ac:dyDescent="0.3">
      <c r="B2" s="502" t="s">
        <v>1146</v>
      </c>
      <c r="C2" s="503"/>
      <c r="D2" s="503"/>
      <c r="E2" s="503"/>
      <c r="F2" s="504"/>
      <c r="G2" s="504"/>
      <c r="H2" s="504"/>
      <c r="I2" s="504"/>
      <c r="J2" s="505"/>
    </row>
    <row r="3" spans="2:10" x14ac:dyDescent="0.25">
      <c r="B3" s="466" t="s">
        <v>129</v>
      </c>
      <c r="C3" s="467"/>
      <c r="D3" s="467"/>
      <c r="E3" s="467"/>
      <c r="F3" s="468"/>
      <c r="G3" s="468" t="s">
        <v>1147</v>
      </c>
      <c r="H3" s="468"/>
      <c r="I3" s="468"/>
      <c r="J3" s="472"/>
    </row>
    <row r="4" spans="2:10" ht="15.75" thickBot="1" x14ac:dyDescent="0.3">
      <c r="B4" s="463" t="s">
        <v>130</v>
      </c>
      <c r="C4" s="464"/>
      <c r="D4" s="464"/>
      <c r="E4" s="464"/>
      <c r="F4" s="465"/>
      <c r="G4" s="494" t="s">
        <v>1148</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1149</v>
      </c>
      <c r="C7" s="485"/>
      <c r="D7" s="485"/>
      <c r="E7" s="485"/>
      <c r="F7" s="486"/>
      <c r="G7" s="486"/>
      <c r="H7" s="478">
        <v>1996</v>
      </c>
      <c r="I7" s="479"/>
      <c r="J7" s="480"/>
    </row>
    <row r="8" spans="2:10" x14ac:dyDescent="0.25">
      <c r="B8" s="484" t="s">
        <v>1151</v>
      </c>
      <c r="C8" s="485"/>
      <c r="D8" s="485"/>
      <c r="E8" s="485"/>
      <c r="F8" s="486"/>
      <c r="G8" s="486"/>
      <c r="H8" s="478">
        <v>2005</v>
      </c>
      <c r="I8" s="479"/>
      <c r="J8" s="480"/>
    </row>
    <row r="9" spans="2:10" ht="15.75" thickBot="1" x14ac:dyDescent="0.3">
      <c r="B9" s="463" t="s">
        <v>1150</v>
      </c>
      <c r="C9" s="464"/>
      <c r="D9" s="464"/>
      <c r="E9" s="464"/>
      <c r="F9" s="465"/>
      <c r="G9" s="465"/>
      <c r="H9" s="495">
        <v>1998</v>
      </c>
      <c r="I9" s="496"/>
      <c r="J9" s="497"/>
    </row>
    <row r="10" spans="2:10" ht="15.75" thickBot="1" x14ac:dyDescent="0.3">
      <c r="B10" s="498" t="s">
        <v>140</v>
      </c>
      <c r="C10" s="499"/>
      <c r="D10" s="499"/>
      <c r="E10" s="499"/>
      <c r="F10" s="500"/>
      <c r="G10" s="500"/>
      <c r="H10" s="500"/>
      <c r="I10" s="500"/>
      <c r="J10" s="501"/>
    </row>
    <row r="11" spans="2:10" ht="43.5" thickBot="1" x14ac:dyDescent="0.3">
      <c r="B11" s="64" t="s">
        <v>125</v>
      </c>
      <c r="C11" s="65" t="s">
        <v>139</v>
      </c>
      <c r="D11" s="65" t="s">
        <v>141</v>
      </c>
      <c r="E11" s="65" t="s">
        <v>177</v>
      </c>
      <c r="F11" s="65" t="s">
        <v>196</v>
      </c>
      <c r="G11" s="66" t="s">
        <v>126</v>
      </c>
      <c r="H11" s="67" t="s">
        <v>162</v>
      </c>
      <c r="I11" s="65" t="s">
        <v>127</v>
      </c>
      <c r="J11" s="68" t="s">
        <v>128</v>
      </c>
    </row>
    <row r="12" spans="2:10" ht="57" x14ac:dyDescent="0.25">
      <c r="B12" s="439">
        <v>1</v>
      </c>
      <c r="C12" s="69" t="s">
        <v>1152</v>
      </c>
      <c r="D12" s="440" t="s">
        <v>1153</v>
      </c>
      <c r="E12" s="440" t="s">
        <v>1154</v>
      </c>
      <c r="F12" s="69" t="s">
        <v>1155</v>
      </c>
      <c r="G12" s="70">
        <v>38944</v>
      </c>
      <c r="H12" s="32">
        <f>TRUNC((((I12-G12)/365.25)*12),0)</f>
        <v>6</v>
      </c>
      <c r="I12" s="70">
        <v>39127</v>
      </c>
      <c r="J12" s="441">
        <v>100</v>
      </c>
    </row>
    <row r="13" spans="2:10" ht="71.25" x14ac:dyDescent="0.25">
      <c r="B13" s="443">
        <v>2</v>
      </c>
      <c r="C13" s="447" t="s">
        <v>1157</v>
      </c>
      <c r="D13" s="444" t="s">
        <v>1156</v>
      </c>
      <c r="E13" s="444" t="s">
        <v>178</v>
      </c>
      <c r="F13" s="447" t="s">
        <v>1158</v>
      </c>
      <c r="G13" s="61">
        <v>39022</v>
      </c>
      <c r="H13" s="450">
        <f>TRUNC((((I13-G13)/365.25)*12),0)</f>
        <v>2</v>
      </c>
      <c r="I13" s="61">
        <v>39113</v>
      </c>
      <c r="J13" s="448">
        <v>100</v>
      </c>
    </row>
    <row r="14" spans="2:10" ht="71.25" x14ac:dyDescent="0.25">
      <c r="B14" s="443">
        <v>3</v>
      </c>
      <c r="C14" s="447" t="s">
        <v>1157</v>
      </c>
      <c r="D14" s="444" t="s">
        <v>1156</v>
      </c>
      <c r="E14" s="444" t="s">
        <v>178</v>
      </c>
      <c r="F14" s="447" t="s">
        <v>1159</v>
      </c>
      <c r="G14" s="61">
        <v>38626</v>
      </c>
      <c r="H14" s="450">
        <f>TRUNC((((I14-G14)/365.25)*12),0)</f>
        <v>2</v>
      </c>
      <c r="I14" s="61">
        <v>38717</v>
      </c>
      <c r="J14" s="448">
        <v>100</v>
      </c>
    </row>
    <row r="15" spans="2:10" ht="156.75" x14ac:dyDescent="0.25">
      <c r="B15" s="443">
        <v>4</v>
      </c>
      <c r="C15" s="447" t="s">
        <v>1157</v>
      </c>
      <c r="D15" s="444" t="s">
        <v>1160</v>
      </c>
      <c r="E15" s="444" t="s">
        <v>178</v>
      </c>
      <c r="F15" s="447" t="s">
        <v>1161</v>
      </c>
      <c r="G15" s="61">
        <v>38412</v>
      </c>
      <c r="H15" s="450">
        <f t="shared" ref="H15:H34" si="0">TRUNC((((I15-G15)/365.25)*12),0)</f>
        <v>13</v>
      </c>
      <c r="I15" s="61">
        <v>38838</v>
      </c>
      <c r="J15" s="448">
        <v>100</v>
      </c>
    </row>
    <row r="16" spans="2:10" ht="28.5" x14ac:dyDescent="0.25">
      <c r="B16" s="443">
        <v>5</v>
      </c>
      <c r="C16" s="447" t="s">
        <v>1157</v>
      </c>
      <c r="D16" s="444" t="s">
        <v>1162</v>
      </c>
      <c r="E16" s="444" t="s">
        <v>178</v>
      </c>
      <c r="F16" s="447" t="s">
        <v>1163</v>
      </c>
      <c r="G16" s="61">
        <v>38565</v>
      </c>
      <c r="H16" s="450">
        <f t="shared" si="0"/>
        <v>3</v>
      </c>
      <c r="I16" s="61">
        <v>38657</v>
      </c>
      <c r="J16" s="448">
        <v>100</v>
      </c>
    </row>
    <row r="17" spans="2:10" ht="42.75" x14ac:dyDescent="0.25">
      <c r="B17" s="443">
        <v>6</v>
      </c>
      <c r="C17" s="447" t="s">
        <v>1157</v>
      </c>
      <c r="D17" s="444" t="s">
        <v>1162</v>
      </c>
      <c r="E17" s="444" t="s">
        <v>178</v>
      </c>
      <c r="F17" s="447" t="s">
        <v>1164</v>
      </c>
      <c r="G17" s="61">
        <v>38353</v>
      </c>
      <c r="H17" s="450">
        <f t="shared" si="0"/>
        <v>1</v>
      </c>
      <c r="I17" s="61">
        <v>38384</v>
      </c>
      <c r="J17" s="448">
        <v>100</v>
      </c>
    </row>
    <row r="18" spans="2:10" ht="57" x14ac:dyDescent="0.25">
      <c r="B18" s="443">
        <v>7</v>
      </c>
      <c r="C18" s="447" t="s">
        <v>1166</v>
      </c>
      <c r="D18" s="444" t="s">
        <v>1165</v>
      </c>
      <c r="E18" s="444" t="s">
        <v>178</v>
      </c>
      <c r="F18" s="447" t="s">
        <v>1167</v>
      </c>
      <c r="G18" s="61">
        <v>38596</v>
      </c>
      <c r="H18" s="450">
        <f t="shared" si="0"/>
        <v>10</v>
      </c>
      <c r="I18" s="61">
        <v>38925</v>
      </c>
      <c r="J18" s="448">
        <v>100</v>
      </c>
    </row>
    <row r="19" spans="2:10" ht="85.5" x14ac:dyDescent="0.25">
      <c r="B19" s="443">
        <v>8</v>
      </c>
      <c r="C19" s="447" t="s">
        <v>1169</v>
      </c>
      <c r="D19" s="444" t="s">
        <v>1168</v>
      </c>
      <c r="E19" s="444" t="s">
        <v>1171</v>
      </c>
      <c r="F19" s="444" t="s">
        <v>1173</v>
      </c>
      <c r="G19" s="61">
        <v>38463</v>
      </c>
      <c r="H19" s="450">
        <f t="shared" si="0"/>
        <v>4</v>
      </c>
      <c r="I19" s="61">
        <v>38615</v>
      </c>
      <c r="J19" s="448">
        <v>100</v>
      </c>
    </row>
    <row r="20" spans="2:10" ht="85.5" x14ac:dyDescent="0.25">
      <c r="B20" s="443">
        <v>9</v>
      </c>
      <c r="C20" s="447" t="s">
        <v>1170</v>
      </c>
      <c r="D20" s="444" t="s">
        <v>1168</v>
      </c>
      <c r="E20" s="444" t="s">
        <v>1172</v>
      </c>
      <c r="F20" s="57" t="s">
        <v>1174</v>
      </c>
      <c r="G20" s="61">
        <v>38209</v>
      </c>
      <c r="H20" s="450">
        <f t="shared" si="0"/>
        <v>6</v>
      </c>
      <c r="I20" s="61">
        <v>38420</v>
      </c>
      <c r="J20" s="448">
        <v>100</v>
      </c>
    </row>
    <row r="21" spans="2:10" ht="114" x14ac:dyDescent="0.25">
      <c r="B21" s="443">
        <v>10</v>
      </c>
      <c r="C21" s="447" t="s">
        <v>1157</v>
      </c>
      <c r="D21" s="444" t="s">
        <v>1175</v>
      </c>
      <c r="E21" s="444" t="s">
        <v>1176</v>
      </c>
      <c r="F21" s="447" t="s">
        <v>1177</v>
      </c>
      <c r="G21" s="61">
        <v>38160</v>
      </c>
      <c r="H21" s="450">
        <f t="shared" si="0"/>
        <v>2</v>
      </c>
      <c r="I21" s="61">
        <v>38251</v>
      </c>
      <c r="J21" s="448">
        <v>100</v>
      </c>
    </row>
    <row r="22" spans="2:10" ht="85.5" x14ac:dyDescent="0.25">
      <c r="B22" s="443">
        <v>11</v>
      </c>
      <c r="C22" s="447" t="s">
        <v>1169</v>
      </c>
      <c r="D22" s="444" t="s">
        <v>1168</v>
      </c>
      <c r="E22" s="444" t="s">
        <v>1178</v>
      </c>
      <c r="F22" s="57" t="s">
        <v>1173</v>
      </c>
      <c r="G22" s="61">
        <v>37834</v>
      </c>
      <c r="H22" s="450">
        <f t="shared" si="0"/>
        <v>4</v>
      </c>
      <c r="I22" s="61">
        <v>37985</v>
      </c>
      <c r="J22" s="448">
        <v>100</v>
      </c>
    </row>
    <row r="23" spans="2:10" ht="128.25" x14ac:dyDescent="0.25">
      <c r="B23" s="443">
        <v>12</v>
      </c>
      <c r="C23" s="447" t="s">
        <v>1180</v>
      </c>
      <c r="D23" s="444" t="s">
        <v>1179</v>
      </c>
      <c r="E23" s="444" t="s">
        <v>178</v>
      </c>
      <c r="F23" s="447" t="s">
        <v>1181</v>
      </c>
      <c r="G23" s="61">
        <v>37347</v>
      </c>
      <c r="H23" s="450">
        <f t="shared" si="0"/>
        <v>23</v>
      </c>
      <c r="I23" s="61">
        <v>38068</v>
      </c>
      <c r="J23" s="448">
        <v>100</v>
      </c>
    </row>
    <row r="24" spans="2:10" ht="28.5" x14ac:dyDescent="0.25">
      <c r="B24" s="443">
        <v>13</v>
      </c>
      <c r="C24" s="447" t="s">
        <v>1183</v>
      </c>
      <c r="D24" s="444" t="s">
        <v>1182</v>
      </c>
      <c r="E24" s="444" t="s">
        <v>178</v>
      </c>
      <c r="F24" s="57" t="s">
        <v>178</v>
      </c>
      <c r="G24" s="61">
        <v>36281</v>
      </c>
      <c r="H24" s="450">
        <f t="shared" si="0"/>
        <v>34</v>
      </c>
      <c r="I24" s="61">
        <v>37316</v>
      </c>
      <c r="J24" s="448">
        <v>100</v>
      </c>
    </row>
    <row r="25" spans="2:10" ht="85.5" x14ac:dyDescent="0.25">
      <c r="B25" s="443">
        <v>14</v>
      </c>
      <c r="C25" s="509" t="s">
        <v>1157</v>
      </c>
      <c r="D25" s="486" t="s">
        <v>1184</v>
      </c>
      <c r="E25" s="444" t="s">
        <v>178</v>
      </c>
      <c r="F25" s="447" t="s">
        <v>1193</v>
      </c>
      <c r="G25" s="61">
        <v>36008</v>
      </c>
      <c r="H25" s="450">
        <f t="shared" si="0"/>
        <v>8</v>
      </c>
      <c r="I25" s="61">
        <v>36281</v>
      </c>
      <c r="J25" s="448">
        <v>100</v>
      </c>
    </row>
    <row r="26" spans="2:10" ht="71.25" x14ac:dyDescent="0.25">
      <c r="B26" s="443">
        <v>15</v>
      </c>
      <c r="C26" s="509"/>
      <c r="D26" s="486"/>
      <c r="E26" s="444" t="s">
        <v>178</v>
      </c>
      <c r="F26" s="447" t="s">
        <v>1185</v>
      </c>
      <c r="G26" s="61">
        <v>36130</v>
      </c>
      <c r="H26" s="450">
        <f t="shared" si="0"/>
        <v>6</v>
      </c>
      <c r="I26" s="61">
        <v>36342</v>
      </c>
      <c r="J26" s="448">
        <v>100</v>
      </c>
    </row>
    <row r="27" spans="2:10" ht="57" x14ac:dyDescent="0.25">
      <c r="B27" s="443">
        <v>16</v>
      </c>
      <c r="C27" s="509"/>
      <c r="D27" s="486"/>
      <c r="E27" s="444" t="s">
        <v>178</v>
      </c>
      <c r="F27" s="447" t="s">
        <v>1186</v>
      </c>
      <c r="G27" s="61">
        <v>35735</v>
      </c>
      <c r="H27" s="450">
        <f t="shared" si="0"/>
        <v>7</v>
      </c>
      <c r="I27" s="61">
        <v>35977</v>
      </c>
      <c r="J27" s="448">
        <v>100</v>
      </c>
    </row>
    <row r="28" spans="2:10" ht="57" x14ac:dyDescent="0.25">
      <c r="B28" s="443">
        <v>17</v>
      </c>
      <c r="C28" s="509"/>
      <c r="D28" s="486"/>
      <c r="E28" s="444" t="s">
        <v>178</v>
      </c>
      <c r="F28" s="447" t="s">
        <v>1187</v>
      </c>
      <c r="G28" s="61">
        <v>35704</v>
      </c>
      <c r="H28" s="450">
        <f t="shared" si="0"/>
        <v>1</v>
      </c>
      <c r="I28" s="61">
        <v>35735</v>
      </c>
      <c r="J28" s="448">
        <v>100</v>
      </c>
    </row>
    <row r="29" spans="2:10" ht="71.25" x14ac:dyDescent="0.25">
      <c r="B29" s="443">
        <v>18</v>
      </c>
      <c r="C29" s="509"/>
      <c r="D29" s="486"/>
      <c r="E29" s="444" t="s">
        <v>178</v>
      </c>
      <c r="F29" s="447" t="s">
        <v>1188</v>
      </c>
      <c r="G29" s="61">
        <v>35278</v>
      </c>
      <c r="H29" s="450">
        <f t="shared" si="0"/>
        <v>2</v>
      </c>
      <c r="I29" s="61">
        <v>35339</v>
      </c>
      <c r="J29" s="448">
        <v>100</v>
      </c>
    </row>
    <row r="30" spans="2:10" ht="28.5" x14ac:dyDescent="0.25">
      <c r="B30" s="443">
        <v>19</v>
      </c>
      <c r="C30" s="509"/>
      <c r="D30" s="486"/>
      <c r="E30" s="444" t="s">
        <v>178</v>
      </c>
      <c r="F30" s="447" t="s">
        <v>1189</v>
      </c>
      <c r="G30" s="61">
        <v>35125</v>
      </c>
      <c r="H30" s="450">
        <f t="shared" si="0"/>
        <v>18</v>
      </c>
      <c r="I30" s="61">
        <v>35674</v>
      </c>
      <c r="J30" s="448">
        <v>100</v>
      </c>
    </row>
    <row r="31" spans="2:10" ht="99.75" x14ac:dyDescent="0.25">
      <c r="B31" s="443">
        <v>20</v>
      </c>
      <c r="C31" s="509"/>
      <c r="D31" s="486"/>
      <c r="E31" s="444" t="s">
        <v>178</v>
      </c>
      <c r="F31" s="447" t="s">
        <v>1190</v>
      </c>
      <c r="G31" s="61">
        <v>35096</v>
      </c>
      <c r="H31" s="450">
        <f t="shared" si="0"/>
        <v>12</v>
      </c>
      <c r="I31" s="61">
        <v>35462</v>
      </c>
      <c r="J31" s="448">
        <v>100</v>
      </c>
    </row>
    <row r="32" spans="2:10" ht="85.5" x14ac:dyDescent="0.25">
      <c r="B32" s="443">
        <v>21</v>
      </c>
      <c r="C32" s="509"/>
      <c r="D32" s="486"/>
      <c r="E32" s="444" t="s">
        <v>178</v>
      </c>
      <c r="F32" s="57" t="s">
        <v>1191</v>
      </c>
      <c r="G32" s="151">
        <v>35096</v>
      </c>
      <c r="H32" s="450">
        <f t="shared" si="0"/>
        <v>5</v>
      </c>
      <c r="I32" s="151">
        <v>35278</v>
      </c>
      <c r="J32" s="448">
        <v>100</v>
      </c>
    </row>
    <row r="33" spans="2:10" ht="71.25" x14ac:dyDescent="0.25">
      <c r="B33" s="443">
        <v>22</v>
      </c>
      <c r="C33" s="509"/>
      <c r="D33" s="486"/>
      <c r="E33" s="444" t="s">
        <v>178</v>
      </c>
      <c r="F33" s="57" t="s">
        <v>1192</v>
      </c>
      <c r="G33" s="151">
        <v>35096</v>
      </c>
      <c r="H33" s="450">
        <f t="shared" si="0"/>
        <v>6</v>
      </c>
      <c r="I33" s="151">
        <v>35309</v>
      </c>
      <c r="J33" s="448">
        <v>100</v>
      </c>
    </row>
    <row r="34" spans="2:10" ht="178.5" customHeight="1" thickBot="1" x14ac:dyDescent="0.3">
      <c r="B34" s="142">
        <v>23</v>
      </c>
      <c r="C34" s="82" t="s">
        <v>952</v>
      </c>
      <c r="D34" s="438" t="s">
        <v>1184</v>
      </c>
      <c r="E34" s="129" t="s">
        <v>178</v>
      </c>
      <c r="F34" s="137" t="s">
        <v>1194</v>
      </c>
      <c r="G34" s="191">
        <v>35034</v>
      </c>
      <c r="H34" s="143">
        <f t="shared" si="0"/>
        <v>2</v>
      </c>
      <c r="I34" s="191">
        <v>35096</v>
      </c>
      <c r="J34" s="144">
        <v>100</v>
      </c>
    </row>
    <row r="35" spans="2:10" x14ac:dyDescent="0.25">
      <c r="D35" s="141"/>
    </row>
    <row r="36" spans="2:10" x14ac:dyDescent="0.25">
      <c r="D36" s="141"/>
    </row>
    <row r="37" spans="2:10" x14ac:dyDescent="0.25">
      <c r="D37" s="141"/>
    </row>
    <row r="38" spans="2:10" x14ac:dyDescent="0.25">
      <c r="D38" s="141"/>
    </row>
    <row r="39" spans="2:10" x14ac:dyDescent="0.25">
      <c r="D39" s="141"/>
    </row>
    <row r="40" spans="2:10" x14ac:dyDescent="0.25">
      <c r="D40" s="141"/>
    </row>
    <row r="41" spans="2:10" x14ac:dyDescent="0.25">
      <c r="D41" s="141"/>
    </row>
    <row r="42" spans="2:10" x14ac:dyDescent="0.25">
      <c r="D42" s="141"/>
    </row>
  </sheetData>
  <mergeCells count="17">
    <mergeCell ref="B2:J2"/>
    <mergeCell ref="B3:F3"/>
    <mergeCell ref="G3:J3"/>
    <mergeCell ref="B4:F4"/>
    <mergeCell ref="G4:J4"/>
    <mergeCell ref="B8:G8"/>
    <mergeCell ref="H8:J8"/>
    <mergeCell ref="C25:C33"/>
    <mergeCell ref="D25:D33"/>
    <mergeCell ref="B5:J5"/>
    <mergeCell ref="B10:J10"/>
    <mergeCell ref="B6:G6"/>
    <mergeCell ref="H6:J6"/>
    <mergeCell ref="B7:G7"/>
    <mergeCell ref="H7:J7"/>
    <mergeCell ref="B9:G9"/>
    <mergeCell ref="H9:J9"/>
  </mergeCells>
  <hyperlinks>
    <hyperlink ref="G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70" zoomScaleNormal="70" workbookViewId="0">
      <selection activeCell="B11" sqref="B11"/>
    </sheetView>
  </sheetViews>
  <sheetFormatPr baseColWidth="10" defaultColWidth="11.42578125" defaultRowHeight="15" x14ac:dyDescent="0.25"/>
  <cols>
    <col min="1" max="1" width="4.85546875" style="35" customWidth="1"/>
    <col min="2" max="2" width="4.140625" style="35" bestFit="1" customWidth="1"/>
    <col min="3" max="3" width="14.85546875" style="35" customWidth="1"/>
    <col min="4" max="4" width="30.7109375" style="35" bestFit="1" customWidth="1"/>
    <col min="5" max="5" width="18.140625" style="35" customWidth="1"/>
    <col min="6" max="6" width="51.5703125" style="35" customWidth="1"/>
    <col min="7" max="7" width="13" style="35" bestFit="1" customWidth="1"/>
    <col min="8" max="8" width="11.42578125" style="35"/>
    <col min="9" max="9" width="15.7109375" style="35" customWidth="1"/>
    <col min="10" max="16384" width="11.42578125" style="35"/>
  </cols>
  <sheetData>
    <row r="1" spans="1:10" ht="15.75" thickBot="1" x14ac:dyDescent="0.3">
      <c r="A1" s="14"/>
      <c r="B1" s="14"/>
      <c r="C1" s="14"/>
      <c r="D1" s="14"/>
      <c r="E1" s="14"/>
      <c r="F1" s="16"/>
      <c r="G1" s="15"/>
      <c r="H1" s="31"/>
      <c r="I1" s="14"/>
      <c r="J1" s="14"/>
    </row>
    <row r="2" spans="1:10" ht="18.75" thickBot="1" x14ac:dyDescent="0.3">
      <c r="A2" s="14"/>
      <c r="B2" s="459" t="s">
        <v>163</v>
      </c>
      <c r="C2" s="460"/>
      <c r="D2" s="460"/>
      <c r="E2" s="460"/>
      <c r="F2" s="461"/>
      <c r="G2" s="461"/>
      <c r="H2" s="461"/>
      <c r="I2" s="461"/>
      <c r="J2" s="462"/>
    </row>
    <row r="3" spans="1:10" x14ac:dyDescent="0.25">
      <c r="A3" s="14"/>
      <c r="B3" s="466" t="s">
        <v>129</v>
      </c>
      <c r="C3" s="467"/>
      <c r="D3" s="467"/>
      <c r="E3" s="467"/>
      <c r="F3" s="468"/>
      <c r="G3" s="468">
        <v>4164614</v>
      </c>
      <c r="H3" s="468"/>
      <c r="I3" s="468"/>
      <c r="J3" s="472"/>
    </row>
    <row r="4" spans="1:10" ht="15.75" thickBot="1" x14ac:dyDescent="0.3">
      <c r="A4" s="14"/>
      <c r="B4" s="463" t="s">
        <v>130</v>
      </c>
      <c r="C4" s="464"/>
      <c r="D4" s="464"/>
      <c r="E4" s="464"/>
      <c r="F4" s="465"/>
      <c r="G4" s="494" t="s">
        <v>164</v>
      </c>
      <c r="H4" s="473"/>
      <c r="I4" s="465"/>
      <c r="J4" s="474"/>
    </row>
    <row r="5" spans="1:10" ht="15.75" thickBot="1" x14ac:dyDescent="0.3">
      <c r="A5" s="14"/>
      <c r="B5" s="490" t="s">
        <v>131</v>
      </c>
      <c r="C5" s="491"/>
      <c r="D5" s="491"/>
      <c r="E5" s="491"/>
      <c r="F5" s="492"/>
      <c r="G5" s="492"/>
      <c r="H5" s="492"/>
      <c r="I5" s="492"/>
      <c r="J5" s="493"/>
    </row>
    <row r="6" spans="1:10" x14ac:dyDescent="0.25">
      <c r="A6" s="14"/>
      <c r="B6" s="466" t="s">
        <v>132</v>
      </c>
      <c r="C6" s="467"/>
      <c r="D6" s="467"/>
      <c r="E6" s="467"/>
      <c r="F6" s="468"/>
      <c r="G6" s="468"/>
      <c r="H6" s="475" t="s">
        <v>133</v>
      </c>
      <c r="I6" s="476"/>
      <c r="J6" s="477"/>
    </row>
    <row r="7" spans="1:10" x14ac:dyDescent="0.25">
      <c r="A7" s="14"/>
      <c r="B7" s="484" t="s">
        <v>166</v>
      </c>
      <c r="C7" s="485"/>
      <c r="D7" s="485"/>
      <c r="E7" s="485"/>
      <c r="F7" s="486"/>
      <c r="G7" s="486"/>
      <c r="H7" s="478">
        <v>2005</v>
      </c>
      <c r="I7" s="479"/>
      <c r="J7" s="480"/>
    </row>
    <row r="8" spans="1:10" ht="15.75" thickBot="1" x14ac:dyDescent="0.3">
      <c r="A8" s="14"/>
      <c r="B8" s="463" t="s">
        <v>165</v>
      </c>
      <c r="C8" s="464"/>
      <c r="D8" s="464"/>
      <c r="E8" s="464"/>
      <c r="F8" s="465"/>
      <c r="G8" s="465"/>
      <c r="H8" s="495">
        <v>2000</v>
      </c>
      <c r="I8" s="496"/>
      <c r="J8" s="497"/>
    </row>
    <row r="9" spans="1:10" ht="15.75" thickBot="1" x14ac:dyDescent="0.3">
      <c r="A9" s="14"/>
      <c r="B9" s="498" t="s">
        <v>140</v>
      </c>
      <c r="C9" s="499"/>
      <c r="D9" s="499"/>
      <c r="E9" s="499"/>
      <c r="F9" s="500"/>
      <c r="G9" s="500"/>
      <c r="H9" s="500"/>
      <c r="I9" s="500"/>
      <c r="J9" s="501"/>
    </row>
    <row r="10" spans="1:10" ht="42.75" x14ac:dyDescent="0.25">
      <c r="A10" s="14"/>
      <c r="B10" s="17" t="s">
        <v>4605</v>
      </c>
      <c r="C10" s="18" t="s">
        <v>139</v>
      </c>
      <c r="D10" s="18" t="s">
        <v>141</v>
      </c>
      <c r="E10" s="18" t="s">
        <v>177</v>
      </c>
      <c r="F10" s="18" t="s">
        <v>196</v>
      </c>
      <c r="G10" s="19" t="s">
        <v>126</v>
      </c>
      <c r="H10" s="32" t="s">
        <v>162</v>
      </c>
      <c r="I10" s="18" t="s">
        <v>127</v>
      </c>
      <c r="J10" s="20" t="s">
        <v>128</v>
      </c>
    </row>
    <row r="11" spans="1:10" ht="99.75" x14ac:dyDescent="0.25">
      <c r="A11" s="14"/>
      <c r="B11" s="21">
        <v>1</v>
      </c>
      <c r="C11" s="25" t="s">
        <v>180</v>
      </c>
      <c r="D11" s="25" t="s">
        <v>181</v>
      </c>
      <c r="E11" s="25" t="s">
        <v>179</v>
      </c>
      <c r="F11" s="25" t="s">
        <v>183</v>
      </c>
      <c r="G11" s="23">
        <v>39161</v>
      </c>
      <c r="H11" s="33">
        <f>TRUNC((((I11-G11)/365.25)*12),0)</f>
        <v>17</v>
      </c>
      <c r="I11" s="23">
        <v>39680</v>
      </c>
      <c r="J11" s="24">
        <v>30</v>
      </c>
    </row>
    <row r="12" spans="1:10" ht="99.75" x14ac:dyDescent="0.25">
      <c r="A12" s="14"/>
      <c r="B12" s="21">
        <v>2</v>
      </c>
      <c r="C12" s="25" t="s">
        <v>180</v>
      </c>
      <c r="D12" s="25" t="s">
        <v>181</v>
      </c>
      <c r="E12" s="25" t="s">
        <v>182</v>
      </c>
      <c r="F12" s="25" t="s">
        <v>183</v>
      </c>
      <c r="G12" s="23">
        <v>39072</v>
      </c>
      <c r="H12" s="33">
        <f>TRUNC((((I12-G12)/365.25)*12),0)</f>
        <v>15</v>
      </c>
      <c r="I12" s="23">
        <v>39539</v>
      </c>
      <c r="J12" s="24">
        <v>25</v>
      </c>
    </row>
    <row r="13" spans="1:10" ht="99" customHeight="1" x14ac:dyDescent="0.25">
      <c r="A13" s="14"/>
      <c r="B13" s="21">
        <v>3</v>
      </c>
      <c r="C13" s="25" t="s">
        <v>167</v>
      </c>
      <c r="D13" s="25" t="s">
        <v>168</v>
      </c>
      <c r="E13" s="25" t="s">
        <v>178</v>
      </c>
      <c r="F13" s="22" t="s">
        <v>169</v>
      </c>
      <c r="G13" s="23">
        <v>36951</v>
      </c>
      <c r="H13" s="33">
        <f>TRUNC((((I13-G13)/365.25)*12),0)</f>
        <v>89</v>
      </c>
      <c r="I13" s="23">
        <v>39680</v>
      </c>
      <c r="J13" s="24">
        <v>100</v>
      </c>
    </row>
    <row r="14" spans="1:10" ht="171" x14ac:dyDescent="0.25">
      <c r="A14" s="14"/>
      <c r="B14" s="21">
        <v>4</v>
      </c>
      <c r="C14" s="25" t="s">
        <v>170</v>
      </c>
      <c r="D14" s="25" t="s">
        <v>171</v>
      </c>
      <c r="E14" s="25" t="s">
        <v>178</v>
      </c>
      <c r="F14" s="22" t="s">
        <v>172</v>
      </c>
      <c r="G14" s="23">
        <v>35886</v>
      </c>
      <c r="H14" s="33">
        <f t="shared" ref="H14:H20" si="0">TRUNC((((I14-G14)/365.25)*12),0)</f>
        <v>34</v>
      </c>
      <c r="I14" s="23">
        <v>36923</v>
      </c>
      <c r="J14" s="24">
        <v>100</v>
      </c>
    </row>
    <row r="15" spans="1:10" ht="33" customHeight="1" x14ac:dyDescent="0.25">
      <c r="A15" s="14"/>
      <c r="B15" s="21">
        <v>5</v>
      </c>
      <c r="C15" s="25" t="s">
        <v>170</v>
      </c>
      <c r="D15" s="25" t="s">
        <v>173</v>
      </c>
      <c r="E15" s="25" t="s">
        <v>178</v>
      </c>
      <c r="F15" s="22" t="s">
        <v>174</v>
      </c>
      <c r="G15" s="23">
        <v>38596</v>
      </c>
      <c r="H15" s="33">
        <f t="shared" si="0"/>
        <v>6</v>
      </c>
      <c r="I15" s="23">
        <v>38808</v>
      </c>
      <c r="J15" s="24">
        <v>100</v>
      </c>
    </row>
    <row r="16" spans="1:10" ht="156.75" x14ac:dyDescent="0.25">
      <c r="A16" s="14"/>
      <c r="B16" s="21">
        <v>6</v>
      </c>
      <c r="C16" s="25" t="s">
        <v>170</v>
      </c>
      <c r="D16" s="25" t="s">
        <v>175</v>
      </c>
      <c r="E16" s="25" t="s">
        <v>178</v>
      </c>
      <c r="F16" s="22" t="s">
        <v>176</v>
      </c>
      <c r="G16" s="23">
        <v>35431</v>
      </c>
      <c r="H16" s="33">
        <f t="shared" si="0"/>
        <v>13</v>
      </c>
      <c r="I16" s="23">
        <v>35855</v>
      </c>
      <c r="J16" s="24">
        <v>100</v>
      </c>
    </row>
    <row r="17" spans="1:10" ht="28.5" x14ac:dyDescent="0.25">
      <c r="A17" s="14"/>
      <c r="B17" s="21">
        <v>7</v>
      </c>
      <c r="C17" s="25" t="s">
        <v>150</v>
      </c>
      <c r="D17" s="25" t="s">
        <v>153</v>
      </c>
      <c r="E17" s="25" t="s">
        <v>178</v>
      </c>
      <c r="F17" s="22" t="s">
        <v>148</v>
      </c>
      <c r="G17" s="23">
        <v>33044</v>
      </c>
      <c r="H17" s="33">
        <f t="shared" si="0"/>
        <v>0</v>
      </c>
      <c r="I17" s="23">
        <v>33049</v>
      </c>
      <c r="J17" s="24">
        <v>100</v>
      </c>
    </row>
    <row r="18" spans="1:10" ht="171" x14ac:dyDescent="0.25">
      <c r="A18" s="14"/>
      <c r="B18" s="21">
        <v>8</v>
      </c>
      <c r="C18" s="25" t="s">
        <v>151</v>
      </c>
      <c r="D18" s="25" t="s">
        <v>154</v>
      </c>
      <c r="E18" s="25" t="s">
        <v>178</v>
      </c>
      <c r="F18" s="22" t="s">
        <v>155</v>
      </c>
      <c r="G18" s="23">
        <v>32309</v>
      </c>
      <c r="H18" s="33">
        <f t="shared" si="0"/>
        <v>24</v>
      </c>
      <c r="I18" s="23">
        <v>33043</v>
      </c>
      <c r="J18" s="24">
        <v>100</v>
      </c>
    </row>
    <row r="19" spans="1:10" ht="128.25" x14ac:dyDescent="0.25">
      <c r="A19" s="14"/>
      <c r="B19" s="21">
        <v>9</v>
      </c>
      <c r="C19" s="25" t="s">
        <v>156</v>
      </c>
      <c r="D19" s="39" t="s">
        <v>157</v>
      </c>
      <c r="E19" s="25" t="s">
        <v>178</v>
      </c>
      <c r="F19" s="22" t="s">
        <v>158</v>
      </c>
      <c r="G19" s="23">
        <v>32090</v>
      </c>
      <c r="H19" s="33">
        <f t="shared" si="0"/>
        <v>7</v>
      </c>
      <c r="I19" s="23">
        <v>32304</v>
      </c>
      <c r="J19" s="24">
        <v>100</v>
      </c>
    </row>
    <row r="20" spans="1:10" ht="143.25" thickBot="1" x14ac:dyDescent="0.3">
      <c r="A20" s="14"/>
      <c r="B20" s="26">
        <v>10</v>
      </c>
      <c r="C20" s="29" t="s">
        <v>159</v>
      </c>
      <c r="D20" s="34" t="s">
        <v>160</v>
      </c>
      <c r="E20" s="29" t="s">
        <v>178</v>
      </c>
      <c r="F20" s="27" t="s">
        <v>161</v>
      </c>
      <c r="G20" s="28">
        <v>31905</v>
      </c>
      <c r="H20" s="36">
        <f t="shared" si="0"/>
        <v>6</v>
      </c>
      <c r="I20" s="28">
        <v>32089</v>
      </c>
      <c r="J20" s="30">
        <v>100</v>
      </c>
    </row>
    <row r="21" spans="1:10" x14ac:dyDescent="0.25">
      <c r="B21" s="40"/>
      <c r="C21" s="40"/>
      <c r="D21" s="40"/>
      <c r="E21" s="40"/>
      <c r="F21" s="40"/>
      <c r="G21" s="40"/>
      <c r="H21" s="41"/>
    </row>
    <row r="22" spans="1:10" x14ac:dyDescent="0.25">
      <c r="B22" s="40"/>
      <c r="C22" s="40"/>
      <c r="D22" s="40"/>
      <c r="E22" s="40"/>
      <c r="F22" s="40"/>
      <c r="G22" s="40"/>
      <c r="H22" s="41"/>
    </row>
    <row r="23" spans="1:10" x14ac:dyDescent="0.25">
      <c r="B23" s="40"/>
      <c r="C23" s="40"/>
      <c r="D23" s="40"/>
      <c r="E23" s="40"/>
      <c r="F23" s="40"/>
      <c r="G23" s="40"/>
      <c r="H23" s="41"/>
    </row>
    <row r="24" spans="1:10" x14ac:dyDescent="0.25">
      <c r="B24" s="40"/>
      <c r="C24" s="40"/>
      <c r="D24" s="40"/>
      <c r="E24" s="40"/>
      <c r="F24" s="40"/>
      <c r="G24" s="40"/>
      <c r="H24" s="41"/>
    </row>
    <row r="25" spans="1:10" x14ac:dyDescent="0.25">
      <c r="B25" s="40"/>
      <c r="C25" s="40"/>
      <c r="D25" s="40"/>
      <c r="E25" s="40"/>
      <c r="F25" s="40"/>
      <c r="G25" s="40"/>
      <c r="H25" s="41"/>
    </row>
    <row r="26" spans="1:10" x14ac:dyDescent="0.25">
      <c r="B26" s="41"/>
      <c r="C26" s="41"/>
      <c r="D26" s="41"/>
      <c r="E26" s="41"/>
      <c r="F26" s="41"/>
      <c r="G26" s="41"/>
      <c r="H26" s="41"/>
    </row>
  </sheetData>
  <mergeCells count="13">
    <mergeCell ref="B8:G8"/>
    <mergeCell ref="H8:J8"/>
    <mergeCell ref="B9:J9"/>
    <mergeCell ref="B5:J5"/>
    <mergeCell ref="B6:G6"/>
    <mergeCell ref="H6:J6"/>
    <mergeCell ref="B7:G7"/>
    <mergeCell ref="H7:J7"/>
    <mergeCell ref="B2:J2"/>
    <mergeCell ref="B3:F3"/>
    <mergeCell ref="G3:J3"/>
    <mergeCell ref="B4:F4"/>
    <mergeCell ref="G4:J4"/>
  </mergeCells>
  <hyperlinks>
    <hyperlink ref="G4" r:id="rId1"/>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zoomScale="70" zoomScaleNormal="70" workbookViewId="0">
      <selection activeCell="B10" sqref="B10:J14"/>
    </sheetView>
  </sheetViews>
  <sheetFormatPr baseColWidth="10" defaultRowHeight="15" x14ac:dyDescent="0.25"/>
  <cols>
    <col min="1" max="1" width="3.7109375" customWidth="1"/>
    <col min="2" max="2" width="4.5703125" bestFit="1" customWidth="1"/>
    <col min="3" max="3" width="18.140625" bestFit="1" customWidth="1"/>
    <col min="4" max="4" width="12.7109375" customWidth="1"/>
    <col min="6" max="6" width="72.5703125" bestFit="1" customWidth="1"/>
    <col min="7" max="7" width="12.42578125" customWidth="1"/>
    <col min="9" max="9" width="12.28515625" customWidth="1"/>
    <col min="10" max="10" width="16" bestFit="1" customWidth="1"/>
  </cols>
  <sheetData>
    <row r="1" spans="1:13" ht="15.75" thickBot="1" x14ac:dyDescent="0.3"/>
    <row r="2" spans="1:13" ht="15.75" thickBot="1" x14ac:dyDescent="0.3">
      <c r="B2" s="502" t="s">
        <v>1195</v>
      </c>
      <c r="C2" s="503"/>
      <c r="D2" s="503"/>
      <c r="E2" s="503"/>
      <c r="F2" s="504"/>
      <c r="G2" s="504"/>
      <c r="H2" s="504"/>
      <c r="I2" s="504"/>
      <c r="J2" s="505"/>
    </row>
    <row r="3" spans="1:13" ht="30" customHeight="1" x14ac:dyDescent="0.25">
      <c r="B3" s="466" t="s">
        <v>129</v>
      </c>
      <c r="C3" s="467"/>
      <c r="D3" s="467"/>
      <c r="E3" s="467"/>
      <c r="F3" s="468"/>
      <c r="G3" s="468" t="s">
        <v>1196</v>
      </c>
      <c r="H3" s="468"/>
      <c r="I3" s="468"/>
      <c r="J3" s="472"/>
    </row>
    <row r="4" spans="1:13" ht="15.75" thickBot="1" x14ac:dyDescent="0.3">
      <c r="B4" s="463" t="s">
        <v>130</v>
      </c>
      <c r="C4" s="464"/>
      <c r="D4" s="464"/>
      <c r="E4" s="464"/>
      <c r="F4" s="465"/>
      <c r="G4" s="494" t="s">
        <v>1197</v>
      </c>
      <c r="H4" s="473"/>
      <c r="I4" s="465"/>
      <c r="J4" s="474"/>
    </row>
    <row r="5" spans="1:13" ht="15.75" thickBot="1" x14ac:dyDescent="0.3">
      <c r="B5" s="490" t="s">
        <v>131</v>
      </c>
      <c r="C5" s="491"/>
      <c r="D5" s="491"/>
      <c r="E5" s="491"/>
      <c r="F5" s="492"/>
      <c r="G5" s="492"/>
      <c r="H5" s="492"/>
      <c r="I5" s="492"/>
      <c r="J5" s="493"/>
    </row>
    <row r="6" spans="1:13" x14ac:dyDescent="0.25">
      <c r="B6" s="466" t="s">
        <v>132</v>
      </c>
      <c r="C6" s="467"/>
      <c r="D6" s="467"/>
      <c r="E6" s="467"/>
      <c r="F6" s="468"/>
      <c r="G6" s="468"/>
      <c r="H6" s="475" t="s">
        <v>133</v>
      </c>
      <c r="I6" s="476"/>
      <c r="J6" s="477"/>
    </row>
    <row r="7" spans="1:13" ht="15.75" thickBot="1" x14ac:dyDescent="0.3">
      <c r="B7" s="484" t="s">
        <v>1149</v>
      </c>
      <c r="C7" s="485"/>
      <c r="D7" s="485"/>
      <c r="E7" s="485"/>
      <c r="F7" s="486"/>
      <c r="G7" s="486"/>
      <c r="H7" s="478">
        <v>2005</v>
      </c>
      <c r="I7" s="479"/>
      <c r="J7" s="480"/>
    </row>
    <row r="8" spans="1:13" ht="15.75" thickBot="1" x14ac:dyDescent="0.3">
      <c r="B8" s="498" t="s">
        <v>140</v>
      </c>
      <c r="C8" s="499"/>
      <c r="D8" s="499"/>
      <c r="E8" s="499"/>
      <c r="F8" s="500"/>
      <c r="G8" s="500"/>
      <c r="H8" s="500"/>
      <c r="I8" s="500"/>
      <c r="J8" s="501"/>
    </row>
    <row r="9" spans="1:13" ht="29.25" thickBot="1" x14ac:dyDescent="0.3">
      <c r="B9" s="64" t="s">
        <v>125</v>
      </c>
      <c r="C9" s="65" t="s">
        <v>139</v>
      </c>
      <c r="D9" s="65" t="s">
        <v>141</v>
      </c>
      <c r="E9" s="65" t="s">
        <v>177</v>
      </c>
      <c r="F9" s="65" t="s">
        <v>196</v>
      </c>
      <c r="G9" s="66" t="s">
        <v>126</v>
      </c>
      <c r="H9" s="67" t="s">
        <v>162</v>
      </c>
      <c r="I9" s="65" t="s">
        <v>127</v>
      </c>
      <c r="J9" s="68" t="s">
        <v>128</v>
      </c>
    </row>
    <row r="10" spans="1:13" ht="99.75" x14ac:dyDescent="0.25">
      <c r="B10" s="439">
        <v>1</v>
      </c>
      <c r="C10" s="69" t="s">
        <v>1199</v>
      </c>
      <c r="D10" s="440" t="s">
        <v>1198</v>
      </c>
      <c r="E10" s="440" t="s">
        <v>178</v>
      </c>
      <c r="F10" s="69" t="s">
        <v>1200</v>
      </c>
      <c r="G10" s="70">
        <v>38869</v>
      </c>
      <c r="H10" s="32"/>
      <c r="I10" s="70"/>
      <c r="J10" s="441">
        <v>100</v>
      </c>
    </row>
    <row r="11" spans="1:13" ht="99.75" x14ac:dyDescent="0.25">
      <c r="B11" s="443">
        <v>2</v>
      </c>
      <c r="C11" s="447" t="s">
        <v>1199</v>
      </c>
      <c r="D11" s="444" t="s">
        <v>1201</v>
      </c>
      <c r="E11" s="444" t="s">
        <v>178</v>
      </c>
      <c r="F11" s="447" t="s">
        <v>1202</v>
      </c>
      <c r="G11" s="61">
        <v>38565</v>
      </c>
      <c r="H11" s="450">
        <f>TRUNC((((I11-G11)/365.25)*12),0)</f>
        <v>8</v>
      </c>
      <c r="I11" s="61">
        <v>38838</v>
      </c>
      <c r="J11" s="448">
        <v>100</v>
      </c>
    </row>
    <row r="12" spans="1:13" ht="71.25" x14ac:dyDescent="0.25">
      <c r="B12" s="443">
        <v>3</v>
      </c>
      <c r="C12" s="447" t="s">
        <v>1203</v>
      </c>
      <c r="D12" s="444" t="s">
        <v>1201</v>
      </c>
      <c r="E12" s="444" t="s">
        <v>178</v>
      </c>
      <c r="F12" s="447" t="s">
        <v>1204</v>
      </c>
      <c r="G12" s="61">
        <v>38504</v>
      </c>
      <c r="H12" s="450">
        <f>TRUNC((((I12-G12)/365.25)*12),0)</f>
        <v>0</v>
      </c>
      <c r="I12" s="61">
        <v>38534</v>
      </c>
      <c r="J12" s="448">
        <v>100</v>
      </c>
    </row>
    <row r="13" spans="1:13" ht="85.5" x14ac:dyDescent="0.25">
      <c r="B13" s="443">
        <v>4</v>
      </c>
      <c r="C13" s="447" t="s">
        <v>1205</v>
      </c>
      <c r="D13" s="444" t="s">
        <v>1201</v>
      </c>
      <c r="E13" s="444" t="s">
        <v>178</v>
      </c>
      <c r="F13" s="447" t="s">
        <v>1206</v>
      </c>
      <c r="G13" s="61">
        <v>38322</v>
      </c>
      <c r="H13" s="450">
        <f t="shared" ref="H13:H14" si="0">TRUNC((((I13-G13)/365.25)*12),0)</f>
        <v>4</v>
      </c>
      <c r="I13" s="61">
        <v>38473</v>
      </c>
      <c r="J13" s="448">
        <v>100</v>
      </c>
    </row>
    <row r="14" spans="1:13" ht="43.5" thickBot="1" x14ac:dyDescent="0.3">
      <c r="B14" s="437">
        <v>5</v>
      </c>
      <c r="C14" s="449" t="s">
        <v>1084</v>
      </c>
      <c r="D14" s="438" t="s">
        <v>1207</v>
      </c>
      <c r="E14" s="438" t="s">
        <v>178</v>
      </c>
      <c r="F14" s="449" t="s">
        <v>1208</v>
      </c>
      <c r="G14" s="62">
        <v>37987</v>
      </c>
      <c r="H14" s="451">
        <f t="shared" si="0"/>
        <v>5</v>
      </c>
      <c r="I14" s="62">
        <v>38168</v>
      </c>
      <c r="J14" s="442">
        <v>100</v>
      </c>
    </row>
    <row r="15" spans="1:13" x14ac:dyDescent="0.25">
      <c r="A15" s="37"/>
      <c r="B15" s="50"/>
      <c r="C15" s="76"/>
      <c r="D15" s="50"/>
      <c r="E15" s="50"/>
      <c r="F15" s="76"/>
      <c r="G15" s="77"/>
      <c r="H15" s="54"/>
      <c r="I15" s="77"/>
      <c r="J15" s="50"/>
      <c r="K15" s="37"/>
      <c r="L15" s="37"/>
      <c r="M15" s="37"/>
    </row>
    <row r="16" spans="1:13" x14ac:dyDescent="0.25">
      <c r="A16" s="37"/>
      <c r="B16" s="50"/>
      <c r="C16" s="76"/>
      <c r="D16" s="50"/>
      <c r="E16" s="50"/>
      <c r="F16" s="76"/>
      <c r="G16" s="77"/>
      <c r="H16" s="54"/>
      <c r="I16" s="77"/>
      <c r="J16" s="50"/>
      <c r="K16" s="37"/>
      <c r="L16" s="37"/>
      <c r="M16" s="37"/>
    </row>
    <row r="17" spans="1:13" x14ac:dyDescent="0.25">
      <c r="A17" s="37"/>
      <c r="B17" s="50"/>
      <c r="C17" s="76"/>
      <c r="D17" s="50"/>
      <c r="E17" s="50"/>
      <c r="F17" s="50"/>
      <c r="G17" s="77"/>
      <c r="H17" s="54"/>
      <c r="I17" s="77"/>
      <c r="J17" s="50"/>
      <c r="K17" s="37"/>
      <c r="L17" s="37"/>
      <c r="M17" s="37"/>
    </row>
    <row r="18" spans="1:13" x14ac:dyDescent="0.25">
      <c r="A18" s="37"/>
      <c r="B18" s="50"/>
      <c r="C18" s="76"/>
      <c r="D18" s="50"/>
      <c r="E18" s="50"/>
      <c r="F18" s="80"/>
      <c r="G18" s="77"/>
      <c r="H18" s="54"/>
      <c r="I18" s="77"/>
      <c r="J18" s="50"/>
      <c r="K18" s="37"/>
      <c r="L18" s="37"/>
      <c r="M18" s="37"/>
    </row>
    <row r="19" spans="1:13" x14ac:dyDescent="0.25">
      <c r="A19" s="37"/>
      <c r="B19" s="50"/>
      <c r="C19" s="76"/>
      <c r="D19" s="50"/>
      <c r="E19" s="50"/>
      <c r="F19" s="76"/>
      <c r="G19" s="77"/>
      <c r="H19" s="54"/>
      <c r="I19" s="77"/>
      <c r="J19" s="50"/>
      <c r="K19" s="37"/>
      <c r="L19" s="37"/>
      <c r="M19" s="37"/>
    </row>
    <row r="20" spans="1:13" x14ac:dyDescent="0.25">
      <c r="A20" s="37"/>
      <c r="B20" s="50"/>
      <c r="C20" s="76"/>
      <c r="D20" s="50"/>
      <c r="E20" s="50"/>
      <c r="F20" s="80"/>
      <c r="G20" s="77"/>
      <c r="H20" s="54"/>
      <c r="I20" s="77"/>
      <c r="J20" s="50"/>
      <c r="K20" s="37"/>
      <c r="L20" s="37"/>
      <c r="M20" s="37"/>
    </row>
    <row r="21" spans="1:13" x14ac:dyDescent="0.25">
      <c r="A21" s="37"/>
      <c r="B21" s="50"/>
      <c r="C21" s="76"/>
      <c r="D21" s="50"/>
      <c r="E21" s="50"/>
      <c r="F21" s="76"/>
      <c r="G21" s="77"/>
      <c r="H21" s="54"/>
      <c r="I21" s="77"/>
      <c r="J21" s="50"/>
      <c r="K21" s="37"/>
      <c r="L21" s="37"/>
      <c r="M21" s="37"/>
    </row>
    <row r="22" spans="1:13" x14ac:dyDescent="0.25">
      <c r="A22" s="37"/>
      <c r="B22" s="50"/>
      <c r="C22" s="76"/>
      <c r="D22" s="50"/>
      <c r="E22" s="50"/>
      <c r="F22" s="80"/>
      <c r="G22" s="77"/>
      <c r="H22" s="54"/>
      <c r="I22" s="77"/>
      <c r="J22" s="50"/>
      <c r="K22" s="37"/>
      <c r="L22" s="37"/>
      <c r="M22" s="37"/>
    </row>
    <row r="23" spans="1:13" x14ac:dyDescent="0.25">
      <c r="A23" s="37"/>
      <c r="B23" s="50"/>
      <c r="C23" s="76"/>
      <c r="D23" s="50"/>
      <c r="E23" s="50"/>
      <c r="F23" s="76"/>
      <c r="G23" s="77"/>
      <c r="H23" s="54"/>
      <c r="I23" s="77"/>
      <c r="J23" s="50"/>
      <c r="K23" s="37"/>
      <c r="L23" s="37"/>
      <c r="M23" s="37"/>
    </row>
    <row r="24" spans="1:13" x14ac:dyDescent="0.25">
      <c r="A24" s="37"/>
      <c r="B24" s="50"/>
      <c r="C24" s="76"/>
      <c r="D24" s="50"/>
      <c r="E24" s="50"/>
      <c r="F24" s="76"/>
      <c r="G24" s="77"/>
      <c r="H24" s="54"/>
      <c r="I24" s="77"/>
      <c r="J24" s="50"/>
      <c r="K24" s="37"/>
      <c r="L24" s="37"/>
      <c r="M24" s="37"/>
    </row>
    <row r="25" spans="1:13" x14ac:dyDescent="0.25">
      <c r="A25" s="37"/>
      <c r="B25" s="50"/>
      <c r="C25" s="76"/>
      <c r="D25" s="50"/>
      <c r="E25" s="50"/>
      <c r="F25" s="76"/>
      <c r="G25" s="77"/>
      <c r="H25" s="54"/>
      <c r="I25" s="77"/>
      <c r="J25" s="50"/>
      <c r="K25" s="37"/>
      <c r="L25" s="37"/>
      <c r="M25" s="37"/>
    </row>
    <row r="26" spans="1:13" x14ac:dyDescent="0.25">
      <c r="A26" s="37"/>
      <c r="B26" s="50"/>
      <c r="C26" s="76"/>
      <c r="D26" s="50"/>
      <c r="E26" s="50"/>
      <c r="F26" s="76"/>
      <c r="G26" s="77"/>
      <c r="H26" s="54"/>
      <c r="I26" s="77"/>
      <c r="J26" s="50"/>
      <c r="K26" s="37"/>
      <c r="L26" s="37"/>
      <c r="M26" s="37"/>
    </row>
    <row r="27" spans="1:13" x14ac:dyDescent="0.25">
      <c r="A27" s="37"/>
      <c r="B27" s="50"/>
      <c r="C27" s="76"/>
      <c r="D27" s="50"/>
      <c r="E27" s="50"/>
      <c r="F27" s="76"/>
      <c r="G27" s="77"/>
      <c r="H27" s="54"/>
      <c r="I27" s="77"/>
      <c r="J27" s="50"/>
      <c r="K27" s="37"/>
      <c r="L27" s="37"/>
      <c r="M27" s="37"/>
    </row>
    <row r="28" spans="1:13" x14ac:dyDescent="0.25">
      <c r="A28" s="37"/>
      <c r="B28" s="50"/>
      <c r="C28" s="76"/>
      <c r="D28" s="50"/>
      <c r="E28" s="50"/>
      <c r="F28" s="76"/>
      <c r="G28" s="77"/>
      <c r="H28" s="54"/>
      <c r="I28" s="77"/>
      <c r="J28" s="50"/>
      <c r="K28" s="37"/>
      <c r="L28" s="37"/>
      <c r="M28" s="37"/>
    </row>
    <row r="29" spans="1:13" x14ac:dyDescent="0.25">
      <c r="A29" s="37"/>
      <c r="B29" s="50"/>
      <c r="C29" s="76"/>
      <c r="D29" s="50"/>
      <c r="E29" s="50"/>
      <c r="F29" s="76"/>
      <c r="G29" s="77"/>
      <c r="H29" s="54"/>
      <c r="I29" s="77"/>
      <c r="J29" s="50"/>
      <c r="K29" s="37"/>
      <c r="L29" s="37"/>
      <c r="M29" s="37"/>
    </row>
    <row r="30" spans="1:13" x14ac:dyDescent="0.25">
      <c r="A30" s="37"/>
      <c r="B30" s="37"/>
      <c r="C30" s="37"/>
      <c r="D30" s="37"/>
      <c r="E30" s="37"/>
      <c r="F30" s="37"/>
      <c r="G30" s="37"/>
      <c r="H30" s="37"/>
      <c r="I30" s="37"/>
      <c r="J30" s="37"/>
      <c r="K30" s="37"/>
      <c r="L30" s="37"/>
      <c r="M30" s="37"/>
    </row>
    <row r="31" spans="1:13" x14ac:dyDescent="0.25">
      <c r="A31" s="37"/>
      <c r="B31" s="37"/>
      <c r="C31" s="37"/>
      <c r="D31" s="37"/>
      <c r="E31" s="37"/>
      <c r="F31" s="37"/>
      <c r="G31" s="37"/>
      <c r="H31" s="37"/>
      <c r="I31" s="37"/>
      <c r="J31" s="37"/>
      <c r="K31" s="37"/>
      <c r="L31" s="37"/>
      <c r="M31" s="37"/>
    </row>
    <row r="32" spans="1:13" x14ac:dyDescent="0.25">
      <c r="A32" s="37"/>
      <c r="B32" s="37"/>
      <c r="C32" s="37"/>
      <c r="D32" s="37"/>
      <c r="E32" s="37"/>
      <c r="F32" s="37"/>
      <c r="G32" s="37"/>
      <c r="H32" s="37"/>
      <c r="I32" s="37"/>
      <c r="J32" s="37"/>
      <c r="K32" s="37"/>
      <c r="L32" s="37"/>
      <c r="M32" s="37"/>
    </row>
    <row r="33" spans="1:13" x14ac:dyDescent="0.25">
      <c r="A33" s="37"/>
      <c r="B33" s="37"/>
      <c r="C33" s="37"/>
      <c r="D33" s="37"/>
      <c r="E33" s="37"/>
      <c r="F33" s="37"/>
      <c r="G33" s="37"/>
      <c r="H33" s="37"/>
      <c r="I33" s="37"/>
      <c r="J33" s="37"/>
      <c r="K33" s="37"/>
      <c r="L33" s="37"/>
      <c r="M33" s="37"/>
    </row>
  </sheetData>
  <mergeCells count="11">
    <mergeCell ref="B8:J8"/>
    <mergeCell ref="B6:G6"/>
    <mergeCell ref="H6:J6"/>
    <mergeCell ref="B7:G7"/>
    <mergeCell ref="H7:J7"/>
    <mergeCell ref="B5:J5"/>
    <mergeCell ref="B2:J2"/>
    <mergeCell ref="B3:F3"/>
    <mergeCell ref="G3:J3"/>
    <mergeCell ref="B4:F4"/>
    <mergeCell ref="G4:J4"/>
  </mergeCells>
  <hyperlinks>
    <hyperlink ref="G4" r:id="rId1"/>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3"/>
  <sheetViews>
    <sheetView zoomScale="70" zoomScaleNormal="70" workbookViewId="0">
      <selection activeCell="B9" sqref="B9:J18"/>
    </sheetView>
  </sheetViews>
  <sheetFormatPr baseColWidth="10" defaultRowHeight="15" x14ac:dyDescent="0.25"/>
  <cols>
    <col min="1" max="1" width="5.85546875" customWidth="1"/>
    <col min="2" max="2" width="4.5703125" bestFit="1" customWidth="1"/>
    <col min="3" max="3" width="12.7109375" customWidth="1"/>
    <col min="4" max="4" width="20.140625" customWidth="1"/>
    <col min="6" max="6" width="69.7109375" bestFit="1" customWidth="1"/>
    <col min="7" max="7" width="14.28515625" customWidth="1"/>
    <col min="9" max="9" width="13.7109375" customWidth="1"/>
    <col min="10" max="10" width="16" bestFit="1" customWidth="1"/>
  </cols>
  <sheetData>
    <row r="1" spans="2:10" ht="15.75" thickBot="1" x14ac:dyDescent="0.3"/>
    <row r="2" spans="2:10" ht="15.75" thickBot="1" x14ac:dyDescent="0.3">
      <c r="B2" s="502" t="s">
        <v>1209</v>
      </c>
      <c r="C2" s="503"/>
      <c r="D2" s="503"/>
      <c r="E2" s="503"/>
      <c r="F2" s="504"/>
      <c r="G2" s="504"/>
      <c r="H2" s="504"/>
      <c r="I2" s="504"/>
      <c r="J2" s="505"/>
    </row>
    <row r="3" spans="2:10" x14ac:dyDescent="0.25">
      <c r="B3" s="466" t="s">
        <v>129</v>
      </c>
      <c r="C3" s="467"/>
      <c r="D3" s="467"/>
      <c r="E3" s="467"/>
      <c r="F3" s="468"/>
      <c r="G3" s="468" t="s">
        <v>1210</v>
      </c>
      <c r="H3" s="468"/>
      <c r="I3" s="468"/>
      <c r="J3" s="472"/>
    </row>
    <row r="4" spans="2:10" ht="15.75" thickBot="1" x14ac:dyDescent="0.3">
      <c r="B4" s="463" t="s">
        <v>130</v>
      </c>
      <c r="C4" s="464"/>
      <c r="D4" s="464"/>
      <c r="E4" s="464"/>
      <c r="F4" s="465"/>
      <c r="G4" s="473" t="s">
        <v>1211</v>
      </c>
      <c r="H4" s="473"/>
      <c r="I4" s="465"/>
      <c r="J4" s="474"/>
    </row>
    <row r="5" spans="2:10" ht="15.75" thickBot="1" x14ac:dyDescent="0.3">
      <c r="B5" s="517" t="s">
        <v>131</v>
      </c>
      <c r="C5" s="518"/>
      <c r="D5" s="518"/>
      <c r="E5" s="518"/>
      <c r="F5" s="519"/>
      <c r="G5" s="519"/>
      <c r="H5" s="519"/>
      <c r="I5" s="519"/>
      <c r="J5" s="520"/>
    </row>
    <row r="6" spans="2:10" x14ac:dyDescent="0.25">
      <c r="B6" s="466" t="s">
        <v>132</v>
      </c>
      <c r="C6" s="468"/>
      <c r="D6" s="468"/>
      <c r="E6" s="468"/>
      <c r="F6" s="468"/>
      <c r="G6" s="468"/>
      <c r="H6" s="468" t="s">
        <v>133</v>
      </c>
      <c r="I6" s="468"/>
      <c r="J6" s="472"/>
    </row>
    <row r="7" spans="2:10" ht="15.75" thickBot="1" x14ac:dyDescent="0.3">
      <c r="B7" s="463" t="s">
        <v>1212</v>
      </c>
      <c r="C7" s="465"/>
      <c r="D7" s="465"/>
      <c r="E7" s="465"/>
      <c r="F7" s="465"/>
      <c r="G7" s="465"/>
      <c r="H7" s="465">
        <v>1992</v>
      </c>
      <c r="I7" s="465"/>
      <c r="J7" s="474"/>
    </row>
    <row r="8" spans="2:10" ht="15.75" thickBot="1" x14ac:dyDescent="0.3">
      <c r="B8" s="513" t="s">
        <v>140</v>
      </c>
      <c r="C8" s="514"/>
      <c r="D8" s="514"/>
      <c r="E8" s="514"/>
      <c r="F8" s="515"/>
      <c r="G8" s="515"/>
      <c r="H8" s="515"/>
      <c r="I8" s="515"/>
      <c r="J8" s="516"/>
    </row>
    <row r="9" spans="2:10" ht="28.5" x14ac:dyDescent="0.25">
      <c r="B9" s="452" t="s">
        <v>125</v>
      </c>
      <c r="C9" s="453" t="s">
        <v>139</v>
      </c>
      <c r="D9" s="453" t="s">
        <v>141</v>
      </c>
      <c r="E9" s="453" t="s">
        <v>177</v>
      </c>
      <c r="F9" s="453" t="s">
        <v>196</v>
      </c>
      <c r="G9" s="66" t="s">
        <v>126</v>
      </c>
      <c r="H9" s="67" t="s">
        <v>162</v>
      </c>
      <c r="I9" s="453" t="s">
        <v>127</v>
      </c>
      <c r="J9" s="68" t="s">
        <v>128</v>
      </c>
    </row>
    <row r="10" spans="2:10" ht="57" x14ac:dyDescent="0.25">
      <c r="B10" s="443">
        <v>1</v>
      </c>
      <c r="C10" s="447" t="s">
        <v>1215</v>
      </c>
      <c r="D10" s="444" t="s">
        <v>1213</v>
      </c>
      <c r="E10" s="444" t="s">
        <v>178</v>
      </c>
      <c r="F10" s="447" t="s">
        <v>1214</v>
      </c>
      <c r="G10" s="61">
        <v>38412</v>
      </c>
      <c r="H10" s="450"/>
      <c r="I10" s="61"/>
      <c r="J10" s="448">
        <v>100</v>
      </c>
    </row>
    <row r="11" spans="2:10" ht="28.5" x14ac:dyDescent="0.25">
      <c r="B11" s="443">
        <v>2</v>
      </c>
      <c r="C11" s="447" t="s">
        <v>1215</v>
      </c>
      <c r="D11" s="444" t="s">
        <v>1216</v>
      </c>
      <c r="E11" s="444" t="s">
        <v>178</v>
      </c>
      <c r="F11" s="447" t="s">
        <v>1217</v>
      </c>
      <c r="G11" s="61">
        <v>37834</v>
      </c>
      <c r="H11" s="450">
        <f>TRUNC((((I11-G11)/365.25)*12),0)</f>
        <v>18</v>
      </c>
      <c r="I11" s="61">
        <v>38412</v>
      </c>
      <c r="J11" s="448">
        <v>100</v>
      </c>
    </row>
    <row r="12" spans="2:10" ht="28.5" x14ac:dyDescent="0.25">
      <c r="B12" s="443">
        <v>3</v>
      </c>
      <c r="C12" s="447" t="s">
        <v>1215</v>
      </c>
      <c r="D12" s="444" t="s">
        <v>1218</v>
      </c>
      <c r="E12" s="444" t="s">
        <v>178</v>
      </c>
      <c r="F12" s="447" t="s">
        <v>1219</v>
      </c>
      <c r="G12" s="61">
        <v>37257</v>
      </c>
      <c r="H12" s="450">
        <f>TRUNC((((I12-G12)/365.25)*12),0)</f>
        <v>9</v>
      </c>
      <c r="I12" s="61">
        <v>37561</v>
      </c>
      <c r="J12" s="448">
        <v>100</v>
      </c>
    </row>
    <row r="13" spans="2:10" ht="28.5" x14ac:dyDescent="0.25">
      <c r="B13" s="443">
        <v>4</v>
      </c>
      <c r="C13" s="447" t="s">
        <v>1215</v>
      </c>
      <c r="D13" s="444" t="s">
        <v>1220</v>
      </c>
      <c r="E13" s="444" t="s">
        <v>178</v>
      </c>
      <c r="F13" s="447" t="s">
        <v>1221</v>
      </c>
      <c r="G13" s="61">
        <v>36586</v>
      </c>
      <c r="H13" s="450">
        <f t="shared" ref="H13:H18" si="0">TRUNC((((I13-G13)/365.25)*12),0)</f>
        <v>22</v>
      </c>
      <c r="I13" s="61">
        <v>37257</v>
      </c>
      <c r="J13" s="448">
        <v>100</v>
      </c>
    </row>
    <row r="14" spans="2:10" ht="42.75" x14ac:dyDescent="0.25">
      <c r="B14" s="443">
        <v>5</v>
      </c>
      <c r="C14" s="447" t="s">
        <v>1223</v>
      </c>
      <c r="D14" s="444" t="s">
        <v>1222</v>
      </c>
      <c r="E14" s="444" t="s">
        <v>178</v>
      </c>
      <c r="F14" s="447" t="s">
        <v>1224</v>
      </c>
      <c r="G14" s="61">
        <v>36281</v>
      </c>
      <c r="H14" s="450">
        <f t="shared" si="0"/>
        <v>20</v>
      </c>
      <c r="I14" s="61">
        <v>36892</v>
      </c>
      <c r="J14" s="448">
        <v>100</v>
      </c>
    </row>
    <row r="15" spans="2:10" ht="28.5" x14ac:dyDescent="0.25">
      <c r="B15" s="443">
        <v>6</v>
      </c>
      <c r="C15" s="447" t="s">
        <v>1225</v>
      </c>
      <c r="D15" s="444" t="s">
        <v>1226</v>
      </c>
      <c r="E15" s="444" t="s">
        <v>178</v>
      </c>
      <c r="F15" s="447" t="s">
        <v>1227</v>
      </c>
      <c r="G15" s="61">
        <v>35462</v>
      </c>
      <c r="H15" s="450">
        <f t="shared" si="0"/>
        <v>20</v>
      </c>
      <c r="I15" s="61">
        <v>36100</v>
      </c>
      <c r="J15" s="448">
        <v>100</v>
      </c>
    </row>
    <row r="16" spans="2:10" ht="28.5" x14ac:dyDescent="0.25">
      <c r="B16" s="443">
        <v>7</v>
      </c>
      <c r="C16" s="447" t="s">
        <v>1215</v>
      </c>
      <c r="D16" s="444" t="s">
        <v>1216</v>
      </c>
      <c r="E16" s="444" t="s">
        <v>178</v>
      </c>
      <c r="F16" s="447" t="s">
        <v>1228</v>
      </c>
      <c r="G16" s="61">
        <v>34700</v>
      </c>
      <c r="H16" s="450">
        <f t="shared" si="0"/>
        <v>36</v>
      </c>
      <c r="I16" s="61">
        <v>35796</v>
      </c>
      <c r="J16" s="448">
        <v>100</v>
      </c>
    </row>
    <row r="17" spans="1:12" ht="42.75" x14ac:dyDescent="0.25">
      <c r="B17" s="443">
        <v>8</v>
      </c>
      <c r="C17" s="447" t="s">
        <v>1215</v>
      </c>
      <c r="D17" s="444" t="s">
        <v>1229</v>
      </c>
      <c r="E17" s="444" t="s">
        <v>178</v>
      </c>
      <c r="F17" s="444" t="s">
        <v>1230</v>
      </c>
      <c r="G17" s="61">
        <v>34700</v>
      </c>
      <c r="H17" s="450">
        <f t="shared" si="0"/>
        <v>36</v>
      </c>
      <c r="I17" s="61">
        <v>35796</v>
      </c>
      <c r="J17" s="448">
        <v>100</v>
      </c>
    </row>
    <row r="18" spans="1:12" ht="15.75" thickBot="1" x14ac:dyDescent="0.3">
      <c r="B18" s="437">
        <v>9</v>
      </c>
      <c r="C18" s="449" t="s">
        <v>1231</v>
      </c>
      <c r="D18" s="438" t="s">
        <v>1226</v>
      </c>
      <c r="E18" s="438" t="s">
        <v>178</v>
      </c>
      <c r="F18" s="82" t="s">
        <v>1232</v>
      </c>
      <c r="G18" s="62">
        <v>34001</v>
      </c>
      <c r="H18" s="451">
        <f t="shared" si="0"/>
        <v>33</v>
      </c>
      <c r="I18" s="62">
        <v>35034</v>
      </c>
      <c r="J18" s="442">
        <v>100</v>
      </c>
    </row>
    <row r="19" spans="1:12" x14ac:dyDescent="0.25">
      <c r="A19" s="37"/>
      <c r="B19" s="50"/>
      <c r="C19" s="76"/>
      <c r="D19" s="50"/>
      <c r="E19" s="50"/>
      <c r="F19" s="76"/>
      <c r="G19" s="77"/>
      <c r="H19" s="54"/>
      <c r="I19" s="77"/>
      <c r="J19" s="50"/>
      <c r="K19" s="37"/>
      <c r="L19" s="37"/>
    </row>
    <row r="20" spans="1:12" x14ac:dyDescent="0.25">
      <c r="A20" s="37"/>
      <c r="B20" s="50"/>
      <c r="C20" s="76"/>
      <c r="D20" s="50"/>
      <c r="E20" s="50"/>
      <c r="F20" s="80"/>
      <c r="G20" s="77"/>
      <c r="H20" s="54"/>
      <c r="I20" s="77"/>
      <c r="J20" s="50"/>
      <c r="K20" s="37"/>
      <c r="L20" s="37"/>
    </row>
    <row r="21" spans="1:12" x14ac:dyDescent="0.25">
      <c r="A21" s="37"/>
      <c r="B21" s="50"/>
      <c r="C21" s="76"/>
      <c r="D21" s="50"/>
      <c r="E21" s="50"/>
      <c r="F21" s="76"/>
      <c r="G21" s="77"/>
      <c r="H21" s="54"/>
      <c r="I21" s="77"/>
      <c r="J21" s="50"/>
      <c r="K21" s="37"/>
      <c r="L21" s="37"/>
    </row>
    <row r="22" spans="1:12" x14ac:dyDescent="0.25">
      <c r="A22" s="37"/>
      <c r="B22" s="50"/>
      <c r="C22" s="76"/>
      <c r="D22" s="50"/>
      <c r="E22" s="50"/>
      <c r="F22" s="80"/>
      <c r="G22" s="77"/>
      <c r="H22" s="54"/>
      <c r="I22" s="77"/>
      <c r="J22" s="50"/>
      <c r="K22" s="37"/>
      <c r="L22" s="37"/>
    </row>
    <row r="23" spans="1:12" x14ac:dyDescent="0.25">
      <c r="A23" s="37"/>
      <c r="B23" s="50"/>
      <c r="C23" s="76"/>
      <c r="D23" s="50"/>
      <c r="E23" s="50"/>
      <c r="F23" s="76"/>
      <c r="G23" s="77"/>
      <c r="H23" s="54"/>
      <c r="I23" s="77"/>
      <c r="J23" s="50"/>
      <c r="K23" s="37"/>
      <c r="L23" s="37"/>
    </row>
    <row r="24" spans="1:12" x14ac:dyDescent="0.25">
      <c r="A24" s="37"/>
      <c r="B24" s="50"/>
      <c r="C24" s="76"/>
      <c r="D24" s="50"/>
      <c r="E24" s="50"/>
      <c r="F24" s="76"/>
      <c r="G24" s="77"/>
      <c r="H24" s="54"/>
      <c r="I24" s="77"/>
      <c r="J24" s="50"/>
      <c r="K24" s="37"/>
      <c r="L24" s="37"/>
    </row>
    <row r="25" spans="1:12" x14ac:dyDescent="0.25">
      <c r="A25" s="37"/>
      <c r="B25" s="50"/>
      <c r="C25" s="76"/>
      <c r="D25" s="50"/>
      <c r="E25" s="50"/>
      <c r="F25" s="76"/>
      <c r="G25" s="77"/>
      <c r="H25" s="54"/>
      <c r="I25" s="77"/>
      <c r="J25" s="50"/>
      <c r="K25" s="37"/>
      <c r="L25" s="37"/>
    </row>
    <row r="26" spans="1:12" x14ac:dyDescent="0.25">
      <c r="A26" s="37"/>
      <c r="B26" s="50"/>
      <c r="C26" s="76"/>
      <c r="D26" s="50"/>
      <c r="E26" s="50"/>
      <c r="F26" s="76"/>
      <c r="G26" s="77"/>
      <c r="H26" s="54"/>
      <c r="I26" s="77"/>
      <c r="J26" s="50"/>
      <c r="K26" s="37"/>
      <c r="L26" s="37"/>
    </row>
    <row r="27" spans="1:12" x14ac:dyDescent="0.25">
      <c r="A27" s="37"/>
      <c r="B27" s="50"/>
      <c r="C27" s="76"/>
      <c r="D27" s="50"/>
      <c r="E27" s="50"/>
      <c r="F27" s="76"/>
      <c r="G27" s="77"/>
      <c r="H27" s="54"/>
      <c r="I27" s="77"/>
      <c r="J27" s="50"/>
      <c r="K27" s="37"/>
      <c r="L27" s="37"/>
    </row>
    <row r="28" spans="1:12" x14ac:dyDescent="0.25">
      <c r="A28" s="37"/>
      <c r="B28" s="50"/>
      <c r="C28" s="76"/>
      <c r="D28" s="50"/>
      <c r="E28" s="50"/>
      <c r="F28" s="76"/>
      <c r="G28" s="77"/>
      <c r="H28" s="54"/>
      <c r="I28" s="77"/>
      <c r="J28" s="50"/>
      <c r="K28" s="37"/>
      <c r="L28" s="37"/>
    </row>
    <row r="29" spans="1:12" x14ac:dyDescent="0.25">
      <c r="A29" s="37"/>
      <c r="B29" s="50"/>
      <c r="C29" s="76"/>
      <c r="D29" s="50"/>
      <c r="E29" s="50"/>
      <c r="F29" s="76"/>
      <c r="G29" s="77"/>
      <c r="H29" s="54"/>
      <c r="I29" s="77"/>
      <c r="J29" s="50"/>
      <c r="K29" s="37"/>
      <c r="L29" s="37"/>
    </row>
    <row r="30" spans="1:12" x14ac:dyDescent="0.25">
      <c r="A30" s="37"/>
      <c r="B30" s="37"/>
      <c r="C30" s="37"/>
      <c r="D30" s="37"/>
      <c r="E30" s="37"/>
      <c r="F30" s="37"/>
      <c r="G30" s="37"/>
      <c r="H30" s="37"/>
      <c r="I30" s="37"/>
      <c r="J30" s="37"/>
      <c r="K30" s="37"/>
      <c r="L30" s="37"/>
    </row>
    <row r="31" spans="1:12" x14ac:dyDescent="0.25">
      <c r="A31" s="37"/>
      <c r="B31" s="37"/>
      <c r="C31" s="37"/>
      <c r="D31" s="37"/>
      <c r="E31" s="37"/>
      <c r="F31" s="37"/>
      <c r="G31" s="37"/>
      <c r="H31" s="37"/>
      <c r="I31" s="37"/>
      <c r="J31" s="37"/>
      <c r="K31" s="37"/>
      <c r="L31" s="37"/>
    </row>
    <row r="32" spans="1:12" x14ac:dyDescent="0.25">
      <c r="A32" s="37"/>
      <c r="B32" s="37"/>
      <c r="C32" s="37"/>
      <c r="D32" s="37"/>
      <c r="E32" s="37"/>
      <c r="F32" s="37"/>
      <c r="G32" s="37"/>
      <c r="H32" s="37"/>
      <c r="I32" s="37"/>
      <c r="J32" s="37"/>
      <c r="K32" s="37"/>
      <c r="L32" s="37"/>
    </row>
    <row r="33" spans="1:12" x14ac:dyDescent="0.25">
      <c r="A33" s="37"/>
      <c r="B33" s="37"/>
      <c r="C33" s="37"/>
      <c r="D33" s="37"/>
      <c r="E33" s="37"/>
      <c r="F33" s="37"/>
      <c r="G33" s="37"/>
      <c r="H33" s="37"/>
      <c r="I33" s="37"/>
      <c r="J33" s="37"/>
      <c r="K33" s="37"/>
      <c r="L33" s="37"/>
    </row>
  </sheetData>
  <mergeCells count="11">
    <mergeCell ref="B8:J8"/>
    <mergeCell ref="B6:G6"/>
    <mergeCell ref="H6:J6"/>
    <mergeCell ref="B7:G7"/>
    <mergeCell ref="H7:J7"/>
    <mergeCell ref="B5:J5"/>
    <mergeCell ref="B2:J2"/>
    <mergeCell ref="B3:F3"/>
    <mergeCell ref="G3:J3"/>
    <mergeCell ref="B4:F4"/>
    <mergeCell ref="G4:J4"/>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8"/>
  <sheetViews>
    <sheetView zoomScale="70" zoomScaleNormal="70" workbookViewId="0">
      <selection activeCell="B10" sqref="B10:J12"/>
    </sheetView>
  </sheetViews>
  <sheetFormatPr baseColWidth="10" defaultRowHeight="15" x14ac:dyDescent="0.25"/>
  <cols>
    <col min="2" max="2" width="4.5703125" bestFit="1" customWidth="1"/>
    <col min="4" max="4" width="14.28515625" bestFit="1" customWidth="1"/>
    <col min="6" max="6" width="63.140625" bestFit="1" customWidth="1"/>
    <col min="7" max="7" width="13.42578125" bestFit="1" customWidth="1"/>
    <col min="9" max="9" width="12.42578125" customWidth="1"/>
    <col min="10" max="10" width="16" bestFit="1" customWidth="1"/>
  </cols>
  <sheetData>
    <row r="1" spans="2:15" ht="15.75" thickBot="1" x14ac:dyDescent="0.3"/>
    <row r="2" spans="2:15" ht="15.75" thickBot="1" x14ac:dyDescent="0.3">
      <c r="B2" s="502" t="s">
        <v>1233</v>
      </c>
      <c r="C2" s="503"/>
      <c r="D2" s="503"/>
      <c r="E2" s="503"/>
      <c r="F2" s="504"/>
      <c r="G2" s="504"/>
      <c r="H2" s="504"/>
      <c r="I2" s="504"/>
      <c r="J2" s="505"/>
    </row>
    <row r="3" spans="2:15" x14ac:dyDescent="0.25">
      <c r="B3" s="466" t="s">
        <v>129</v>
      </c>
      <c r="C3" s="467"/>
      <c r="D3" s="467"/>
      <c r="E3" s="467"/>
      <c r="F3" s="468"/>
      <c r="G3" s="468">
        <v>3168399482</v>
      </c>
      <c r="H3" s="468"/>
      <c r="I3" s="468"/>
      <c r="J3" s="472"/>
    </row>
    <row r="4" spans="2:15" ht="15.75" thickBot="1" x14ac:dyDescent="0.3">
      <c r="B4" s="463" t="s">
        <v>130</v>
      </c>
      <c r="C4" s="464"/>
      <c r="D4" s="464"/>
      <c r="E4" s="464"/>
      <c r="F4" s="465"/>
      <c r="G4" s="494" t="s">
        <v>1234</v>
      </c>
      <c r="H4" s="473"/>
      <c r="I4" s="465"/>
      <c r="J4" s="474"/>
    </row>
    <row r="5" spans="2:15" ht="15.75" thickBot="1" x14ac:dyDescent="0.3">
      <c r="B5" s="490" t="s">
        <v>131</v>
      </c>
      <c r="C5" s="491"/>
      <c r="D5" s="491"/>
      <c r="E5" s="491"/>
      <c r="F5" s="492"/>
      <c r="G5" s="492"/>
      <c r="H5" s="492"/>
      <c r="I5" s="492"/>
      <c r="J5" s="493"/>
    </row>
    <row r="6" spans="2:15" x14ac:dyDescent="0.25">
      <c r="B6" s="466" t="s">
        <v>132</v>
      </c>
      <c r="C6" s="467"/>
      <c r="D6" s="467"/>
      <c r="E6" s="467"/>
      <c r="F6" s="468"/>
      <c r="G6" s="468"/>
      <c r="H6" s="475" t="s">
        <v>133</v>
      </c>
      <c r="I6" s="476"/>
      <c r="J6" s="477"/>
    </row>
    <row r="7" spans="2:15" ht="15.75" thickBot="1" x14ac:dyDescent="0.3">
      <c r="B7" s="484" t="s">
        <v>1235</v>
      </c>
      <c r="C7" s="485"/>
      <c r="D7" s="485"/>
      <c r="E7" s="485"/>
      <c r="F7" s="486"/>
      <c r="G7" s="486"/>
      <c r="H7" s="478">
        <v>1996</v>
      </c>
      <c r="I7" s="479"/>
      <c r="J7" s="480"/>
    </row>
    <row r="8" spans="2:15" ht="15.75" thickBot="1" x14ac:dyDescent="0.3">
      <c r="B8" s="498" t="s">
        <v>140</v>
      </c>
      <c r="C8" s="499"/>
      <c r="D8" s="499"/>
      <c r="E8" s="499"/>
      <c r="F8" s="500"/>
      <c r="G8" s="500"/>
      <c r="H8" s="500"/>
      <c r="I8" s="500"/>
      <c r="J8" s="501"/>
    </row>
    <row r="9" spans="2:15" ht="29.25" thickBot="1" x14ac:dyDescent="0.3">
      <c r="B9" s="64" t="s">
        <v>125</v>
      </c>
      <c r="C9" s="65" t="s">
        <v>139</v>
      </c>
      <c r="D9" s="65" t="s">
        <v>141</v>
      </c>
      <c r="E9" s="65" t="s">
        <v>177</v>
      </c>
      <c r="F9" s="65" t="s">
        <v>196</v>
      </c>
      <c r="G9" s="66" t="s">
        <v>126</v>
      </c>
      <c r="H9" s="67" t="s">
        <v>162</v>
      </c>
      <c r="I9" s="65" t="s">
        <v>127</v>
      </c>
      <c r="J9" s="68" t="s">
        <v>128</v>
      </c>
    </row>
    <row r="10" spans="2:15" ht="57" x14ac:dyDescent="0.25">
      <c r="B10" s="439">
        <v>1</v>
      </c>
      <c r="C10" s="69" t="s">
        <v>1215</v>
      </c>
      <c r="D10" s="440" t="s">
        <v>1236</v>
      </c>
      <c r="E10" s="440" t="s">
        <v>178</v>
      </c>
      <c r="F10" s="69" t="s">
        <v>1237</v>
      </c>
      <c r="G10" s="70">
        <v>34700</v>
      </c>
      <c r="H10" s="32">
        <f>TRUNC((((I10-G10)/365.25)*12),0)</f>
        <v>58</v>
      </c>
      <c r="I10" s="70">
        <v>36495</v>
      </c>
      <c r="J10" s="441">
        <v>100</v>
      </c>
    </row>
    <row r="11" spans="2:15" ht="71.25" x14ac:dyDescent="0.25">
      <c r="B11" s="443">
        <v>2</v>
      </c>
      <c r="C11" s="447" t="s">
        <v>1215</v>
      </c>
      <c r="D11" s="444" t="s">
        <v>1238</v>
      </c>
      <c r="E11" s="444" t="s">
        <v>178</v>
      </c>
      <c r="F11" s="447" t="s">
        <v>1239</v>
      </c>
      <c r="G11" s="61">
        <v>36526</v>
      </c>
      <c r="H11" s="450">
        <f>TRUNC((((I11-G11)/365.25)*12),0)</f>
        <v>44</v>
      </c>
      <c r="I11" s="61">
        <v>37895</v>
      </c>
      <c r="J11" s="448">
        <v>100</v>
      </c>
    </row>
    <row r="12" spans="2:15" ht="43.5" thickBot="1" x14ac:dyDescent="0.3">
      <c r="B12" s="437">
        <v>3</v>
      </c>
      <c r="C12" s="449" t="s">
        <v>1215</v>
      </c>
      <c r="D12" s="438" t="s">
        <v>1240</v>
      </c>
      <c r="E12" s="438" t="s">
        <v>178</v>
      </c>
      <c r="F12" s="449" t="s">
        <v>1241</v>
      </c>
      <c r="G12" s="62">
        <v>39203</v>
      </c>
      <c r="H12" s="451">
        <f>TRUNC((((I12-G12)/365.25)*12),0)</f>
        <v>11</v>
      </c>
      <c r="I12" s="62">
        <v>39539</v>
      </c>
      <c r="J12" s="442">
        <v>100</v>
      </c>
    </row>
    <row r="13" spans="2:15" x14ac:dyDescent="0.25">
      <c r="B13" s="50"/>
      <c r="C13" s="76"/>
      <c r="D13" s="50"/>
      <c r="E13" s="50"/>
      <c r="F13" s="76"/>
      <c r="G13" s="77"/>
      <c r="H13" s="54"/>
      <c r="I13" s="77"/>
      <c r="J13" s="50"/>
      <c r="K13" s="37"/>
      <c r="L13" s="37"/>
      <c r="M13" s="37"/>
      <c r="N13" s="37"/>
      <c r="O13" s="37"/>
    </row>
    <row r="14" spans="2:15" x14ac:dyDescent="0.25">
      <c r="B14" s="50"/>
      <c r="C14" s="76"/>
      <c r="D14" s="50"/>
      <c r="E14" s="50"/>
      <c r="F14" s="76"/>
      <c r="G14" s="77"/>
      <c r="H14" s="54"/>
      <c r="I14" s="77"/>
      <c r="J14" s="50"/>
      <c r="K14" s="37"/>
      <c r="L14" s="37"/>
      <c r="M14" s="37"/>
      <c r="N14" s="37"/>
      <c r="O14" s="37"/>
    </row>
    <row r="15" spans="2:15" x14ac:dyDescent="0.25">
      <c r="B15" s="50"/>
      <c r="C15" s="76"/>
      <c r="D15" s="50"/>
      <c r="E15" s="50"/>
      <c r="F15" s="76"/>
      <c r="G15" s="77"/>
      <c r="H15" s="54"/>
      <c r="I15" s="77"/>
      <c r="J15" s="50"/>
      <c r="K15" s="37"/>
      <c r="L15" s="37"/>
      <c r="M15" s="37"/>
      <c r="N15" s="37"/>
      <c r="O15" s="37"/>
    </row>
    <row r="16" spans="2:15" x14ac:dyDescent="0.25">
      <c r="B16" s="50"/>
      <c r="C16" s="76"/>
      <c r="D16" s="50"/>
      <c r="E16" s="50"/>
      <c r="F16" s="76"/>
      <c r="G16" s="77"/>
      <c r="H16" s="54"/>
      <c r="I16" s="77"/>
      <c r="J16" s="50"/>
      <c r="K16" s="37"/>
      <c r="L16" s="37"/>
      <c r="M16" s="37"/>
      <c r="N16" s="37"/>
      <c r="O16" s="37"/>
    </row>
    <row r="17" spans="2:15" x14ac:dyDescent="0.25">
      <c r="B17" s="50"/>
      <c r="C17" s="76"/>
      <c r="D17" s="50"/>
      <c r="E17" s="50"/>
      <c r="F17" s="50"/>
      <c r="G17" s="77"/>
      <c r="H17" s="54"/>
      <c r="I17" s="77"/>
      <c r="J17" s="50"/>
      <c r="K17" s="37"/>
      <c r="L17" s="37"/>
      <c r="M17" s="37"/>
      <c r="N17" s="37"/>
      <c r="O17" s="37"/>
    </row>
    <row r="18" spans="2:15" x14ac:dyDescent="0.25">
      <c r="B18" s="50"/>
      <c r="C18" s="76"/>
      <c r="D18" s="50"/>
      <c r="E18" s="50"/>
      <c r="F18" s="80"/>
      <c r="G18" s="77"/>
      <c r="H18" s="54"/>
      <c r="I18" s="77"/>
      <c r="J18" s="50"/>
      <c r="K18" s="37"/>
      <c r="L18" s="37"/>
      <c r="M18" s="37"/>
      <c r="N18" s="37"/>
      <c r="O18" s="37"/>
    </row>
    <row r="19" spans="2:15" x14ac:dyDescent="0.25">
      <c r="B19" s="50"/>
      <c r="C19" s="76"/>
      <c r="D19" s="50"/>
      <c r="E19" s="50"/>
      <c r="F19" s="76"/>
      <c r="G19" s="77"/>
      <c r="H19" s="54"/>
      <c r="I19" s="77"/>
      <c r="J19" s="50"/>
      <c r="K19" s="37"/>
      <c r="L19" s="37"/>
      <c r="M19" s="37"/>
      <c r="N19" s="37"/>
      <c r="O19" s="37"/>
    </row>
    <row r="20" spans="2:15" x14ac:dyDescent="0.25">
      <c r="B20" s="50"/>
      <c r="C20" s="76"/>
      <c r="D20" s="50"/>
      <c r="E20" s="50"/>
      <c r="F20" s="80"/>
      <c r="G20" s="77"/>
      <c r="H20" s="54"/>
      <c r="I20" s="77"/>
      <c r="J20" s="50"/>
      <c r="K20" s="37"/>
      <c r="L20" s="37"/>
      <c r="M20" s="37"/>
      <c r="N20" s="37"/>
      <c r="O20" s="37"/>
    </row>
    <row r="21" spans="2:15" x14ac:dyDescent="0.25">
      <c r="B21" s="50"/>
      <c r="C21" s="76"/>
      <c r="D21" s="50"/>
      <c r="E21" s="50"/>
      <c r="F21" s="76"/>
      <c r="G21" s="77"/>
      <c r="H21" s="54"/>
      <c r="I21" s="77"/>
      <c r="J21" s="50"/>
      <c r="K21" s="37"/>
      <c r="L21" s="37"/>
      <c r="M21" s="37"/>
      <c r="N21" s="37"/>
      <c r="O21" s="37"/>
    </row>
    <row r="22" spans="2:15" x14ac:dyDescent="0.25">
      <c r="B22" s="50"/>
      <c r="C22" s="76"/>
      <c r="D22" s="50"/>
      <c r="E22" s="50"/>
      <c r="F22" s="80"/>
      <c r="G22" s="77"/>
      <c r="H22" s="54"/>
      <c r="I22" s="77"/>
      <c r="J22" s="50"/>
      <c r="K22" s="37"/>
      <c r="L22" s="37"/>
      <c r="M22" s="37"/>
      <c r="N22" s="37"/>
      <c r="O22" s="37"/>
    </row>
    <row r="23" spans="2:15" x14ac:dyDescent="0.25">
      <c r="B23" s="50"/>
      <c r="C23" s="76"/>
      <c r="D23" s="50"/>
      <c r="E23" s="50"/>
      <c r="F23" s="76"/>
      <c r="G23" s="77"/>
      <c r="H23" s="54"/>
      <c r="I23" s="77"/>
      <c r="J23" s="50"/>
      <c r="K23" s="37"/>
      <c r="L23" s="37"/>
      <c r="M23" s="37"/>
      <c r="N23" s="37"/>
      <c r="O23" s="37"/>
    </row>
    <row r="24" spans="2:15" x14ac:dyDescent="0.25">
      <c r="B24" s="50"/>
      <c r="C24" s="76"/>
      <c r="D24" s="50"/>
      <c r="E24" s="50"/>
      <c r="F24" s="76"/>
      <c r="G24" s="77"/>
      <c r="H24" s="54"/>
      <c r="I24" s="77"/>
      <c r="J24" s="50"/>
      <c r="K24" s="37"/>
      <c r="L24" s="37"/>
      <c r="M24" s="37"/>
      <c r="N24" s="37"/>
      <c r="O24" s="37"/>
    </row>
    <row r="25" spans="2:15" x14ac:dyDescent="0.25">
      <c r="B25" s="50"/>
      <c r="C25" s="76"/>
      <c r="D25" s="50"/>
      <c r="E25" s="50"/>
      <c r="F25" s="76"/>
      <c r="G25" s="77"/>
      <c r="H25" s="54"/>
      <c r="I25" s="77"/>
      <c r="J25" s="50"/>
      <c r="K25" s="37"/>
      <c r="L25" s="37"/>
      <c r="M25" s="37"/>
      <c r="N25" s="37"/>
      <c r="O25" s="37"/>
    </row>
    <row r="26" spans="2:15" x14ac:dyDescent="0.25">
      <c r="B26" s="50"/>
      <c r="C26" s="76"/>
      <c r="D26" s="50"/>
      <c r="E26" s="50"/>
      <c r="F26" s="76"/>
      <c r="G26" s="77"/>
      <c r="H26" s="54"/>
      <c r="I26" s="77"/>
      <c r="J26" s="50"/>
      <c r="K26" s="37"/>
      <c r="L26" s="37"/>
      <c r="M26" s="37"/>
      <c r="N26" s="37"/>
      <c r="O26" s="37"/>
    </row>
    <row r="27" spans="2:15" x14ac:dyDescent="0.25">
      <c r="B27" s="50"/>
      <c r="C27" s="76"/>
      <c r="D27" s="50"/>
      <c r="E27" s="50"/>
      <c r="F27" s="76"/>
      <c r="G27" s="77"/>
      <c r="H27" s="54"/>
      <c r="I27" s="77"/>
      <c r="J27" s="50"/>
      <c r="K27" s="37"/>
      <c r="L27" s="37"/>
      <c r="M27" s="37"/>
      <c r="N27" s="37"/>
      <c r="O27" s="37"/>
    </row>
    <row r="28" spans="2:15" x14ac:dyDescent="0.25">
      <c r="B28" s="50"/>
      <c r="C28" s="76"/>
      <c r="D28" s="50"/>
      <c r="E28" s="50"/>
      <c r="F28" s="76"/>
      <c r="G28" s="77"/>
      <c r="H28" s="54"/>
      <c r="I28" s="77"/>
      <c r="J28" s="50"/>
      <c r="K28" s="37"/>
      <c r="L28" s="37"/>
      <c r="M28" s="37"/>
      <c r="N28" s="37"/>
      <c r="O28" s="37"/>
    </row>
    <row r="29" spans="2:15" x14ac:dyDescent="0.25">
      <c r="B29" s="50"/>
      <c r="C29" s="76"/>
      <c r="D29" s="50"/>
      <c r="E29" s="50"/>
      <c r="F29" s="76"/>
      <c r="G29" s="77"/>
      <c r="H29" s="54"/>
      <c r="I29" s="77"/>
      <c r="J29" s="50"/>
      <c r="K29" s="37"/>
      <c r="L29" s="37"/>
      <c r="M29" s="37"/>
      <c r="N29" s="37"/>
      <c r="O29" s="37"/>
    </row>
    <row r="30" spans="2:15" x14ac:dyDescent="0.25">
      <c r="B30" s="37"/>
      <c r="C30" s="37"/>
      <c r="D30" s="37"/>
      <c r="E30" s="37"/>
      <c r="F30" s="37"/>
      <c r="G30" s="37"/>
      <c r="H30" s="37"/>
      <c r="I30" s="37"/>
      <c r="J30" s="37"/>
      <c r="K30" s="37"/>
      <c r="L30" s="37"/>
      <c r="M30" s="37"/>
      <c r="N30" s="37"/>
      <c r="O30" s="37"/>
    </row>
    <row r="31" spans="2:15" x14ac:dyDescent="0.25">
      <c r="B31" s="37"/>
      <c r="C31" s="37"/>
      <c r="D31" s="37"/>
      <c r="E31" s="37"/>
      <c r="F31" s="37"/>
      <c r="G31" s="37"/>
      <c r="H31" s="37"/>
      <c r="I31" s="37"/>
      <c r="J31" s="37"/>
      <c r="K31" s="37"/>
      <c r="L31" s="37"/>
      <c r="M31" s="37"/>
      <c r="N31" s="37"/>
      <c r="O31" s="37"/>
    </row>
    <row r="32" spans="2:15" x14ac:dyDescent="0.25">
      <c r="B32" s="37"/>
      <c r="C32" s="37"/>
      <c r="D32" s="37"/>
      <c r="E32" s="37"/>
      <c r="F32" s="37"/>
      <c r="G32" s="37"/>
      <c r="H32" s="37"/>
      <c r="I32" s="37"/>
      <c r="J32" s="37"/>
      <c r="K32" s="37"/>
      <c r="L32" s="37"/>
      <c r="M32" s="37"/>
      <c r="N32" s="37"/>
      <c r="O32" s="37"/>
    </row>
    <row r="33" spans="2:15" x14ac:dyDescent="0.25">
      <c r="B33" s="37"/>
      <c r="C33" s="37"/>
      <c r="D33" s="37"/>
      <c r="E33" s="37"/>
      <c r="F33" s="37"/>
      <c r="G33" s="37"/>
      <c r="H33" s="37"/>
      <c r="I33" s="37"/>
      <c r="J33" s="37"/>
      <c r="K33" s="37"/>
      <c r="L33" s="37"/>
      <c r="M33" s="37"/>
      <c r="N33" s="37"/>
      <c r="O33" s="37"/>
    </row>
    <row r="34" spans="2:15" x14ac:dyDescent="0.25">
      <c r="B34" s="37"/>
      <c r="C34" s="37"/>
      <c r="D34" s="37"/>
      <c r="E34" s="37"/>
      <c r="F34" s="37"/>
      <c r="G34" s="37"/>
      <c r="H34" s="37"/>
      <c r="I34" s="37"/>
      <c r="J34" s="37"/>
      <c r="K34" s="37"/>
      <c r="L34" s="37"/>
      <c r="M34" s="37"/>
      <c r="N34" s="37"/>
      <c r="O34" s="37"/>
    </row>
    <row r="35" spans="2:15" x14ac:dyDescent="0.25">
      <c r="B35" s="37"/>
      <c r="C35" s="37"/>
      <c r="D35" s="37"/>
      <c r="E35" s="37"/>
      <c r="F35" s="37"/>
      <c r="G35" s="37"/>
      <c r="H35" s="37"/>
      <c r="I35" s="37"/>
      <c r="J35" s="37"/>
      <c r="K35" s="37"/>
      <c r="L35" s="37"/>
      <c r="M35" s="37"/>
      <c r="N35" s="37"/>
      <c r="O35" s="37"/>
    </row>
    <row r="36" spans="2:15" x14ac:dyDescent="0.25">
      <c r="B36" s="37"/>
      <c r="C36" s="37"/>
      <c r="D36" s="37"/>
      <c r="E36" s="37"/>
      <c r="F36" s="37"/>
      <c r="G36" s="37"/>
      <c r="H36" s="37"/>
      <c r="I36" s="37"/>
      <c r="J36" s="37"/>
      <c r="K36" s="37"/>
      <c r="L36" s="37"/>
      <c r="M36" s="37"/>
      <c r="N36" s="37"/>
      <c r="O36" s="37"/>
    </row>
    <row r="37" spans="2:15" x14ac:dyDescent="0.25">
      <c r="B37" s="37"/>
      <c r="C37" s="37"/>
      <c r="D37" s="37"/>
      <c r="E37" s="37"/>
      <c r="F37" s="37"/>
      <c r="G37" s="37"/>
      <c r="H37" s="37"/>
      <c r="I37" s="37"/>
      <c r="J37" s="37"/>
      <c r="K37" s="37"/>
      <c r="L37" s="37"/>
      <c r="M37" s="37"/>
      <c r="N37" s="37"/>
      <c r="O37" s="37"/>
    </row>
    <row r="38" spans="2:15" x14ac:dyDescent="0.25">
      <c r="B38" s="37"/>
      <c r="C38" s="37"/>
      <c r="D38" s="37"/>
      <c r="E38" s="37"/>
      <c r="F38" s="37"/>
      <c r="G38" s="37"/>
      <c r="H38" s="37"/>
      <c r="I38" s="37"/>
      <c r="J38" s="37"/>
      <c r="K38" s="37"/>
      <c r="L38" s="37"/>
      <c r="M38" s="37"/>
      <c r="N38" s="37"/>
      <c r="O38" s="37"/>
    </row>
  </sheetData>
  <mergeCells count="11">
    <mergeCell ref="B8:J8"/>
    <mergeCell ref="B6:G6"/>
    <mergeCell ref="H6:J6"/>
    <mergeCell ref="B7:G7"/>
    <mergeCell ref="H7:J7"/>
    <mergeCell ref="B5:J5"/>
    <mergeCell ref="B2:J2"/>
    <mergeCell ref="B3:F3"/>
    <mergeCell ref="G3:J3"/>
    <mergeCell ref="B4:F4"/>
    <mergeCell ref="G4:J4"/>
  </mergeCells>
  <hyperlinks>
    <hyperlink ref="G4" r:id="rId1"/>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62"/>
  <sheetViews>
    <sheetView zoomScale="70" zoomScaleNormal="70" workbookViewId="0">
      <selection activeCell="L12" sqref="L12"/>
    </sheetView>
  </sheetViews>
  <sheetFormatPr baseColWidth="10" defaultRowHeight="15" x14ac:dyDescent="0.25"/>
  <cols>
    <col min="1" max="1" width="3.85546875" customWidth="1"/>
    <col min="2" max="2" width="4.5703125" bestFit="1" customWidth="1"/>
    <col min="3" max="3" width="14.140625" customWidth="1"/>
    <col min="4" max="4" width="18.85546875" customWidth="1"/>
    <col min="6" max="6" width="64.42578125" style="35" bestFit="1" customWidth="1"/>
    <col min="7" max="7" width="13.7109375" customWidth="1"/>
    <col min="9" max="9" width="12.5703125" customWidth="1"/>
    <col min="10" max="10" width="13.5703125" customWidth="1"/>
  </cols>
  <sheetData>
    <row r="1" spans="2:10" ht="15.75" thickBot="1" x14ac:dyDescent="0.3"/>
    <row r="2" spans="2:10" ht="15.75" customHeight="1" thickBot="1" x14ac:dyDescent="0.3">
      <c r="B2" s="536" t="s">
        <v>1242</v>
      </c>
      <c r="C2" s="537"/>
      <c r="D2" s="537"/>
      <c r="E2" s="537"/>
      <c r="F2" s="537"/>
      <c r="G2" s="537"/>
      <c r="H2" s="537"/>
      <c r="I2" s="537"/>
      <c r="J2" s="538"/>
    </row>
    <row r="3" spans="2:10" ht="15" customHeight="1" x14ac:dyDescent="0.25">
      <c r="B3" s="466" t="s">
        <v>129</v>
      </c>
      <c r="C3" s="467"/>
      <c r="D3" s="467"/>
      <c r="E3" s="467"/>
      <c r="F3" s="468"/>
      <c r="G3" s="475" t="s">
        <v>1243</v>
      </c>
      <c r="H3" s="476"/>
      <c r="I3" s="476"/>
      <c r="J3" s="477"/>
    </row>
    <row r="4" spans="2:10" ht="15.75" customHeight="1" thickBot="1" x14ac:dyDescent="0.3">
      <c r="B4" s="463" t="s">
        <v>130</v>
      </c>
      <c r="C4" s="464"/>
      <c r="D4" s="464"/>
      <c r="E4" s="464"/>
      <c r="F4" s="465"/>
      <c r="G4" s="539" t="s">
        <v>1244</v>
      </c>
      <c r="H4" s="540"/>
      <c r="I4" s="540"/>
      <c r="J4" s="541"/>
    </row>
    <row r="5" spans="2:10" ht="15.75" customHeight="1" thickBot="1" x14ac:dyDescent="0.3">
      <c r="B5" s="533" t="s">
        <v>131</v>
      </c>
      <c r="C5" s="534"/>
      <c r="D5" s="534"/>
      <c r="E5" s="534"/>
      <c r="F5" s="534"/>
      <c r="G5" s="534"/>
      <c r="H5" s="534"/>
      <c r="I5" s="534"/>
      <c r="J5" s="535"/>
    </row>
    <row r="6" spans="2:10" x14ac:dyDescent="0.25">
      <c r="B6" s="545" t="s">
        <v>132</v>
      </c>
      <c r="C6" s="476"/>
      <c r="D6" s="476"/>
      <c r="E6" s="476"/>
      <c r="F6" s="476"/>
      <c r="G6" s="467"/>
      <c r="H6" s="475" t="s">
        <v>133</v>
      </c>
      <c r="I6" s="476"/>
      <c r="J6" s="477"/>
    </row>
    <row r="7" spans="2:10" ht="15" customHeight="1" x14ac:dyDescent="0.25">
      <c r="B7" s="506" t="s">
        <v>1245</v>
      </c>
      <c r="C7" s="479"/>
      <c r="D7" s="479"/>
      <c r="E7" s="479"/>
      <c r="F7" s="479"/>
      <c r="G7" s="485"/>
      <c r="H7" s="478"/>
      <c r="I7" s="479"/>
      <c r="J7" s="480"/>
    </row>
    <row r="8" spans="2:10" ht="15.75" customHeight="1" thickBot="1" x14ac:dyDescent="0.3">
      <c r="B8" s="532" t="s">
        <v>1246</v>
      </c>
      <c r="C8" s="496"/>
      <c r="D8" s="496"/>
      <c r="E8" s="496"/>
      <c r="F8" s="496"/>
      <c r="G8" s="464"/>
      <c r="H8" s="495"/>
      <c r="I8" s="496"/>
      <c r="J8" s="497"/>
    </row>
    <row r="9" spans="2:10" ht="15.75" customHeight="1" thickBot="1" x14ac:dyDescent="0.3">
      <c r="B9" s="542" t="s">
        <v>140</v>
      </c>
      <c r="C9" s="543"/>
      <c r="D9" s="543"/>
      <c r="E9" s="543"/>
      <c r="F9" s="543"/>
      <c r="G9" s="543"/>
      <c r="H9" s="543"/>
      <c r="I9" s="543"/>
      <c r="J9" s="544"/>
    </row>
    <row r="10" spans="2:10" ht="29.25" thickBot="1" x14ac:dyDescent="0.3">
      <c r="B10" s="145" t="s">
        <v>125</v>
      </c>
      <c r="C10" s="146" t="s">
        <v>139</v>
      </c>
      <c r="D10" s="146" t="s">
        <v>141</v>
      </c>
      <c r="E10" s="146" t="s">
        <v>177</v>
      </c>
      <c r="F10" s="146" t="s">
        <v>196</v>
      </c>
      <c r="G10" s="66" t="s">
        <v>126</v>
      </c>
      <c r="H10" s="67" t="s">
        <v>162</v>
      </c>
      <c r="I10" s="146" t="s">
        <v>127</v>
      </c>
      <c r="J10" s="68" t="s">
        <v>128</v>
      </c>
    </row>
    <row r="11" spans="2:10" ht="84" customHeight="1" x14ac:dyDescent="0.25">
      <c r="B11" s="439">
        <v>1</v>
      </c>
      <c r="C11" s="69" t="s">
        <v>1248</v>
      </c>
      <c r="D11" s="440" t="s">
        <v>1242</v>
      </c>
      <c r="E11" s="440" t="s">
        <v>1259</v>
      </c>
      <c r="F11" s="69" t="s">
        <v>1263</v>
      </c>
      <c r="G11" s="70">
        <v>42206</v>
      </c>
      <c r="H11" s="32">
        <f>TRUNC((((I11-G11)/365.25)*12),0)</f>
        <v>2</v>
      </c>
      <c r="I11" s="70">
        <v>42282</v>
      </c>
      <c r="J11" s="441">
        <v>16.66</v>
      </c>
    </row>
    <row r="12" spans="2:10" ht="80.25" customHeight="1" x14ac:dyDescent="0.25">
      <c r="B12" s="443">
        <v>2</v>
      </c>
      <c r="C12" s="447" t="s">
        <v>1248</v>
      </c>
      <c r="D12" s="444" t="s">
        <v>1242</v>
      </c>
      <c r="E12" s="444" t="s">
        <v>1260</v>
      </c>
      <c r="F12" s="447" t="s">
        <v>1264</v>
      </c>
      <c r="G12" s="61">
        <v>42206</v>
      </c>
      <c r="H12" s="450">
        <f>TRUNC((((I12-G12)/365.25)*12),0)</f>
        <v>2</v>
      </c>
      <c r="I12" s="61">
        <v>42267</v>
      </c>
      <c r="J12" s="448">
        <v>16.66</v>
      </c>
    </row>
    <row r="13" spans="2:10" ht="119.25" customHeight="1" x14ac:dyDescent="0.25">
      <c r="B13" s="443">
        <v>3</v>
      </c>
      <c r="C13" s="447" t="s">
        <v>1248</v>
      </c>
      <c r="D13" s="444" t="s">
        <v>1242</v>
      </c>
      <c r="E13" s="444" t="s">
        <v>1261</v>
      </c>
      <c r="F13" s="447" t="s">
        <v>1265</v>
      </c>
      <c r="G13" s="61">
        <v>42199</v>
      </c>
      <c r="H13" s="450">
        <f>TRUNC((((I13-G13)/365.25)*12),0)</f>
        <v>3</v>
      </c>
      <c r="I13" s="61">
        <v>42311</v>
      </c>
      <c r="J13" s="448">
        <v>16.66</v>
      </c>
    </row>
    <row r="14" spans="2:10" ht="42.75" x14ac:dyDescent="0.25">
      <c r="B14" s="443">
        <v>4</v>
      </c>
      <c r="C14" s="447" t="s">
        <v>1248</v>
      </c>
      <c r="D14" s="444" t="s">
        <v>1249</v>
      </c>
      <c r="E14" s="444" t="s">
        <v>178</v>
      </c>
      <c r="F14" s="447" t="s">
        <v>1266</v>
      </c>
      <c r="G14" s="61">
        <v>41733</v>
      </c>
      <c r="H14" s="450">
        <f t="shared" ref="H14:H58" si="0">TRUNC((((I14-G14)/365.25)*12),0)</f>
        <v>4</v>
      </c>
      <c r="I14" s="61">
        <v>41881</v>
      </c>
      <c r="J14" s="448">
        <v>100</v>
      </c>
    </row>
    <row r="15" spans="2:10" ht="42.75" x14ac:dyDescent="0.25">
      <c r="B15" s="443">
        <v>5</v>
      </c>
      <c r="C15" s="447" t="s">
        <v>1248</v>
      </c>
      <c r="D15" s="444" t="s">
        <v>1250</v>
      </c>
      <c r="E15" s="444" t="s">
        <v>178</v>
      </c>
      <c r="F15" s="447" t="s">
        <v>1267</v>
      </c>
      <c r="G15" s="61">
        <v>40253</v>
      </c>
      <c r="H15" s="450">
        <f t="shared" si="0"/>
        <v>5</v>
      </c>
      <c r="I15" s="61">
        <v>40426</v>
      </c>
      <c r="J15" s="448">
        <v>100</v>
      </c>
    </row>
    <row r="16" spans="2:10" ht="71.25" x14ac:dyDescent="0.25">
      <c r="B16" s="443">
        <v>6</v>
      </c>
      <c r="C16" s="447" t="s">
        <v>1248</v>
      </c>
      <c r="D16" s="444" t="s">
        <v>1251</v>
      </c>
      <c r="E16" s="444" t="s">
        <v>178</v>
      </c>
      <c r="F16" s="447" t="s">
        <v>1268</v>
      </c>
      <c r="G16" s="61">
        <v>39800</v>
      </c>
      <c r="H16" s="450">
        <f t="shared" si="0"/>
        <v>2</v>
      </c>
      <c r="I16" s="61">
        <v>39891</v>
      </c>
      <c r="J16" s="448">
        <v>25</v>
      </c>
    </row>
    <row r="17" spans="2:10" ht="42.75" x14ac:dyDescent="0.25">
      <c r="B17" s="443">
        <v>7</v>
      </c>
      <c r="C17" s="447" t="s">
        <v>1252</v>
      </c>
      <c r="D17" s="444" t="s">
        <v>1253</v>
      </c>
      <c r="E17" s="444" t="s">
        <v>178</v>
      </c>
      <c r="F17" s="447" t="s">
        <v>1269</v>
      </c>
      <c r="G17" s="61">
        <v>41885</v>
      </c>
      <c r="H17" s="450">
        <f t="shared" si="0"/>
        <v>4</v>
      </c>
      <c r="I17" s="61">
        <v>42029</v>
      </c>
      <c r="J17" s="448">
        <v>100</v>
      </c>
    </row>
    <row r="18" spans="2:10" ht="42.75" x14ac:dyDescent="0.25">
      <c r="B18" s="443">
        <v>8</v>
      </c>
      <c r="C18" s="447" t="s">
        <v>1252</v>
      </c>
      <c r="D18" s="444" t="s">
        <v>1254</v>
      </c>
      <c r="E18" s="444" t="s">
        <v>178</v>
      </c>
      <c r="F18" s="444" t="s">
        <v>1270</v>
      </c>
      <c r="G18" s="61">
        <v>41529</v>
      </c>
      <c r="H18" s="450">
        <f t="shared" si="0"/>
        <v>6</v>
      </c>
      <c r="I18" s="61">
        <v>41728</v>
      </c>
      <c r="J18" s="448">
        <v>100</v>
      </c>
    </row>
    <row r="19" spans="2:10" ht="42.75" x14ac:dyDescent="0.25">
      <c r="B19" s="443">
        <v>9</v>
      </c>
      <c r="C19" s="447" t="s">
        <v>1252</v>
      </c>
      <c r="D19" s="444" t="s">
        <v>1255</v>
      </c>
      <c r="E19" s="444" t="s">
        <v>178</v>
      </c>
      <c r="F19" s="57" t="s">
        <v>1271</v>
      </c>
      <c r="G19" s="61">
        <v>41079</v>
      </c>
      <c r="H19" s="450">
        <f t="shared" si="0"/>
        <v>14</v>
      </c>
      <c r="I19" s="61">
        <v>41506</v>
      </c>
      <c r="J19" s="448">
        <v>100</v>
      </c>
    </row>
    <row r="20" spans="2:10" ht="42.75" x14ac:dyDescent="0.25">
      <c r="B20" s="443">
        <v>10</v>
      </c>
      <c r="C20" s="447" t="s">
        <v>1252</v>
      </c>
      <c r="D20" s="444" t="s">
        <v>1256</v>
      </c>
      <c r="E20" s="444" t="s">
        <v>178</v>
      </c>
      <c r="F20" s="447" t="s">
        <v>1272</v>
      </c>
      <c r="G20" s="61">
        <v>40949</v>
      </c>
      <c r="H20" s="450">
        <f t="shared" si="0"/>
        <v>0</v>
      </c>
      <c r="I20" s="61">
        <v>40977</v>
      </c>
      <c r="J20" s="448">
        <v>100</v>
      </c>
    </row>
    <row r="21" spans="2:10" ht="42.75" x14ac:dyDescent="0.25">
      <c r="B21" s="443">
        <v>11</v>
      </c>
      <c r="C21" s="447" t="s">
        <v>1252</v>
      </c>
      <c r="D21" s="444" t="s">
        <v>1257</v>
      </c>
      <c r="E21" s="444" t="s">
        <v>178</v>
      </c>
      <c r="F21" s="57" t="s">
        <v>1273</v>
      </c>
      <c r="G21" s="61">
        <v>40656</v>
      </c>
      <c r="H21" s="450">
        <f t="shared" si="0"/>
        <v>9</v>
      </c>
      <c r="I21" s="61">
        <v>40939</v>
      </c>
      <c r="J21" s="448">
        <v>100</v>
      </c>
    </row>
    <row r="22" spans="2:10" ht="57" x14ac:dyDescent="0.25">
      <c r="B22" s="443">
        <v>12</v>
      </c>
      <c r="C22" s="447" t="s">
        <v>1252</v>
      </c>
      <c r="D22" s="444" t="s">
        <v>1242</v>
      </c>
      <c r="E22" s="444" t="s">
        <v>1262</v>
      </c>
      <c r="F22" s="447" t="s">
        <v>1274</v>
      </c>
      <c r="G22" s="61">
        <v>40532</v>
      </c>
      <c r="H22" s="450">
        <f t="shared" si="0"/>
        <v>3</v>
      </c>
      <c r="I22" s="61">
        <v>40632</v>
      </c>
      <c r="J22" s="448">
        <v>50</v>
      </c>
    </row>
    <row r="23" spans="2:10" ht="57" x14ac:dyDescent="0.25">
      <c r="B23" s="443">
        <v>13</v>
      </c>
      <c r="C23" s="447" t="s">
        <v>1252</v>
      </c>
      <c r="D23" s="444" t="s">
        <v>1242</v>
      </c>
      <c r="E23" s="444" t="s">
        <v>178</v>
      </c>
      <c r="F23" s="57" t="s">
        <v>1275</v>
      </c>
      <c r="G23" s="61">
        <v>40426</v>
      </c>
      <c r="H23" s="450">
        <f t="shared" si="0"/>
        <v>2</v>
      </c>
      <c r="I23" s="61">
        <v>40517</v>
      </c>
      <c r="J23" s="448">
        <v>50</v>
      </c>
    </row>
    <row r="24" spans="2:10" ht="57" x14ac:dyDescent="0.25">
      <c r="B24" s="443">
        <v>14</v>
      </c>
      <c r="C24" s="447" t="s">
        <v>1252</v>
      </c>
      <c r="D24" s="444" t="s">
        <v>1242</v>
      </c>
      <c r="E24" s="444" t="s">
        <v>178</v>
      </c>
      <c r="F24" s="447" t="s">
        <v>1276</v>
      </c>
      <c r="G24" s="61">
        <v>40087</v>
      </c>
      <c r="H24" s="450">
        <f t="shared" si="0"/>
        <v>4</v>
      </c>
      <c r="I24" s="61">
        <v>40217</v>
      </c>
      <c r="J24" s="448">
        <v>33.33</v>
      </c>
    </row>
    <row r="25" spans="2:10" ht="42.75" x14ac:dyDescent="0.25">
      <c r="B25" s="443">
        <v>15</v>
      </c>
      <c r="C25" s="447" t="s">
        <v>1252</v>
      </c>
      <c r="D25" s="444" t="s">
        <v>1242</v>
      </c>
      <c r="E25" s="444" t="s">
        <v>178</v>
      </c>
      <c r="F25" s="447" t="s">
        <v>1277</v>
      </c>
      <c r="G25" s="61">
        <v>39758</v>
      </c>
      <c r="H25" s="450">
        <f t="shared" si="0"/>
        <v>1</v>
      </c>
      <c r="I25" s="61">
        <v>39792</v>
      </c>
      <c r="J25" s="448">
        <v>25</v>
      </c>
    </row>
    <row r="26" spans="2:10" ht="42.75" x14ac:dyDescent="0.25">
      <c r="B26" s="443">
        <v>16</v>
      </c>
      <c r="C26" s="447" t="s">
        <v>1252</v>
      </c>
      <c r="D26" s="444" t="s">
        <v>1258</v>
      </c>
      <c r="E26" s="444" t="s">
        <v>178</v>
      </c>
      <c r="F26" s="447" t="s">
        <v>1278</v>
      </c>
      <c r="G26" s="61">
        <v>39379</v>
      </c>
      <c r="H26" s="450">
        <f t="shared" si="0"/>
        <v>4</v>
      </c>
      <c r="I26" s="61">
        <v>39527</v>
      </c>
      <c r="J26" s="448">
        <v>100</v>
      </c>
    </row>
    <row r="27" spans="2:10" ht="85.5" x14ac:dyDescent="0.25">
      <c r="B27" s="443">
        <v>17</v>
      </c>
      <c r="C27" s="447" t="s">
        <v>1279</v>
      </c>
      <c r="D27" s="444" t="s">
        <v>714</v>
      </c>
      <c r="E27" s="444" t="s">
        <v>1283</v>
      </c>
      <c r="F27" s="447" t="s">
        <v>1297</v>
      </c>
      <c r="G27" s="61">
        <v>42206</v>
      </c>
      <c r="H27" s="450">
        <f t="shared" si="0"/>
        <v>2</v>
      </c>
      <c r="I27" s="61">
        <v>42282</v>
      </c>
      <c r="J27" s="448">
        <v>16.66</v>
      </c>
    </row>
    <row r="28" spans="2:10" ht="85.5" x14ac:dyDescent="0.25">
      <c r="B28" s="443">
        <v>18</v>
      </c>
      <c r="C28" s="447" t="s">
        <v>1279</v>
      </c>
      <c r="D28" s="444" t="s">
        <v>714</v>
      </c>
      <c r="E28" s="444" t="s">
        <v>1284</v>
      </c>
      <c r="F28" s="447" t="s">
        <v>1296</v>
      </c>
      <c r="G28" s="61">
        <v>42206</v>
      </c>
      <c r="H28" s="450">
        <f t="shared" si="0"/>
        <v>2</v>
      </c>
      <c r="I28" s="61">
        <v>42267</v>
      </c>
      <c r="J28" s="448">
        <v>16.66</v>
      </c>
    </row>
    <row r="29" spans="2:10" ht="99.75" x14ac:dyDescent="0.25">
      <c r="B29" s="443">
        <v>19</v>
      </c>
      <c r="C29" s="447" t="s">
        <v>1279</v>
      </c>
      <c r="D29" s="444" t="s">
        <v>1247</v>
      </c>
      <c r="E29" s="444" t="s">
        <v>1285</v>
      </c>
      <c r="F29" s="447" t="s">
        <v>1299</v>
      </c>
      <c r="G29" s="61">
        <v>42199</v>
      </c>
      <c r="H29" s="450">
        <f t="shared" si="0"/>
        <v>3</v>
      </c>
      <c r="I29" s="61">
        <v>42291</v>
      </c>
      <c r="J29" s="448">
        <v>16.66</v>
      </c>
    </row>
    <row r="30" spans="2:10" ht="71.25" x14ac:dyDescent="0.25">
      <c r="B30" s="443">
        <v>20</v>
      </c>
      <c r="C30" s="447" t="s">
        <v>1279</v>
      </c>
      <c r="D30" s="444" t="s">
        <v>1280</v>
      </c>
      <c r="E30" s="444" t="s">
        <v>1286</v>
      </c>
      <c r="F30" s="447" t="s">
        <v>1298</v>
      </c>
      <c r="G30" s="61">
        <v>41683</v>
      </c>
      <c r="H30" s="450">
        <f t="shared" si="0"/>
        <v>11</v>
      </c>
      <c r="I30" s="61">
        <v>42019</v>
      </c>
      <c r="J30" s="448">
        <v>50</v>
      </c>
    </row>
    <row r="31" spans="2:10" ht="90" x14ac:dyDescent="0.25">
      <c r="B31" s="443">
        <v>21</v>
      </c>
      <c r="C31" s="447" t="s">
        <v>1279</v>
      </c>
      <c r="D31" s="444" t="s">
        <v>1280</v>
      </c>
      <c r="E31" s="150" t="s">
        <v>1287</v>
      </c>
      <c r="F31" s="134" t="s">
        <v>1300</v>
      </c>
      <c r="G31" s="151">
        <v>41682</v>
      </c>
      <c r="H31" s="450">
        <f t="shared" si="0"/>
        <v>10</v>
      </c>
      <c r="I31" s="151">
        <v>42005</v>
      </c>
      <c r="J31" s="448">
        <v>50</v>
      </c>
    </row>
    <row r="32" spans="2:10" ht="120" x14ac:dyDescent="0.25">
      <c r="B32" s="443">
        <v>22</v>
      </c>
      <c r="C32" s="447" t="s">
        <v>1279</v>
      </c>
      <c r="D32" s="444" t="s">
        <v>1281</v>
      </c>
      <c r="E32" s="150" t="s">
        <v>1262</v>
      </c>
      <c r="F32" s="134" t="s">
        <v>1301</v>
      </c>
      <c r="G32" s="151">
        <v>40532</v>
      </c>
      <c r="H32" s="450">
        <f t="shared" si="0"/>
        <v>3</v>
      </c>
      <c r="I32" s="151">
        <v>40632</v>
      </c>
      <c r="J32" s="448">
        <v>50</v>
      </c>
    </row>
    <row r="33" spans="2:10" ht="134.25" customHeight="1" x14ac:dyDescent="0.25">
      <c r="B33" s="443">
        <v>23</v>
      </c>
      <c r="C33" s="447" t="s">
        <v>1279</v>
      </c>
      <c r="D33" s="444" t="s">
        <v>1282</v>
      </c>
      <c r="E33" s="150" t="s">
        <v>1288</v>
      </c>
      <c r="F33" s="134" t="s">
        <v>1302</v>
      </c>
      <c r="G33" s="151">
        <v>40426</v>
      </c>
      <c r="H33" s="450">
        <f t="shared" si="0"/>
        <v>2</v>
      </c>
      <c r="I33" s="151">
        <v>40517</v>
      </c>
      <c r="J33" s="448">
        <v>50</v>
      </c>
    </row>
    <row r="34" spans="2:10" ht="45" x14ac:dyDescent="0.25">
      <c r="B34" s="443">
        <v>24</v>
      </c>
      <c r="C34" s="447" t="s">
        <v>1279</v>
      </c>
      <c r="D34" s="444" t="s">
        <v>714</v>
      </c>
      <c r="E34" s="150" t="s">
        <v>1289</v>
      </c>
      <c r="F34" s="134" t="s">
        <v>1303</v>
      </c>
      <c r="G34" s="151">
        <v>39771</v>
      </c>
      <c r="H34" s="450">
        <f t="shared" si="0"/>
        <v>3</v>
      </c>
      <c r="I34" s="151">
        <v>39890</v>
      </c>
      <c r="J34" s="448">
        <v>100</v>
      </c>
    </row>
    <row r="35" spans="2:10" ht="90" x14ac:dyDescent="0.25">
      <c r="B35" s="443">
        <v>25</v>
      </c>
      <c r="C35" s="447" t="s">
        <v>1279</v>
      </c>
      <c r="D35" s="444" t="s">
        <v>714</v>
      </c>
      <c r="E35" s="150" t="s">
        <v>1290</v>
      </c>
      <c r="F35" s="134" t="s">
        <v>1304</v>
      </c>
      <c r="G35" s="151">
        <v>39758</v>
      </c>
      <c r="H35" s="450">
        <f t="shared" si="0"/>
        <v>1</v>
      </c>
      <c r="I35" s="151">
        <v>39800</v>
      </c>
      <c r="J35" s="448">
        <v>25</v>
      </c>
    </row>
    <row r="36" spans="2:10" ht="75" x14ac:dyDescent="0.25">
      <c r="B36" s="443">
        <v>26</v>
      </c>
      <c r="C36" s="447" t="s">
        <v>1279</v>
      </c>
      <c r="D36" s="444" t="s">
        <v>714</v>
      </c>
      <c r="E36" s="150" t="s">
        <v>1291</v>
      </c>
      <c r="F36" s="134" t="s">
        <v>1305</v>
      </c>
      <c r="G36" s="151">
        <v>40091</v>
      </c>
      <c r="H36" s="450">
        <f t="shared" si="0"/>
        <v>2</v>
      </c>
      <c r="I36" s="151">
        <v>40152</v>
      </c>
      <c r="J36" s="448">
        <v>33.33</v>
      </c>
    </row>
    <row r="37" spans="2:10" ht="90" x14ac:dyDescent="0.25">
      <c r="B37" s="443">
        <v>27</v>
      </c>
      <c r="C37" s="447" t="s">
        <v>1279</v>
      </c>
      <c r="D37" s="444" t="s">
        <v>714</v>
      </c>
      <c r="E37" s="150" t="s">
        <v>1292</v>
      </c>
      <c r="F37" s="134" t="s">
        <v>1306</v>
      </c>
      <c r="G37" s="151">
        <v>40087</v>
      </c>
      <c r="H37" s="450">
        <f t="shared" si="0"/>
        <v>4</v>
      </c>
      <c r="I37" s="151">
        <v>40217</v>
      </c>
      <c r="J37" s="448">
        <v>33.33</v>
      </c>
    </row>
    <row r="38" spans="2:10" ht="60" x14ac:dyDescent="0.25">
      <c r="B38" s="443">
        <v>28</v>
      </c>
      <c r="C38" s="447" t="s">
        <v>1279</v>
      </c>
      <c r="D38" s="444" t="s">
        <v>714</v>
      </c>
      <c r="E38" s="150" t="s">
        <v>1293</v>
      </c>
      <c r="F38" s="134" t="s">
        <v>1307</v>
      </c>
      <c r="G38" s="151">
        <v>38293</v>
      </c>
      <c r="H38" s="450">
        <f t="shared" si="0"/>
        <v>3</v>
      </c>
      <c r="I38" s="151">
        <v>38400</v>
      </c>
      <c r="J38" s="448">
        <v>100</v>
      </c>
    </row>
    <row r="39" spans="2:10" ht="60" x14ac:dyDescent="0.25">
      <c r="B39" s="443">
        <v>29</v>
      </c>
      <c r="C39" s="447" t="s">
        <v>1279</v>
      </c>
      <c r="D39" s="444" t="s">
        <v>714</v>
      </c>
      <c r="E39" s="150" t="s">
        <v>1294</v>
      </c>
      <c r="F39" s="134" t="s">
        <v>1308</v>
      </c>
      <c r="G39" s="151">
        <v>37889</v>
      </c>
      <c r="H39" s="450">
        <f t="shared" si="0"/>
        <v>2</v>
      </c>
      <c r="I39" s="151">
        <v>37950</v>
      </c>
      <c r="J39" s="448">
        <v>100</v>
      </c>
    </row>
    <row r="40" spans="2:10" ht="60" x14ac:dyDescent="0.25">
      <c r="B40" s="443">
        <v>30</v>
      </c>
      <c r="C40" s="447" t="s">
        <v>1279</v>
      </c>
      <c r="D40" s="444" t="s">
        <v>714</v>
      </c>
      <c r="E40" s="150" t="s">
        <v>1295</v>
      </c>
      <c r="F40" s="134" t="s">
        <v>1309</v>
      </c>
      <c r="G40" s="151">
        <v>37634</v>
      </c>
      <c r="H40" s="450">
        <f t="shared" si="0"/>
        <v>8</v>
      </c>
      <c r="I40" s="151">
        <v>37882</v>
      </c>
      <c r="J40" s="448">
        <v>25</v>
      </c>
    </row>
    <row r="41" spans="2:10" ht="90" x14ac:dyDescent="0.25">
      <c r="B41" s="443">
        <v>31</v>
      </c>
      <c r="C41" s="57" t="s">
        <v>1310</v>
      </c>
      <c r="D41" s="444" t="s">
        <v>714</v>
      </c>
      <c r="E41" s="150" t="s">
        <v>1318</v>
      </c>
      <c r="F41" s="134" t="s">
        <v>1333</v>
      </c>
      <c r="G41" s="151">
        <v>39802</v>
      </c>
      <c r="H41" s="450">
        <f t="shared" si="0"/>
        <v>1</v>
      </c>
      <c r="I41" s="151">
        <v>39849</v>
      </c>
      <c r="J41" s="448">
        <v>25</v>
      </c>
    </row>
    <row r="42" spans="2:10" ht="75.75" customHeight="1" x14ac:dyDescent="0.25">
      <c r="B42" s="443">
        <v>32</v>
      </c>
      <c r="C42" s="57" t="s">
        <v>1310</v>
      </c>
      <c r="D42" s="444" t="s">
        <v>1311</v>
      </c>
      <c r="E42" s="152" t="s">
        <v>1319</v>
      </c>
      <c r="F42" s="134" t="s">
        <v>1334</v>
      </c>
      <c r="G42" s="151">
        <v>39110</v>
      </c>
      <c r="H42" s="450">
        <f t="shared" si="0"/>
        <v>2</v>
      </c>
      <c r="I42" s="151">
        <v>39175</v>
      </c>
      <c r="J42" s="448">
        <v>100</v>
      </c>
    </row>
    <row r="43" spans="2:10" ht="93" customHeight="1" x14ac:dyDescent="0.25">
      <c r="B43" s="443">
        <v>33</v>
      </c>
      <c r="C43" s="57" t="s">
        <v>1310</v>
      </c>
      <c r="D43" s="444" t="s">
        <v>1312</v>
      </c>
      <c r="E43" s="150" t="s">
        <v>1320</v>
      </c>
      <c r="F43" s="134" t="s">
        <v>1336</v>
      </c>
      <c r="G43" s="151">
        <v>39013</v>
      </c>
      <c r="H43" s="450">
        <f t="shared" si="0"/>
        <v>5</v>
      </c>
      <c r="I43" s="151">
        <v>39188</v>
      </c>
      <c r="J43" s="448">
        <v>100</v>
      </c>
    </row>
    <row r="44" spans="2:10" ht="45" x14ac:dyDescent="0.25">
      <c r="B44" s="443">
        <v>34</v>
      </c>
      <c r="C44" s="57" t="s">
        <v>1310</v>
      </c>
      <c r="D44" s="444" t="s">
        <v>1313</v>
      </c>
      <c r="E44" s="152" t="s">
        <v>1321</v>
      </c>
      <c r="F44" s="134" t="s">
        <v>1335</v>
      </c>
      <c r="G44" s="151">
        <v>38740</v>
      </c>
      <c r="H44" s="450">
        <f t="shared" si="0"/>
        <v>1</v>
      </c>
      <c r="I44" s="151">
        <v>38800</v>
      </c>
      <c r="J44" s="448">
        <v>33.33</v>
      </c>
    </row>
    <row r="45" spans="2:10" ht="124.5" customHeight="1" x14ac:dyDescent="0.25">
      <c r="B45" s="443">
        <v>35</v>
      </c>
      <c r="C45" s="57" t="s">
        <v>1310</v>
      </c>
      <c r="D45" s="444" t="s">
        <v>1311</v>
      </c>
      <c r="E45" s="150" t="s">
        <v>1322</v>
      </c>
      <c r="F45" s="134" t="s">
        <v>1337</v>
      </c>
      <c r="G45" s="151">
        <v>38733</v>
      </c>
      <c r="H45" s="450">
        <f t="shared" si="0"/>
        <v>4</v>
      </c>
      <c r="I45" s="151">
        <v>38868</v>
      </c>
      <c r="J45" s="448">
        <v>33.33</v>
      </c>
    </row>
    <row r="46" spans="2:10" ht="60" x14ac:dyDescent="0.25">
      <c r="B46" s="443">
        <v>36</v>
      </c>
      <c r="C46" s="57" t="s">
        <v>1310</v>
      </c>
      <c r="D46" s="444" t="s">
        <v>1312</v>
      </c>
      <c r="E46" s="153" t="s">
        <v>1323</v>
      </c>
      <c r="F46" s="134" t="s">
        <v>1338</v>
      </c>
      <c r="G46" s="151">
        <v>38643</v>
      </c>
      <c r="H46" s="450">
        <f t="shared" si="0"/>
        <v>1</v>
      </c>
      <c r="I46" s="151">
        <v>38702</v>
      </c>
      <c r="J46" s="448">
        <v>100</v>
      </c>
    </row>
    <row r="47" spans="2:10" ht="60" x14ac:dyDescent="0.25">
      <c r="B47" s="443">
        <v>37</v>
      </c>
      <c r="C47" s="57" t="s">
        <v>1310</v>
      </c>
      <c r="D47" s="444" t="s">
        <v>1311</v>
      </c>
      <c r="E47" s="150" t="s">
        <v>1324</v>
      </c>
      <c r="F47" s="134" t="s">
        <v>1339</v>
      </c>
      <c r="G47" s="151">
        <v>38721</v>
      </c>
      <c r="H47" s="450">
        <f t="shared" si="0"/>
        <v>1</v>
      </c>
      <c r="I47" s="151">
        <v>38763</v>
      </c>
      <c r="J47" s="448">
        <v>33.33</v>
      </c>
    </row>
    <row r="48" spans="2:10" ht="28.5" x14ac:dyDescent="0.25">
      <c r="B48" s="443">
        <v>38</v>
      </c>
      <c r="C48" s="57" t="s">
        <v>1310</v>
      </c>
      <c r="D48" s="444" t="s">
        <v>1312</v>
      </c>
      <c r="E48" s="153" t="s">
        <v>1325</v>
      </c>
      <c r="F48" s="134" t="s">
        <v>1340</v>
      </c>
      <c r="G48" s="151">
        <v>37767</v>
      </c>
      <c r="H48" s="450">
        <f t="shared" si="0"/>
        <v>1</v>
      </c>
      <c r="I48" s="151">
        <v>37812</v>
      </c>
      <c r="J48" s="448">
        <v>25</v>
      </c>
    </row>
    <row r="49" spans="2:10" ht="30" x14ac:dyDescent="0.25">
      <c r="B49" s="443">
        <v>39</v>
      </c>
      <c r="C49" s="57" t="s">
        <v>1310</v>
      </c>
      <c r="D49" s="150" t="s">
        <v>1314</v>
      </c>
      <c r="E49" s="150" t="s">
        <v>1326</v>
      </c>
      <c r="F49" s="134" t="s">
        <v>1341</v>
      </c>
      <c r="G49" s="151">
        <v>37628</v>
      </c>
      <c r="H49" s="450">
        <f t="shared" si="0"/>
        <v>6</v>
      </c>
      <c r="I49" s="151">
        <v>37824</v>
      </c>
      <c r="J49" s="448">
        <v>25</v>
      </c>
    </row>
    <row r="50" spans="2:10" ht="105" x14ac:dyDescent="0.25">
      <c r="B50" s="443">
        <v>40</v>
      </c>
      <c r="C50" s="57" t="s">
        <v>1310</v>
      </c>
      <c r="D50" s="444" t="s">
        <v>714</v>
      </c>
      <c r="E50" s="153" t="s">
        <v>1327</v>
      </c>
      <c r="F50" s="134" t="s">
        <v>1342</v>
      </c>
      <c r="G50" s="151">
        <v>37628</v>
      </c>
      <c r="H50" s="450">
        <f t="shared" si="0"/>
        <v>1</v>
      </c>
      <c r="I50" s="151">
        <v>37686</v>
      </c>
      <c r="J50" s="448">
        <v>25</v>
      </c>
    </row>
    <row r="51" spans="2:10" ht="28.5" x14ac:dyDescent="0.25">
      <c r="B51" s="443">
        <v>41</v>
      </c>
      <c r="C51" s="57" t="s">
        <v>1310</v>
      </c>
      <c r="D51" s="150" t="s">
        <v>1314</v>
      </c>
      <c r="E51" s="150" t="s">
        <v>1328</v>
      </c>
      <c r="F51" s="134" t="s">
        <v>1343</v>
      </c>
      <c r="G51" s="151">
        <v>37448</v>
      </c>
      <c r="H51" s="450">
        <f t="shared" si="0"/>
        <v>2</v>
      </c>
      <c r="I51" s="151">
        <v>37510</v>
      </c>
      <c r="J51" s="448">
        <v>100</v>
      </c>
    </row>
    <row r="52" spans="2:10" ht="45" x14ac:dyDescent="0.25">
      <c r="B52" s="443">
        <v>42</v>
      </c>
      <c r="C52" s="57" t="s">
        <v>1310</v>
      </c>
      <c r="D52" s="150" t="s">
        <v>1315</v>
      </c>
      <c r="E52" s="153" t="s">
        <v>1329</v>
      </c>
      <c r="F52" s="134" t="s">
        <v>1344</v>
      </c>
      <c r="G52" s="151">
        <v>37209</v>
      </c>
      <c r="H52" s="450">
        <f t="shared" si="0"/>
        <v>3</v>
      </c>
      <c r="I52" s="151">
        <v>37330</v>
      </c>
      <c r="J52" s="448">
        <v>100</v>
      </c>
    </row>
    <row r="53" spans="2:10" ht="28.5" x14ac:dyDescent="0.25">
      <c r="B53" s="443">
        <v>43</v>
      </c>
      <c r="C53" s="57" t="s">
        <v>1310</v>
      </c>
      <c r="D53" s="150" t="s">
        <v>1316</v>
      </c>
      <c r="E53" s="150" t="s">
        <v>1330</v>
      </c>
      <c r="F53" s="134" t="s">
        <v>1345</v>
      </c>
      <c r="G53" s="151">
        <v>36621</v>
      </c>
      <c r="H53" s="450">
        <f t="shared" si="0"/>
        <v>2</v>
      </c>
      <c r="I53" s="151">
        <v>36682</v>
      </c>
      <c r="J53" s="448">
        <v>100</v>
      </c>
    </row>
    <row r="54" spans="2:10" ht="42.75" x14ac:dyDescent="0.25">
      <c r="B54" s="443">
        <v>44</v>
      </c>
      <c r="C54" s="57" t="s">
        <v>1310</v>
      </c>
      <c r="D54" s="150" t="s">
        <v>1317</v>
      </c>
      <c r="E54" s="153" t="s">
        <v>1331</v>
      </c>
      <c r="F54" s="134" t="s">
        <v>1346</v>
      </c>
      <c r="G54" s="151">
        <v>36483</v>
      </c>
      <c r="H54" s="450">
        <f t="shared" si="0"/>
        <v>2</v>
      </c>
      <c r="I54" s="151">
        <v>36544</v>
      </c>
      <c r="J54" s="448">
        <v>100</v>
      </c>
    </row>
    <row r="55" spans="2:10" ht="28.5" x14ac:dyDescent="0.25">
      <c r="B55" s="443">
        <v>45</v>
      </c>
      <c r="C55" s="57" t="s">
        <v>1310</v>
      </c>
      <c r="D55" s="444" t="s">
        <v>1312</v>
      </c>
      <c r="E55" s="150" t="s">
        <v>1332</v>
      </c>
      <c r="F55" s="134" t="s">
        <v>1347</v>
      </c>
      <c r="G55" s="151">
        <v>35813</v>
      </c>
      <c r="H55" s="450">
        <f t="shared" si="0"/>
        <v>13</v>
      </c>
      <c r="I55" s="151">
        <v>36236</v>
      </c>
      <c r="J55" s="448">
        <v>100</v>
      </c>
    </row>
    <row r="56" spans="2:10" ht="60" x14ac:dyDescent="0.25">
      <c r="B56" s="443">
        <v>46</v>
      </c>
      <c r="C56" s="57" t="s">
        <v>1310</v>
      </c>
      <c r="D56" s="444" t="s">
        <v>1312</v>
      </c>
      <c r="E56" s="153" t="s">
        <v>178</v>
      </c>
      <c r="F56" s="134" t="s">
        <v>1348</v>
      </c>
      <c r="G56" s="151">
        <v>35794</v>
      </c>
      <c r="H56" s="450">
        <f t="shared" si="0"/>
        <v>2</v>
      </c>
      <c r="I56" s="151">
        <v>35856</v>
      </c>
      <c r="J56" s="448">
        <v>25</v>
      </c>
    </row>
    <row r="57" spans="2:10" ht="43.5" customHeight="1" x14ac:dyDescent="0.25">
      <c r="B57" s="443">
        <v>47</v>
      </c>
      <c r="C57" s="57" t="s">
        <v>1349</v>
      </c>
      <c r="D57" s="134" t="s">
        <v>1351</v>
      </c>
      <c r="E57" s="134" t="s">
        <v>178</v>
      </c>
      <c r="F57" s="134" t="s">
        <v>178</v>
      </c>
      <c r="G57" s="151">
        <v>35533</v>
      </c>
      <c r="H57" s="450">
        <f t="shared" si="0"/>
        <v>18</v>
      </c>
      <c r="I57" s="151">
        <v>36099</v>
      </c>
      <c r="J57" s="448">
        <v>25</v>
      </c>
    </row>
    <row r="58" spans="2:10" ht="96" customHeight="1" thickBot="1" x14ac:dyDescent="0.3">
      <c r="B58" s="437">
        <v>48</v>
      </c>
      <c r="C58" s="82" t="s">
        <v>1350</v>
      </c>
      <c r="D58" s="137" t="s">
        <v>1352</v>
      </c>
      <c r="E58" s="139" t="s">
        <v>178</v>
      </c>
      <c r="F58" s="137" t="s">
        <v>178</v>
      </c>
      <c r="G58" s="138">
        <v>35125</v>
      </c>
      <c r="H58" s="451">
        <f t="shared" si="0"/>
        <v>9</v>
      </c>
      <c r="I58" s="138">
        <v>35399</v>
      </c>
      <c r="J58" s="442">
        <v>100</v>
      </c>
    </row>
    <row r="59" spans="2:10" x14ac:dyDescent="0.25">
      <c r="C59" s="80"/>
      <c r="D59" s="37"/>
    </row>
    <row r="60" spans="2:10" x14ac:dyDescent="0.25">
      <c r="C60" s="37"/>
      <c r="D60" s="37"/>
    </row>
    <row r="61" spans="2:10" x14ac:dyDescent="0.25">
      <c r="C61" s="37"/>
      <c r="D61" s="37"/>
    </row>
    <row r="62" spans="2:10" x14ac:dyDescent="0.25">
      <c r="C62" s="37"/>
      <c r="D62"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pageSetup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38"/>
  <sheetViews>
    <sheetView zoomScale="70" zoomScaleNormal="70" workbookViewId="0">
      <selection activeCell="B12" sqref="B12:J38"/>
    </sheetView>
  </sheetViews>
  <sheetFormatPr baseColWidth="10" defaultRowHeight="15" x14ac:dyDescent="0.25"/>
  <cols>
    <col min="2" max="2" width="4.5703125" bestFit="1" customWidth="1"/>
    <col min="3" max="3" width="15" customWidth="1"/>
    <col min="4" max="4" width="14.85546875" style="14" customWidth="1"/>
    <col min="5" max="5" width="20" customWidth="1"/>
    <col min="6" max="6" width="71.7109375" bestFit="1" customWidth="1"/>
    <col min="7" max="7" width="12.28515625" customWidth="1"/>
    <col min="9" max="9" width="12.42578125" customWidth="1"/>
    <col min="10" max="10" width="14.7109375" customWidth="1"/>
    <col min="12" max="13" width="11.42578125" style="37"/>
  </cols>
  <sheetData>
    <row r="1" spans="2:13" ht="15.75" thickBot="1" x14ac:dyDescent="0.3"/>
    <row r="2" spans="2:13" ht="15.75" thickBot="1" x14ac:dyDescent="0.3">
      <c r="B2" s="502" t="s">
        <v>1353</v>
      </c>
      <c r="C2" s="503"/>
      <c r="D2" s="503"/>
      <c r="E2" s="503"/>
      <c r="F2" s="504"/>
      <c r="G2" s="504"/>
      <c r="H2" s="504"/>
      <c r="I2" s="504"/>
      <c r="J2" s="505"/>
    </row>
    <row r="3" spans="2:13" x14ac:dyDescent="0.25">
      <c r="B3" s="466" t="s">
        <v>129</v>
      </c>
      <c r="C3" s="467"/>
      <c r="D3" s="467"/>
      <c r="E3" s="467"/>
      <c r="F3" s="468"/>
      <c r="G3" s="468"/>
      <c r="H3" s="468"/>
      <c r="I3" s="468"/>
      <c r="J3" s="472"/>
    </row>
    <row r="4" spans="2:13" ht="15.75" thickBot="1" x14ac:dyDescent="0.3">
      <c r="B4" s="463" t="s">
        <v>130</v>
      </c>
      <c r="C4" s="464"/>
      <c r="D4" s="464"/>
      <c r="E4" s="464"/>
      <c r="F4" s="465"/>
      <c r="G4" s="473"/>
      <c r="H4" s="473"/>
      <c r="I4" s="465"/>
      <c r="J4" s="474"/>
    </row>
    <row r="5" spans="2:13" ht="15.75" thickBot="1" x14ac:dyDescent="0.3">
      <c r="B5" s="517" t="s">
        <v>131</v>
      </c>
      <c r="C5" s="518"/>
      <c r="D5" s="518"/>
      <c r="E5" s="518"/>
      <c r="F5" s="519"/>
      <c r="G5" s="519"/>
      <c r="H5" s="519"/>
      <c r="I5" s="519"/>
      <c r="J5" s="520"/>
    </row>
    <row r="6" spans="2:13" x14ac:dyDescent="0.25">
      <c r="B6" s="466" t="s">
        <v>132</v>
      </c>
      <c r="C6" s="468"/>
      <c r="D6" s="468"/>
      <c r="E6" s="468"/>
      <c r="F6" s="468"/>
      <c r="G6" s="468"/>
      <c r="H6" s="468" t="s">
        <v>133</v>
      </c>
      <c r="I6" s="468"/>
      <c r="J6" s="472"/>
    </row>
    <row r="7" spans="2:13" x14ac:dyDescent="0.25">
      <c r="B7" s="484" t="s">
        <v>238</v>
      </c>
      <c r="C7" s="486"/>
      <c r="D7" s="486"/>
      <c r="E7" s="486"/>
      <c r="F7" s="486"/>
      <c r="G7" s="486"/>
      <c r="H7" s="486">
        <v>1982</v>
      </c>
      <c r="I7" s="486"/>
      <c r="J7" s="521"/>
    </row>
    <row r="8" spans="2:13" x14ac:dyDescent="0.25">
      <c r="B8" s="484" t="s">
        <v>1354</v>
      </c>
      <c r="C8" s="486"/>
      <c r="D8" s="486"/>
      <c r="E8" s="486"/>
      <c r="F8" s="486"/>
      <c r="G8" s="486"/>
      <c r="H8" s="486">
        <v>1988</v>
      </c>
      <c r="I8" s="486"/>
      <c r="J8" s="521"/>
    </row>
    <row r="9" spans="2:13" ht="29.25" customHeight="1" thickBot="1" x14ac:dyDescent="0.3">
      <c r="B9" s="463" t="s">
        <v>1355</v>
      </c>
      <c r="C9" s="465"/>
      <c r="D9" s="465"/>
      <c r="E9" s="465"/>
      <c r="F9" s="465"/>
      <c r="G9" s="465"/>
      <c r="H9" s="465">
        <v>1999</v>
      </c>
      <c r="I9" s="465"/>
      <c r="J9" s="474"/>
    </row>
    <row r="10" spans="2:13" ht="15.75" thickBot="1" x14ac:dyDescent="0.3">
      <c r="B10" s="513" t="s">
        <v>140</v>
      </c>
      <c r="C10" s="514"/>
      <c r="D10" s="514"/>
      <c r="E10" s="514"/>
      <c r="F10" s="515"/>
      <c r="G10" s="515"/>
      <c r="H10" s="515"/>
      <c r="I10" s="515"/>
      <c r="J10" s="516"/>
    </row>
    <row r="11" spans="2:13" ht="29.25" thickBot="1" x14ac:dyDescent="0.3">
      <c r="B11" s="64" t="s">
        <v>125</v>
      </c>
      <c r="C11" s="65" t="s">
        <v>139</v>
      </c>
      <c r="D11" s="146" t="s">
        <v>141</v>
      </c>
      <c r="E11" s="65" t="s">
        <v>177</v>
      </c>
      <c r="F11" s="65" t="s">
        <v>196</v>
      </c>
      <c r="G11" s="66" t="s">
        <v>126</v>
      </c>
      <c r="H11" s="67" t="s">
        <v>162</v>
      </c>
      <c r="I11" s="65" t="s">
        <v>127</v>
      </c>
      <c r="J11" s="68" t="s">
        <v>1412</v>
      </c>
    </row>
    <row r="12" spans="2:13" ht="57" x14ac:dyDescent="0.25">
      <c r="B12" s="439">
        <v>1</v>
      </c>
      <c r="C12" s="440" t="s">
        <v>1386</v>
      </c>
      <c r="D12" s="157" t="s">
        <v>1398</v>
      </c>
      <c r="E12" s="440" t="s">
        <v>1386</v>
      </c>
      <c r="F12" s="440" t="s">
        <v>1360</v>
      </c>
      <c r="G12" s="70">
        <v>38261</v>
      </c>
      <c r="H12" s="32"/>
      <c r="I12" s="70"/>
      <c r="J12" s="158">
        <v>0.2</v>
      </c>
      <c r="L12" s="155"/>
      <c r="M12" s="155"/>
    </row>
    <row r="13" spans="2:13" ht="57" x14ac:dyDescent="0.25">
      <c r="B13" s="443">
        <v>2</v>
      </c>
      <c r="C13" s="444" t="s">
        <v>1386</v>
      </c>
      <c r="D13" s="134" t="s">
        <v>1398</v>
      </c>
      <c r="E13" s="444" t="s">
        <v>1386</v>
      </c>
      <c r="F13" s="444" t="s">
        <v>1361</v>
      </c>
      <c r="G13" s="61">
        <v>37622</v>
      </c>
      <c r="H13" s="450">
        <f>TRUNC((((I13-G13)/365.25)*12),0)</f>
        <v>18</v>
      </c>
      <c r="I13" s="61">
        <v>38200</v>
      </c>
      <c r="J13" s="159">
        <v>0.25</v>
      </c>
      <c r="L13" s="155"/>
      <c r="M13" s="155"/>
    </row>
    <row r="14" spans="2:13" ht="57" x14ac:dyDescent="0.25">
      <c r="B14" s="443">
        <v>3</v>
      </c>
      <c r="C14" s="444" t="s">
        <v>1386</v>
      </c>
      <c r="D14" s="134" t="s">
        <v>1399</v>
      </c>
      <c r="E14" s="444" t="s">
        <v>1386</v>
      </c>
      <c r="F14" s="444" t="s">
        <v>1362</v>
      </c>
      <c r="G14" s="61">
        <v>37530</v>
      </c>
      <c r="H14" s="450">
        <f>TRUNC((((I14-G14)/365.25)*12),0)</f>
        <v>9</v>
      </c>
      <c r="I14" s="61">
        <v>37834</v>
      </c>
      <c r="J14" s="159">
        <v>0.2</v>
      </c>
      <c r="L14" s="155"/>
      <c r="M14" s="155"/>
    </row>
    <row r="15" spans="2:13" ht="57" x14ac:dyDescent="0.25">
      <c r="B15" s="443">
        <v>4</v>
      </c>
      <c r="C15" s="444" t="s">
        <v>1386</v>
      </c>
      <c r="D15" s="134" t="s">
        <v>1400</v>
      </c>
      <c r="E15" s="444" t="s">
        <v>1386</v>
      </c>
      <c r="F15" s="444" t="s">
        <v>1363</v>
      </c>
      <c r="G15" s="61">
        <v>37469</v>
      </c>
      <c r="H15" s="450">
        <f t="shared" ref="H15:H38" si="0">TRUNC((((I15-G15)/365.25)*12),0)</f>
        <v>5</v>
      </c>
      <c r="I15" s="61">
        <v>37622</v>
      </c>
      <c r="J15" s="159">
        <v>0.2</v>
      </c>
      <c r="L15" s="155"/>
      <c r="M15" s="155"/>
    </row>
    <row r="16" spans="2:13" ht="57" x14ac:dyDescent="0.25">
      <c r="B16" s="443">
        <v>5</v>
      </c>
      <c r="C16" s="444" t="s">
        <v>1386</v>
      </c>
      <c r="D16" s="134" t="s">
        <v>278</v>
      </c>
      <c r="E16" s="444" t="s">
        <v>1386</v>
      </c>
      <c r="F16" s="444" t="s">
        <v>1364</v>
      </c>
      <c r="G16" s="61">
        <v>37347</v>
      </c>
      <c r="H16" s="450">
        <f t="shared" si="0"/>
        <v>14</v>
      </c>
      <c r="I16" s="61">
        <v>37803</v>
      </c>
      <c r="J16" s="159">
        <v>0.25</v>
      </c>
      <c r="L16" s="155"/>
      <c r="M16" s="155"/>
    </row>
    <row r="17" spans="2:13" ht="57" x14ac:dyDescent="0.25">
      <c r="B17" s="443">
        <v>6</v>
      </c>
      <c r="C17" s="444" t="s">
        <v>1386</v>
      </c>
      <c r="D17" s="134" t="s">
        <v>278</v>
      </c>
      <c r="E17" s="444" t="s">
        <v>1386</v>
      </c>
      <c r="F17" s="444" t="s">
        <v>1365</v>
      </c>
      <c r="G17" s="61">
        <v>37347</v>
      </c>
      <c r="H17" s="450">
        <f t="shared" si="0"/>
        <v>10</v>
      </c>
      <c r="I17" s="61">
        <v>37681</v>
      </c>
      <c r="J17" s="159">
        <v>0.25</v>
      </c>
      <c r="L17" s="155"/>
      <c r="M17" s="155"/>
    </row>
    <row r="18" spans="2:13" ht="57" x14ac:dyDescent="0.25">
      <c r="B18" s="443">
        <v>7</v>
      </c>
      <c r="C18" s="444" t="s">
        <v>1387</v>
      </c>
      <c r="D18" s="134" t="s">
        <v>1401</v>
      </c>
      <c r="E18" s="444" t="s">
        <v>1387</v>
      </c>
      <c r="F18" s="444" t="s">
        <v>1366</v>
      </c>
      <c r="G18" s="61">
        <v>37257</v>
      </c>
      <c r="H18" s="450">
        <f t="shared" si="0"/>
        <v>1</v>
      </c>
      <c r="I18" s="61">
        <v>37288</v>
      </c>
      <c r="J18" s="159">
        <v>0.2</v>
      </c>
      <c r="L18" s="156"/>
      <c r="M18" s="156"/>
    </row>
    <row r="19" spans="2:13" ht="57" x14ac:dyDescent="0.25">
      <c r="B19" s="443">
        <v>8</v>
      </c>
      <c r="C19" s="444" t="s">
        <v>1386</v>
      </c>
      <c r="D19" s="134" t="s">
        <v>1357</v>
      </c>
      <c r="E19" s="444" t="s">
        <v>1386</v>
      </c>
      <c r="F19" s="444" t="s">
        <v>1367</v>
      </c>
      <c r="G19" s="61">
        <v>37226</v>
      </c>
      <c r="H19" s="450">
        <f t="shared" si="0"/>
        <v>3</v>
      </c>
      <c r="I19" s="61">
        <v>37347</v>
      </c>
      <c r="J19" s="159">
        <v>0.3</v>
      </c>
      <c r="L19" s="155"/>
      <c r="M19" s="155"/>
    </row>
    <row r="20" spans="2:13" ht="57" x14ac:dyDescent="0.25">
      <c r="B20" s="443">
        <v>9</v>
      </c>
      <c r="C20" s="444" t="s">
        <v>1386</v>
      </c>
      <c r="D20" s="134" t="s">
        <v>1356</v>
      </c>
      <c r="E20" s="444" t="s">
        <v>1386</v>
      </c>
      <c r="F20" s="444" t="s">
        <v>1368</v>
      </c>
      <c r="G20" s="61">
        <v>37196</v>
      </c>
      <c r="H20" s="450">
        <f t="shared" si="0"/>
        <v>3</v>
      </c>
      <c r="I20" s="61">
        <v>37288</v>
      </c>
      <c r="J20" s="159">
        <v>0.3</v>
      </c>
      <c r="L20" s="156"/>
      <c r="M20" s="156"/>
    </row>
    <row r="21" spans="2:13" ht="30" x14ac:dyDescent="0.25">
      <c r="B21" s="443">
        <v>10</v>
      </c>
      <c r="C21" s="444" t="s">
        <v>1388</v>
      </c>
      <c r="D21" s="134" t="s">
        <v>1402</v>
      </c>
      <c r="E21" s="444" t="s">
        <v>1388</v>
      </c>
      <c r="F21" s="444" t="s">
        <v>1369</v>
      </c>
      <c r="G21" s="61">
        <v>37135</v>
      </c>
      <c r="H21" s="450">
        <f t="shared" si="0"/>
        <v>2</v>
      </c>
      <c r="I21" s="61">
        <v>37226</v>
      </c>
      <c r="J21" s="159">
        <v>0.2</v>
      </c>
      <c r="L21" s="156"/>
      <c r="M21" s="156"/>
    </row>
    <row r="22" spans="2:13" ht="19.5" x14ac:dyDescent="0.25">
      <c r="B22" s="443">
        <v>11</v>
      </c>
      <c r="C22" s="444" t="s">
        <v>1388</v>
      </c>
      <c r="D22" s="134" t="s">
        <v>1403</v>
      </c>
      <c r="E22" s="444" t="s">
        <v>1388</v>
      </c>
      <c r="F22" s="444" t="s">
        <v>1370</v>
      </c>
      <c r="G22" s="61">
        <v>37104</v>
      </c>
      <c r="H22" s="450">
        <f t="shared" si="0"/>
        <v>2</v>
      </c>
      <c r="I22" s="61">
        <v>37165</v>
      </c>
      <c r="J22" s="159">
        <v>0.2</v>
      </c>
      <c r="L22" s="156"/>
      <c r="M22" s="156"/>
    </row>
    <row r="23" spans="2:13" ht="28.5" x14ac:dyDescent="0.25">
      <c r="B23" s="443">
        <v>12</v>
      </c>
      <c r="C23" s="444" t="s">
        <v>1388</v>
      </c>
      <c r="D23" s="134" t="s">
        <v>1404</v>
      </c>
      <c r="E23" s="444" t="s">
        <v>1388</v>
      </c>
      <c r="F23" s="444" t="s">
        <v>1371</v>
      </c>
      <c r="G23" s="61">
        <v>37073</v>
      </c>
      <c r="H23" s="450">
        <f t="shared" si="0"/>
        <v>4</v>
      </c>
      <c r="I23" s="61">
        <v>37196</v>
      </c>
      <c r="J23" s="159">
        <v>0.2</v>
      </c>
      <c r="L23" s="156"/>
      <c r="M23" s="156"/>
    </row>
    <row r="24" spans="2:13" ht="60" x14ac:dyDescent="0.25">
      <c r="B24" s="443">
        <v>13</v>
      </c>
      <c r="C24" s="444" t="s">
        <v>1386</v>
      </c>
      <c r="D24" s="134" t="s">
        <v>1405</v>
      </c>
      <c r="E24" s="444" t="s">
        <v>1386</v>
      </c>
      <c r="F24" s="444" t="s">
        <v>1372</v>
      </c>
      <c r="G24" s="61">
        <v>36923</v>
      </c>
      <c r="H24" s="450">
        <f t="shared" si="0"/>
        <v>3</v>
      </c>
      <c r="I24" s="61">
        <v>37043</v>
      </c>
      <c r="J24" s="159">
        <v>0.25</v>
      </c>
      <c r="L24" s="156"/>
      <c r="M24" s="156"/>
    </row>
    <row r="25" spans="2:13" ht="60" x14ac:dyDescent="0.25">
      <c r="B25" s="443">
        <v>14</v>
      </c>
      <c r="C25" s="444" t="s">
        <v>1386</v>
      </c>
      <c r="D25" s="134" t="s">
        <v>1406</v>
      </c>
      <c r="E25" s="444" t="s">
        <v>1386</v>
      </c>
      <c r="F25" s="444" t="s">
        <v>1373</v>
      </c>
      <c r="G25" s="61">
        <v>36861</v>
      </c>
      <c r="H25" s="450">
        <f t="shared" si="0"/>
        <v>5</v>
      </c>
      <c r="I25" s="61">
        <v>37043</v>
      </c>
      <c r="J25" s="159">
        <v>0.4</v>
      </c>
      <c r="L25" s="156"/>
      <c r="M25" s="156"/>
    </row>
    <row r="26" spans="2:13" ht="71.25" x14ac:dyDescent="0.25">
      <c r="B26" s="443">
        <v>15</v>
      </c>
      <c r="C26" s="444" t="s">
        <v>1389</v>
      </c>
      <c r="D26" s="134" t="s">
        <v>278</v>
      </c>
      <c r="E26" s="444" t="s">
        <v>1389</v>
      </c>
      <c r="F26" s="444" t="s">
        <v>1374</v>
      </c>
      <c r="G26" s="61">
        <v>36404</v>
      </c>
      <c r="H26" s="450">
        <f t="shared" si="0"/>
        <v>14</v>
      </c>
      <c r="I26" s="61">
        <v>36831</v>
      </c>
      <c r="J26" s="159">
        <v>1</v>
      </c>
      <c r="L26" s="156"/>
      <c r="M26" s="156"/>
    </row>
    <row r="27" spans="2:13" ht="60" x14ac:dyDescent="0.25">
      <c r="B27" s="443">
        <v>16</v>
      </c>
      <c r="C27" s="444" t="s">
        <v>1386</v>
      </c>
      <c r="D27" s="134" t="s">
        <v>1406</v>
      </c>
      <c r="E27" s="444" t="s">
        <v>1386</v>
      </c>
      <c r="F27" s="444" t="s">
        <v>1373</v>
      </c>
      <c r="G27" s="61">
        <v>36342</v>
      </c>
      <c r="H27" s="450">
        <f t="shared" si="0"/>
        <v>2</v>
      </c>
      <c r="I27" s="61">
        <v>36404</v>
      </c>
      <c r="J27" s="159">
        <v>0.5</v>
      </c>
      <c r="L27" s="156"/>
      <c r="M27" s="156"/>
    </row>
    <row r="28" spans="2:13" ht="30" x14ac:dyDescent="0.25">
      <c r="B28" s="443">
        <v>17</v>
      </c>
      <c r="C28" s="444" t="s">
        <v>1390</v>
      </c>
      <c r="D28" s="134" t="s">
        <v>1407</v>
      </c>
      <c r="E28" s="444" t="s">
        <v>1390</v>
      </c>
      <c r="F28" s="444" t="s">
        <v>1375</v>
      </c>
      <c r="G28" s="61">
        <v>35431</v>
      </c>
      <c r="H28" s="450">
        <f t="shared" si="0"/>
        <v>2</v>
      </c>
      <c r="I28" s="61">
        <v>35521</v>
      </c>
      <c r="J28" s="159">
        <v>0.1</v>
      </c>
      <c r="L28" s="156"/>
      <c r="M28" s="156"/>
    </row>
    <row r="29" spans="2:13" ht="28.5" x14ac:dyDescent="0.25">
      <c r="B29" s="443">
        <v>18</v>
      </c>
      <c r="C29" s="444" t="s">
        <v>1390</v>
      </c>
      <c r="D29" s="134" t="s">
        <v>1408</v>
      </c>
      <c r="E29" s="444" t="s">
        <v>1390</v>
      </c>
      <c r="F29" s="444" t="s">
        <v>1376</v>
      </c>
      <c r="G29" s="61">
        <v>35247</v>
      </c>
      <c r="H29" s="450">
        <f t="shared" si="0"/>
        <v>1</v>
      </c>
      <c r="I29" s="61">
        <v>35278</v>
      </c>
      <c r="J29" s="159">
        <v>0.1</v>
      </c>
      <c r="L29" s="156"/>
      <c r="M29" s="156"/>
    </row>
    <row r="30" spans="2:13" ht="28.5" x14ac:dyDescent="0.25">
      <c r="B30" s="443">
        <v>19</v>
      </c>
      <c r="C30" s="444" t="s">
        <v>1390</v>
      </c>
      <c r="D30" s="134" t="s">
        <v>1408</v>
      </c>
      <c r="E30" s="444" t="s">
        <v>1390</v>
      </c>
      <c r="F30" s="444" t="s">
        <v>1377</v>
      </c>
      <c r="G30" s="61">
        <v>35247</v>
      </c>
      <c r="H30" s="450">
        <f t="shared" si="0"/>
        <v>1</v>
      </c>
      <c r="I30" s="61">
        <v>35278</v>
      </c>
      <c r="J30" s="159">
        <v>0.1</v>
      </c>
      <c r="L30" s="156"/>
      <c r="M30" s="156"/>
    </row>
    <row r="31" spans="2:13" ht="42.75" x14ac:dyDescent="0.25">
      <c r="B31" s="443">
        <v>20</v>
      </c>
      <c r="C31" s="444" t="s">
        <v>1391</v>
      </c>
      <c r="D31" s="134" t="s">
        <v>1409</v>
      </c>
      <c r="E31" s="444" t="s">
        <v>1391</v>
      </c>
      <c r="F31" s="444" t="s">
        <v>1378</v>
      </c>
      <c r="G31" s="61">
        <v>35186</v>
      </c>
      <c r="H31" s="450">
        <f t="shared" si="0"/>
        <v>2</v>
      </c>
      <c r="I31" s="61">
        <v>35247</v>
      </c>
      <c r="J31" s="159">
        <v>0.1</v>
      </c>
      <c r="L31" s="156"/>
      <c r="M31" s="156"/>
    </row>
    <row r="32" spans="2:13" ht="99.75" x14ac:dyDescent="0.25">
      <c r="B32" s="443">
        <v>21</v>
      </c>
      <c r="C32" s="444" t="s">
        <v>1392</v>
      </c>
      <c r="D32" s="134" t="s">
        <v>1410</v>
      </c>
      <c r="E32" s="444" t="s">
        <v>1392</v>
      </c>
      <c r="F32" s="444" t="s">
        <v>1379</v>
      </c>
      <c r="G32" s="151">
        <v>34700</v>
      </c>
      <c r="H32" s="450">
        <f t="shared" si="0"/>
        <v>46</v>
      </c>
      <c r="I32" s="151">
        <v>36130</v>
      </c>
      <c r="J32" s="159">
        <v>0.9</v>
      </c>
      <c r="L32" s="156"/>
      <c r="M32" s="156"/>
    </row>
    <row r="33" spans="2:13" ht="42.75" x14ac:dyDescent="0.25">
      <c r="B33" s="443">
        <v>22</v>
      </c>
      <c r="C33" s="444" t="s">
        <v>1393</v>
      </c>
      <c r="D33" s="134" t="s">
        <v>714</v>
      </c>
      <c r="E33" s="444" t="s">
        <v>1393</v>
      </c>
      <c r="F33" s="444" t="s">
        <v>1380</v>
      </c>
      <c r="G33" s="151">
        <v>34394</v>
      </c>
      <c r="H33" s="450">
        <f t="shared" si="0"/>
        <v>10</v>
      </c>
      <c r="I33" s="151">
        <v>34700</v>
      </c>
      <c r="J33" s="159">
        <v>1</v>
      </c>
      <c r="L33" s="156"/>
      <c r="M33" s="156"/>
    </row>
    <row r="34" spans="2:13" ht="42.75" x14ac:dyDescent="0.25">
      <c r="B34" s="443">
        <v>23</v>
      </c>
      <c r="C34" s="444" t="s">
        <v>1393</v>
      </c>
      <c r="D34" s="134" t="s">
        <v>1411</v>
      </c>
      <c r="E34" s="444" t="s">
        <v>1393</v>
      </c>
      <c r="F34" s="444" t="s">
        <v>1381</v>
      </c>
      <c r="G34" s="151">
        <v>33909</v>
      </c>
      <c r="H34" s="450">
        <f t="shared" si="0"/>
        <v>15</v>
      </c>
      <c r="I34" s="151">
        <v>34366</v>
      </c>
      <c r="J34" s="159">
        <v>1</v>
      </c>
      <c r="L34" s="156"/>
      <c r="M34" s="156"/>
    </row>
    <row r="35" spans="2:13" ht="114" x14ac:dyDescent="0.25">
      <c r="B35" s="443">
        <v>24</v>
      </c>
      <c r="C35" s="444" t="s">
        <v>1394</v>
      </c>
      <c r="D35" s="134">
        <f>+B35</f>
        <v>24</v>
      </c>
      <c r="E35" s="444" t="s">
        <v>1394</v>
      </c>
      <c r="F35" s="444" t="s">
        <v>1382</v>
      </c>
      <c r="G35" s="151">
        <v>32690</v>
      </c>
      <c r="H35" s="450">
        <f t="shared" si="0"/>
        <v>14</v>
      </c>
      <c r="I35" s="151">
        <v>33117</v>
      </c>
      <c r="J35" s="159">
        <v>1</v>
      </c>
      <c r="L35" s="156"/>
      <c r="M35" s="156"/>
    </row>
    <row r="36" spans="2:13" ht="42.75" x14ac:dyDescent="0.25">
      <c r="B36" s="443">
        <v>25</v>
      </c>
      <c r="C36" s="444" t="s">
        <v>1395</v>
      </c>
      <c r="D36" s="134">
        <f>+B36</f>
        <v>25</v>
      </c>
      <c r="E36" s="444" t="s">
        <v>1395</v>
      </c>
      <c r="F36" s="444" t="s">
        <v>1383</v>
      </c>
      <c r="G36" s="151">
        <v>31809</v>
      </c>
      <c r="H36" s="450">
        <f t="shared" si="0"/>
        <v>28</v>
      </c>
      <c r="I36" s="151">
        <v>32690</v>
      </c>
      <c r="J36" s="159">
        <v>1</v>
      </c>
      <c r="L36" s="156"/>
      <c r="M36" s="156"/>
    </row>
    <row r="37" spans="2:13" ht="42.75" x14ac:dyDescent="0.25">
      <c r="B37" s="443">
        <v>26</v>
      </c>
      <c r="C37" s="444" t="s">
        <v>1396</v>
      </c>
      <c r="D37" s="134">
        <f>+B37</f>
        <v>26</v>
      </c>
      <c r="E37" s="444" t="s">
        <v>1396</v>
      </c>
      <c r="F37" s="444" t="s">
        <v>1384</v>
      </c>
      <c r="G37" s="151">
        <v>31444</v>
      </c>
      <c r="H37" s="450">
        <f t="shared" si="0"/>
        <v>11</v>
      </c>
      <c r="I37" s="151">
        <v>31809</v>
      </c>
      <c r="J37" s="159">
        <v>1</v>
      </c>
      <c r="L37" s="156"/>
      <c r="M37" s="156"/>
    </row>
    <row r="38" spans="2:13" ht="43.5" thickBot="1" x14ac:dyDescent="0.3">
      <c r="B38" s="437">
        <v>27</v>
      </c>
      <c r="C38" s="438" t="s">
        <v>1397</v>
      </c>
      <c r="D38" s="154" t="s">
        <v>1359</v>
      </c>
      <c r="E38" s="438" t="s">
        <v>1397</v>
      </c>
      <c r="F38" s="438" t="s">
        <v>1385</v>
      </c>
      <c r="G38" s="191">
        <v>30621</v>
      </c>
      <c r="H38" s="451">
        <f t="shared" si="0"/>
        <v>15</v>
      </c>
      <c r="I38" s="191">
        <v>31079</v>
      </c>
      <c r="J38" s="160">
        <v>1</v>
      </c>
      <c r="L38" s="156"/>
      <c r="M38" s="156"/>
    </row>
  </sheetData>
  <mergeCells count="15">
    <mergeCell ref="B10:J10"/>
    <mergeCell ref="B6:G6"/>
    <mergeCell ref="H6:J6"/>
    <mergeCell ref="B7:G7"/>
    <mergeCell ref="H7:J7"/>
    <mergeCell ref="B8:G8"/>
    <mergeCell ref="H8:J8"/>
    <mergeCell ref="B9:G9"/>
    <mergeCell ref="H9:J9"/>
    <mergeCell ref="B5:J5"/>
    <mergeCell ref="B2:J2"/>
    <mergeCell ref="B3:F3"/>
    <mergeCell ref="G3:J3"/>
    <mergeCell ref="B4:F4"/>
    <mergeCell ref="G4:J4"/>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48"/>
  <sheetViews>
    <sheetView zoomScale="70" zoomScaleNormal="70" workbookViewId="0">
      <selection activeCell="B12" sqref="B12:J48"/>
    </sheetView>
  </sheetViews>
  <sheetFormatPr baseColWidth="10" defaultRowHeight="15" x14ac:dyDescent="0.25"/>
  <cols>
    <col min="1" max="1" width="6.28515625" customWidth="1"/>
    <col min="2" max="2" width="4.5703125" bestFit="1" customWidth="1"/>
    <col min="3" max="3" width="22.85546875" bestFit="1" customWidth="1"/>
    <col min="4" max="4" width="20.5703125" customWidth="1"/>
    <col min="5" max="5" width="30.28515625" bestFit="1" customWidth="1"/>
    <col min="6" max="6" width="77.42578125" bestFit="1" customWidth="1"/>
    <col min="7" max="7" width="12.42578125" customWidth="1"/>
    <col min="9" max="9" width="12.28515625" customWidth="1"/>
    <col min="10" max="10" width="14.140625" customWidth="1"/>
    <col min="13" max="18" width="0" hidden="1" customWidth="1"/>
  </cols>
  <sheetData>
    <row r="1" spans="2:18" ht="15.75" thickBot="1" x14ac:dyDescent="0.3"/>
    <row r="2" spans="2:18" ht="15.75" thickBot="1" x14ac:dyDescent="0.3">
      <c r="B2" s="502" t="s">
        <v>1413</v>
      </c>
      <c r="C2" s="503"/>
      <c r="D2" s="503"/>
      <c r="E2" s="503"/>
      <c r="F2" s="504"/>
      <c r="G2" s="504"/>
      <c r="H2" s="504"/>
      <c r="I2" s="504"/>
      <c r="J2" s="505"/>
    </row>
    <row r="3" spans="2:18" x14ac:dyDescent="0.25">
      <c r="B3" s="466" t="s">
        <v>129</v>
      </c>
      <c r="C3" s="467"/>
      <c r="D3" s="467"/>
      <c r="E3" s="467"/>
      <c r="F3" s="468"/>
      <c r="G3" s="468"/>
      <c r="H3" s="468"/>
      <c r="I3" s="468"/>
      <c r="J3" s="472"/>
    </row>
    <row r="4" spans="2:18" ht="15.75" thickBot="1" x14ac:dyDescent="0.3">
      <c r="B4" s="463" t="s">
        <v>130</v>
      </c>
      <c r="C4" s="464"/>
      <c r="D4" s="464"/>
      <c r="E4" s="464"/>
      <c r="F4" s="465"/>
      <c r="G4" s="473"/>
      <c r="H4" s="473"/>
      <c r="I4" s="465"/>
      <c r="J4" s="474"/>
    </row>
    <row r="5" spans="2:18" ht="15.75" thickBot="1" x14ac:dyDescent="0.3">
      <c r="B5" s="490" t="s">
        <v>131</v>
      </c>
      <c r="C5" s="491"/>
      <c r="D5" s="491"/>
      <c r="E5" s="491"/>
      <c r="F5" s="492"/>
      <c r="G5" s="492"/>
      <c r="H5" s="492"/>
      <c r="I5" s="492"/>
      <c r="J5" s="493"/>
    </row>
    <row r="6" spans="2:18" x14ac:dyDescent="0.25">
      <c r="B6" s="466" t="s">
        <v>132</v>
      </c>
      <c r="C6" s="467"/>
      <c r="D6" s="467"/>
      <c r="E6" s="467"/>
      <c r="F6" s="468"/>
      <c r="G6" s="468"/>
      <c r="H6" s="475" t="s">
        <v>133</v>
      </c>
      <c r="I6" s="476"/>
      <c r="J6" s="477"/>
    </row>
    <row r="7" spans="2:18" x14ac:dyDescent="0.25">
      <c r="B7" s="484" t="s">
        <v>1414</v>
      </c>
      <c r="C7" s="485"/>
      <c r="D7" s="485"/>
      <c r="E7" s="485"/>
      <c r="F7" s="486"/>
      <c r="G7" s="486"/>
      <c r="H7" s="478">
        <v>1970</v>
      </c>
      <c r="I7" s="479"/>
      <c r="J7" s="480"/>
    </row>
    <row r="8" spans="2:18" x14ac:dyDescent="0.25">
      <c r="B8" s="484" t="s">
        <v>1416</v>
      </c>
      <c r="C8" s="485"/>
      <c r="D8" s="485"/>
      <c r="E8" s="485"/>
      <c r="F8" s="486"/>
      <c r="G8" s="486"/>
      <c r="H8" s="478">
        <v>1980</v>
      </c>
      <c r="I8" s="479"/>
      <c r="J8" s="480"/>
    </row>
    <row r="9" spans="2:18" ht="15.75" thickBot="1" x14ac:dyDescent="0.3">
      <c r="B9" s="463" t="s">
        <v>1415</v>
      </c>
      <c r="C9" s="464"/>
      <c r="D9" s="464"/>
      <c r="E9" s="464"/>
      <c r="F9" s="465"/>
      <c r="G9" s="465"/>
      <c r="H9" s="495">
        <v>1973</v>
      </c>
      <c r="I9" s="496"/>
      <c r="J9" s="497"/>
    </row>
    <row r="10" spans="2:18" ht="15.75" thickBot="1" x14ac:dyDescent="0.3">
      <c r="B10" s="498" t="s">
        <v>140</v>
      </c>
      <c r="C10" s="499"/>
      <c r="D10" s="499"/>
      <c r="E10" s="499"/>
      <c r="F10" s="500"/>
      <c r="G10" s="500"/>
      <c r="H10" s="500"/>
      <c r="I10" s="500"/>
      <c r="J10" s="501"/>
    </row>
    <row r="11" spans="2:18" ht="29.25" thickBot="1" x14ac:dyDescent="0.3">
      <c r="B11" s="64" t="s">
        <v>125</v>
      </c>
      <c r="C11" s="65" t="s">
        <v>139</v>
      </c>
      <c r="D11" s="65" t="s">
        <v>141</v>
      </c>
      <c r="E11" s="65" t="s">
        <v>177</v>
      </c>
      <c r="F11" s="65" t="s">
        <v>196</v>
      </c>
      <c r="G11" s="66" t="s">
        <v>126</v>
      </c>
      <c r="H11" s="67" t="s">
        <v>162</v>
      </c>
      <c r="I11" s="65" t="s">
        <v>127</v>
      </c>
      <c r="J11" s="68" t="s">
        <v>128</v>
      </c>
    </row>
    <row r="12" spans="2:18" x14ac:dyDescent="0.25">
      <c r="B12" s="439">
        <v>1</v>
      </c>
      <c r="C12" s="69" t="s">
        <v>32</v>
      </c>
      <c r="D12" s="69" t="s">
        <v>1417</v>
      </c>
      <c r="E12" s="69" t="s">
        <v>1426</v>
      </c>
      <c r="F12" s="69" t="s">
        <v>1464</v>
      </c>
      <c r="G12" s="70">
        <f>DATE(O12,N12,M12)</f>
        <v>37408</v>
      </c>
      <c r="H12" s="32">
        <f>TRUNC((((I12-G12)/365.25)*12),0)</f>
        <v>2</v>
      </c>
      <c r="I12" s="70">
        <f>DATE(R12,Q12,P12)</f>
        <v>37499</v>
      </c>
      <c r="J12" s="162">
        <v>1</v>
      </c>
      <c r="M12" s="161">
        <v>1</v>
      </c>
      <c r="N12" s="161">
        <v>6</v>
      </c>
      <c r="O12" s="161">
        <v>2002</v>
      </c>
      <c r="P12" s="161">
        <v>31</v>
      </c>
      <c r="Q12" s="161">
        <v>8</v>
      </c>
      <c r="R12" s="161">
        <v>2002</v>
      </c>
    </row>
    <row r="13" spans="2:18" ht="42.75" x14ac:dyDescent="0.25">
      <c r="B13" s="443">
        <v>2</v>
      </c>
      <c r="C13" s="447" t="s">
        <v>1451</v>
      </c>
      <c r="D13" s="447" t="s">
        <v>1418</v>
      </c>
      <c r="E13" s="447" t="s">
        <v>1427</v>
      </c>
      <c r="F13" s="447" t="s">
        <v>1465</v>
      </c>
      <c r="G13" s="61">
        <f t="shared" ref="G13:G48" si="0">DATE(O13,N13,M13)</f>
        <v>36780</v>
      </c>
      <c r="H13" s="450">
        <f>TRUNC((((I13-G13)/365.25)*12),0)</f>
        <v>8</v>
      </c>
      <c r="I13" s="61">
        <f t="shared" ref="I13:I48" si="1">DATE(R13,Q13,P13)</f>
        <v>37053</v>
      </c>
      <c r="J13" s="163">
        <v>1</v>
      </c>
      <c r="M13" s="161">
        <v>11</v>
      </c>
      <c r="N13" s="161">
        <v>9</v>
      </c>
      <c r="O13" s="161">
        <v>2000</v>
      </c>
      <c r="P13" s="161">
        <v>11</v>
      </c>
      <c r="Q13" s="161">
        <v>6</v>
      </c>
      <c r="R13" s="161">
        <v>2001</v>
      </c>
    </row>
    <row r="14" spans="2:18" ht="42.75" x14ac:dyDescent="0.25">
      <c r="B14" s="443">
        <v>3</v>
      </c>
      <c r="C14" s="447" t="s">
        <v>32</v>
      </c>
      <c r="D14" s="447" t="s">
        <v>1419</v>
      </c>
      <c r="E14" s="447" t="s">
        <v>714</v>
      </c>
      <c r="F14" s="447" t="s">
        <v>1466</v>
      </c>
      <c r="G14" s="61">
        <f t="shared" si="0"/>
        <v>36495</v>
      </c>
      <c r="H14" s="450">
        <f>TRUNC((((I14-G14)/365.25)*12),0)</f>
        <v>2</v>
      </c>
      <c r="I14" s="61">
        <f t="shared" si="1"/>
        <v>36584</v>
      </c>
      <c r="J14" s="163">
        <v>1</v>
      </c>
      <c r="M14" s="161">
        <v>1</v>
      </c>
      <c r="N14" s="161">
        <v>12</v>
      </c>
      <c r="O14" s="161">
        <v>1999</v>
      </c>
      <c r="P14" s="161">
        <v>28</v>
      </c>
      <c r="Q14" s="161">
        <v>2</v>
      </c>
      <c r="R14" s="161">
        <v>2000</v>
      </c>
    </row>
    <row r="15" spans="2:18" ht="28.5" x14ac:dyDescent="0.25">
      <c r="B15" s="443">
        <v>4</v>
      </c>
      <c r="C15" s="447" t="s">
        <v>32</v>
      </c>
      <c r="D15" s="447" t="s">
        <v>1419</v>
      </c>
      <c r="E15" s="447" t="s">
        <v>714</v>
      </c>
      <c r="F15" s="447" t="s">
        <v>1467</v>
      </c>
      <c r="G15" s="61">
        <f t="shared" si="0"/>
        <v>36495</v>
      </c>
      <c r="H15" s="450">
        <f t="shared" ref="H15:H48" si="2">TRUNC((((I15-G15)/365.25)*12),0)</f>
        <v>4</v>
      </c>
      <c r="I15" s="61">
        <f t="shared" si="1"/>
        <v>36647</v>
      </c>
      <c r="J15" s="163">
        <v>0.6</v>
      </c>
      <c r="M15" s="161">
        <v>1</v>
      </c>
      <c r="N15" s="161">
        <v>12</v>
      </c>
      <c r="O15" s="161">
        <v>1999</v>
      </c>
      <c r="P15" s="161">
        <v>1</v>
      </c>
      <c r="Q15" s="161">
        <v>5</v>
      </c>
      <c r="R15" s="161">
        <v>2000</v>
      </c>
    </row>
    <row r="16" spans="2:18" ht="42.75" x14ac:dyDescent="0.25">
      <c r="B16" s="443">
        <v>5</v>
      </c>
      <c r="C16" s="447" t="s">
        <v>1452</v>
      </c>
      <c r="D16" s="447" t="s">
        <v>1420</v>
      </c>
      <c r="E16" s="447" t="s">
        <v>1428</v>
      </c>
      <c r="F16" s="447" t="s">
        <v>1468</v>
      </c>
      <c r="G16" s="61">
        <f t="shared" si="0"/>
        <v>36089</v>
      </c>
      <c r="H16" s="450">
        <f t="shared" si="2"/>
        <v>11</v>
      </c>
      <c r="I16" s="61">
        <f t="shared" si="1"/>
        <v>36426</v>
      </c>
      <c r="J16" s="163">
        <v>1</v>
      </c>
      <c r="M16" s="161">
        <v>21</v>
      </c>
      <c r="N16" s="161">
        <v>10</v>
      </c>
      <c r="O16" s="161">
        <v>98</v>
      </c>
      <c r="P16" s="161">
        <v>23</v>
      </c>
      <c r="Q16" s="161">
        <v>9</v>
      </c>
      <c r="R16" s="161">
        <v>99</v>
      </c>
    </row>
    <row r="17" spans="2:18" ht="42.75" x14ac:dyDescent="0.25">
      <c r="B17" s="443">
        <v>6</v>
      </c>
      <c r="C17" s="447" t="s">
        <v>1452</v>
      </c>
      <c r="D17" s="447" t="s">
        <v>1420</v>
      </c>
      <c r="E17" s="447" t="s">
        <v>1429</v>
      </c>
      <c r="F17" s="447" t="s">
        <v>1469</v>
      </c>
      <c r="G17" s="61">
        <f t="shared" si="0"/>
        <v>36151</v>
      </c>
      <c r="H17" s="450">
        <f t="shared" si="2"/>
        <v>4</v>
      </c>
      <c r="I17" s="61">
        <f t="shared" si="1"/>
        <v>36302</v>
      </c>
      <c r="J17" s="163">
        <v>1</v>
      </c>
      <c r="M17" s="161">
        <v>22</v>
      </c>
      <c r="N17" s="161">
        <v>12</v>
      </c>
      <c r="O17" s="161">
        <v>98</v>
      </c>
      <c r="P17" s="161">
        <v>22</v>
      </c>
      <c r="Q17" s="161">
        <v>5</v>
      </c>
      <c r="R17" s="161">
        <v>99</v>
      </c>
    </row>
    <row r="18" spans="2:18" ht="42.75" x14ac:dyDescent="0.25">
      <c r="B18" s="443">
        <v>7</v>
      </c>
      <c r="C18" s="447" t="s">
        <v>1452</v>
      </c>
      <c r="D18" s="447" t="s">
        <v>1420</v>
      </c>
      <c r="E18" s="447" t="s">
        <v>1430</v>
      </c>
      <c r="F18" s="447" t="s">
        <v>1470</v>
      </c>
      <c r="G18" s="61">
        <f t="shared" si="0"/>
        <v>35869</v>
      </c>
      <c r="H18" s="450">
        <f t="shared" si="2"/>
        <v>4</v>
      </c>
      <c r="I18" s="61">
        <f t="shared" si="1"/>
        <v>35991</v>
      </c>
      <c r="J18" s="163">
        <v>1</v>
      </c>
      <c r="M18" s="161">
        <v>15</v>
      </c>
      <c r="N18" s="161">
        <v>3</v>
      </c>
      <c r="O18" s="161">
        <v>98</v>
      </c>
      <c r="P18" s="161">
        <v>15</v>
      </c>
      <c r="Q18" s="161">
        <v>7</v>
      </c>
      <c r="R18" s="161">
        <v>98</v>
      </c>
    </row>
    <row r="19" spans="2:18" ht="28.5" x14ac:dyDescent="0.25">
      <c r="B19" s="443">
        <v>8</v>
      </c>
      <c r="C19" s="447" t="s">
        <v>1452</v>
      </c>
      <c r="D19" s="447" t="s">
        <v>1420</v>
      </c>
      <c r="E19" s="447" t="s">
        <v>1431</v>
      </c>
      <c r="F19" s="447" t="s">
        <v>1471</v>
      </c>
      <c r="G19" s="61">
        <f t="shared" si="0"/>
        <v>35704</v>
      </c>
      <c r="H19" s="450">
        <f t="shared" si="2"/>
        <v>4</v>
      </c>
      <c r="I19" s="61">
        <f t="shared" si="1"/>
        <v>35854</v>
      </c>
      <c r="J19" s="163">
        <v>0.8</v>
      </c>
      <c r="M19" s="161">
        <v>1</v>
      </c>
      <c r="N19" s="161">
        <v>10</v>
      </c>
      <c r="O19" s="161">
        <v>97</v>
      </c>
      <c r="P19" s="161">
        <v>28</v>
      </c>
      <c r="Q19" s="161">
        <v>2</v>
      </c>
      <c r="R19" s="161">
        <v>98</v>
      </c>
    </row>
    <row r="20" spans="2:18" ht="28.5" x14ac:dyDescent="0.25">
      <c r="B20" s="443">
        <v>9</v>
      </c>
      <c r="C20" s="447" t="s">
        <v>1453</v>
      </c>
      <c r="D20" s="447" t="s">
        <v>1420</v>
      </c>
      <c r="E20" s="447" t="s">
        <v>1139</v>
      </c>
      <c r="F20" s="447" t="s">
        <v>1472</v>
      </c>
      <c r="G20" s="61">
        <f t="shared" si="0"/>
        <v>35462</v>
      </c>
      <c r="H20" s="450">
        <f t="shared" si="2"/>
        <v>9</v>
      </c>
      <c r="I20" s="61">
        <f t="shared" si="1"/>
        <v>35764</v>
      </c>
      <c r="J20" s="163">
        <v>0.8</v>
      </c>
      <c r="M20" s="161">
        <v>1</v>
      </c>
      <c r="N20" s="161">
        <v>2</v>
      </c>
      <c r="O20" s="161">
        <v>97</v>
      </c>
      <c r="P20" s="161">
        <v>30</v>
      </c>
      <c r="Q20" s="161">
        <v>11</v>
      </c>
      <c r="R20" s="161">
        <v>97</v>
      </c>
    </row>
    <row r="21" spans="2:18" ht="28.5" x14ac:dyDescent="0.25">
      <c r="B21" s="443">
        <v>10</v>
      </c>
      <c r="C21" s="447" t="s">
        <v>1452</v>
      </c>
      <c r="D21" s="447" t="s">
        <v>1420</v>
      </c>
      <c r="E21" s="447" t="s">
        <v>1432</v>
      </c>
      <c r="F21" s="447" t="s">
        <v>1473</v>
      </c>
      <c r="G21" s="61">
        <f t="shared" si="0"/>
        <v>35217</v>
      </c>
      <c r="H21" s="450">
        <f t="shared" si="2"/>
        <v>2</v>
      </c>
      <c r="I21" s="61">
        <f t="shared" si="1"/>
        <v>35308</v>
      </c>
      <c r="J21" s="163">
        <v>0.33333333333333331</v>
      </c>
      <c r="M21" s="161">
        <v>1</v>
      </c>
      <c r="N21" s="161">
        <v>6</v>
      </c>
      <c r="O21" s="161">
        <v>96</v>
      </c>
      <c r="P21" s="161">
        <v>31</v>
      </c>
      <c r="Q21" s="161">
        <v>8</v>
      </c>
      <c r="R21" s="161">
        <v>96</v>
      </c>
    </row>
    <row r="22" spans="2:18" ht="28.5" x14ac:dyDescent="0.25">
      <c r="B22" s="443">
        <v>11</v>
      </c>
      <c r="C22" s="447" t="s">
        <v>1452</v>
      </c>
      <c r="D22" s="447" t="s">
        <v>1420</v>
      </c>
      <c r="E22" s="447" t="s">
        <v>1433</v>
      </c>
      <c r="F22" s="447" t="s">
        <v>1474</v>
      </c>
      <c r="G22" s="61">
        <f t="shared" si="0"/>
        <v>35217</v>
      </c>
      <c r="H22" s="450">
        <f t="shared" si="2"/>
        <v>2</v>
      </c>
      <c r="I22" s="61">
        <f t="shared" si="1"/>
        <v>35308</v>
      </c>
      <c r="J22" s="163">
        <v>0.33333333333333331</v>
      </c>
      <c r="M22" s="161">
        <v>1</v>
      </c>
      <c r="N22" s="161">
        <v>6</v>
      </c>
      <c r="O22" s="161">
        <v>96</v>
      </c>
      <c r="P22" s="161">
        <v>31</v>
      </c>
      <c r="Q22" s="161">
        <v>8</v>
      </c>
      <c r="R22" s="161">
        <v>96</v>
      </c>
    </row>
    <row r="23" spans="2:18" ht="42.75" x14ac:dyDescent="0.25">
      <c r="B23" s="443">
        <v>12</v>
      </c>
      <c r="C23" s="447" t="s">
        <v>1454</v>
      </c>
      <c r="D23" s="447" t="s">
        <v>1420</v>
      </c>
      <c r="E23" s="447" t="s">
        <v>1434</v>
      </c>
      <c r="F23" s="447" t="s">
        <v>1475</v>
      </c>
      <c r="G23" s="61">
        <f t="shared" si="0"/>
        <v>35074</v>
      </c>
      <c r="H23" s="450">
        <f t="shared" si="2"/>
        <v>4</v>
      </c>
      <c r="I23" s="61">
        <f t="shared" si="1"/>
        <v>35226</v>
      </c>
      <c r="J23" s="163">
        <v>0.41666666666666669</v>
      </c>
      <c r="M23" s="161">
        <v>10</v>
      </c>
      <c r="N23" s="161">
        <v>1</v>
      </c>
      <c r="O23" s="161">
        <v>96</v>
      </c>
      <c r="P23" s="161">
        <v>10</v>
      </c>
      <c r="Q23" s="161">
        <v>6</v>
      </c>
      <c r="R23" s="161">
        <v>96</v>
      </c>
    </row>
    <row r="24" spans="2:18" ht="28.5" x14ac:dyDescent="0.25">
      <c r="B24" s="443">
        <v>13</v>
      </c>
      <c r="C24" s="447" t="s">
        <v>1455</v>
      </c>
      <c r="D24" s="447" t="s">
        <v>1421</v>
      </c>
      <c r="E24" s="447" t="s">
        <v>1435</v>
      </c>
      <c r="F24" s="447" t="s">
        <v>1476</v>
      </c>
      <c r="G24" s="61">
        <f t="shared" si="0"/>
        <v>35013</v>
      </c>
      <c r="H24" s="450">
        <f t="shared" si="2"/>
        <v>3</v>
      </c>
      <c r="I24" s="61">
        <f t="shared" si="1"/>
        <v>35105</v>
      </c>
      <c r="J24" s="163">
        <v>1</v>
      </c>
      <c r="M24" s="161">
        <v>10</v>
      </c>
      <c r="N24" s="161">
        <v>11</v>
      </c>
      <c r="O24" s="161">
        <v>1995</v>
      </c>
      <c r="P24" s="161">
        <v>10</v>
      </c>
      <c r="Q24" s="161">
        <v>2</v>
      </c>
      <c r="R24" s="161">
        <v>1996</v>
      </c>
    </row>
    <row r="25" spans="2:18" ht="28.5" x14ac:dyDescent="0.25">
      <c r="B25" s="443">
        <v>14</v>
      </c>
      <c r="C25" s="447" t="s">
        <v>1455</v>
      </c>
      <c r="D25" s="447"/>
      <c r="E25" s="447"/>
      <c r="F25" s="447" t="s">
        <v>1477</v>
      </c>
      <c r="G25" s="61">
        <f t="shared" si="0"/>
        <v>34516</v>
      </c>
      <c r="H25" s="450">
        <f t="shared" si="2"/>
        <v>20</v>
      </c>
      <c r="I25" s="61">
        <f t="shared" si="1"/>
        <v>35125</v>
      </c>
      <c r="J25" s="163"/>
      <c r="M25" s="161">
        <v>1</v>
      </c>
      <c r="N25" s="161">
        <v>7</v>
      </c>
      <c r="O25" s="161">
        <v>94</v>
      </c>
      <c r="P25" s="161">
        <v>1</v>
      </c>
      <c r="Q25" s="161">
        <v>3</v>
      </c>
      <c r="R25" s="161">
        <v>96</v>
      </c>
    </row>
    <row r="26" spans="2:18" ht="42.75" x14ac:dyDescent="0.25">
      <c r="B26" s="443">
        <v>15</v>
      </c>
      <c r="C26" s="447" t="s">
        <v>1455</v>
      </c>
      <c r="D26" s="447" t="s">
        <v>1422</v>
      </c>
      <c r="E26" s="447" t="s">
        <v>1358</v>
      </c>
      <c r="F26" s="447" t="s">
        <v>1478</v>
      </c>
      <c r="G26" s="61">
        <f t="shared" si="0"/>
        <v>34609</v>
      </c>
      <c r="H26" s="450">
        <f t="shared" si="2"/>
        <v>13</v>
      </c>
      <c r="I26" s="61">
        <f t="shared" si="1"/>
        <v>35035</v>
      </c>
      <c r="J26" s="163">
        <v>0.86</v>
      </c>
      <c r="M26" s="161">
        <v>2</v>
      </c>
      <c r="N26" s="161">
        <v>10</v>
      </c>
      <c r="O26" s="161">
        <v>1994</v>
      </c>
      <c r="P26" s="161">
        <v>2</v>
      </c>
      <c r="Q26" s="161">
        <v>12</v>
      </c>
      <c r="R26" s="161">
        <v>1995</v>
      </c>
    </row>
    <row r="27" spans="2:18" ht="28.5" x14ac:dyDescent="0.25">
      <c r="B27" s="443">
        <v>16</v>
      </c>
      <c r="C27" s="447" t="s">
        <v>1452</v>
      </c>
      <c r="D27" s="447" t="s">
        <v>1420</v>
      </c>
      <c r="E27" s="447" t="s">
        <v>1436</v>
      </c>
      <c r="F27" s="447" t="s">
        <v>1479</v>
      </c>
      <c r="G27" s="61">
        <f t="shared" si="0"/>
        <v>34349</v>
      </c>
      <c r="H27" s="450">
        <f t="shared" si="2"/>
        <v>22</v>
      </c>
      <c r="I27" s="61">
        <f t="shared" si="1"/>
        <v>35048</v>
      </c>
      <c r="J27" s="163">
        <v>0.48571428571428571</v>
      </c>
      <c r="M27" s="161">
        <v>15</v>
      </c>
      <c r="N27" s="161">
        <v>1</v>
      </c>
      <c r="O27" s="161">
        <v>94</v>
      </c>
      <c r="P27" s="161">
        <v>15</v>
      </c>
      <c r="Q27" s="161">
        <v>12</v>
      </c>
      <c r="R27" s="161">
        <v>95</v>
      </c>
    </row>
    <row r="28" spans="2:18" ht="28.5" x14ac:dyDescent="0.25">
      <c r="B28" s="443">
        <v>17</v>
      </c>
      <c r="C28" s="447" t="s">
        <v>1452</v>
      </c>
      <c r="D28" s="447" t="s">
        <v>1420</v>
      </c>
      <c r="E28" s="447" t="s">
        <v>1436</v>
      </c>
      <c r="F28" s="447" t="s">
        <v>1480</v>
      </c>
      <c r="G28" s="61">
        <f t="shared" si="0"/>
        <v>33979</v>
      </c>
      <c r="H28" s="450">
        <f t="shared" si="2"/>
        <v>2</v>
      </c>
      <c r="I28" s="61">
        <f t="shared" si="1"/>
        <v>34069</v>
      </c>
      <c r="J28" s="163">
        <v>0.5</v>
      </c>
      <c r="M28" s="161">
        <v>10</v>
      </c>
      <c r="N28" s="161">
        <v>1</v>
      </c>
      <c r="O28" s="161">
        <v>93</v>
      </c>
      <c r="P28" s="161">
        <v>10</v>
      </c>
      <c r="Q28" s="161">
        <v>4</v>
      </c>
      <c r="R28" s="161">
        <v>93</v>
      </c>
    </row>
    <row r="29" spans="2:18" ht="28.5" x14ac:dyDescent="0.25">
      <c r="B29" s="443">
        <v>18</v>
      </c>
      <c r="C29" s="447" t="s">
        <v>1455</v>
      </c>
      <c r="D29" s="447"/>
      <c r="E29" s="447"/>
      <c r="F29" s="447" t="s">
        <v>1481</v>
      </c>
      <c r="G29" s="61">
        <f t="shared" si="0"/>
        <v>34151</v>
      </c>
      <c r="H29" s="450">
        <f t="shared" si="2"/>
        <v>4</v>
      </c>
      <c r="I29" s="61">
        <f t="shared" si="1"/>
        <v>34274</v>
      </c>
      <c r="J29" s="163"/>
      <c r="M29" s="161">
        <v>1</v>
      </c>
      <c r="N29" s="161">
        <v>7</v>
      </c>
      <c r="O29" s="161">
        <v>93</v>
      </c>
      <c r="P29" s="161">
        <v>1</v>
      </c>
      <c r="Q29" s="161">
        <v>11</v>
      </c>
      <c r="R29" s="161">
        <v>93</v>
      </c>
    </row>
    <row r="30" spans="2:18" ht="28.5" x14ac:dyDescent="0.25">
      <c r="B30" s="443">
        <v>19</v>
      </c>
      <c r="C30" s="447" t="s">
        <v>1456</v>
      </c>
      <c r="D30" s="447" t="s">
        <v>1423</v>
      </c>
      <c r="E30" s="447" t="s">
        <v>1435</v>
      </c>
      <c r="F30" s="447" t="s">
        <v>1482</v>
      </c>
      <c r="G30" s="61">
        <f t="shared" si="0"/>
        <v>33695</v>
      </c>
      <c r="H30" s="450">
        <f t="shared" si="2"/>
        <v>14</v>
      </c>
      <c r="I30" s="61">
        <f t="shared" si="1"/>
        <v>34150</v>
      </c>
      <c r="J30" s="163">
        <v>0.44444444444444442</v>
      </c>
      <c r="M30" s="161">
        <v>1</v>
      </c>
      <c r="N30" s="161">
        <v>4</v>
      </c>
      <c r="O30" s="161">
        <v>92</v>
      </c>
      <c r="P30" s="161">
        <v>30</v>
      </c>
      <c r="Q30" s="161">
        <v>6</v>
      </c>
      <c r="R30" s="161">
        <v>93</v>
      </c>
    </row>
    <row r="31" spans="2:18" x14ac:dyDescent="0.25">
      <c r="B31" s="443">
        <v>20</v>
      </c>
      <c r="C31" s="447" t="s">
        <v>1457</v>
      </c>
      <c r="D31" s="447" t="s">
        <v>1423</v>
      </c>
      <c r="E31" s="447" t="s">
        <v>1435</v>
      </c>
      <c r="F31" s="447" t="s">
        <v>1483</v>
      </c>
      <c r="G31" s="61">
        <f t="shared" si="0"/>
        <v>33512</v>
      </c>
      <c r="H31" s="450">
        <f t="shared" si="2"/>
        <v>12</v>
      </c>
      <c r="I31" s="61">
        <f t="shared" si="1"/>
        <v>33878</v>
      </c>
      <c r="J31" s="163">
        <v>0.29166666666666669</v>
      </c>
      <c r="M31" s="161">
        <v>1</v>
      </c>
      <c r="N31" s="161">
        <v>10</v>
      </c>
      <c r="O31" s="161">
        <v>91</v>
      </c>
      <c r="P31" s="161">
        <v>1</v>
      </c>
      <c r="Q31" s="161">
        <v>10</v>
      </c>
      <c r="R31" s="161">
        <v>92</v>
      </c>
    </row>
    <row r="32" spans="2:18" ht="28.5" x14ac:dyDescent="0.25">
      <c r="B32" s="443">
        <v>21</v>
      </c>
      <c r="C32" s="447" t="s">
        <v>1452</v>
      </c>
      <c r="D32" s="447" t="s">
        <v>1420</v>
      </c>
      <c r="E32" s="447" t="s">
        <v>1358</v>
      </c>
      <c r="F32" s="447" t="s">
        <v>1484</v>
      </c>
      <c r="G32" s="61">
        <f t="shared" si="0"/>
        <v>33664</v>
      </c>
      <c r="H32" s="450">
        <f t="shared" si="2"/>
        <v>4</v>
      </c>
      <c r="I32" s="61">
        <f t="shared" si="1"/>
        <v>33786</v>
      </c>
      <c r="J32" s="163">
        <v>0.6</v>
      </c>
      <c r="M32" s="161">
        <v>1</v>
      </c>
      <c r="N32" s="161">
        <v>3</v>
      </c>
      <c r="O32" s="161">
        <v>92</v>
      </c>
      <c r="P32" s="161">
        <v>1</v>
      </c>
      <c r="Q32" s="161">
        <v>7</v>
      </c>
      <c r="R32" s="161">
        <v>92</v>
      </c>
    </row>
    <row r="33" spans="2:18" ht="28.5" x14ac:dyDescent="0.25">
      <c r="B33" s="443">
        <v>22</v>
      </c>
      <c r="C33" s="447" t="s">
        <v>1452</v>
      </c>
      <c r="D33" s="447" t="s">
        <v>1420</v>
      </c>
      <c r="E33" s="447" t="s">
        <v>1437</v>
      </c>
      <c r="F33" s="447" t="s">
        <v>1485</v>
      </c>
      <c r="G33" s="61">
        <f t="shared" si="0"/>
        <v>33281</v>
      </c>
      <c r="H33" s="450">
        <f t="shared" si="2"/>
        <v>10</v>
      </c>
      <c r="I33" s="61">
        <f t="shared" si="1"/>
        <v>33603</v>
      </c>
      <c r="J33" s="163">
        <v>0.90909090909090906</v>
      </c>
      <c r="M33" s="161">
        <v>12</v>
      </c>
      <c r="N33" s="161">
        <v>2</v>
      </c>
      <c r="O33" s="161">
        <v>91</v>
      </c>
      <c r="P33" s="161">
        <v>31</v>
      </c>
      <c r="Q33" s="161">
        <v>12</v>
      </c>
      <c r="R33" s="161">
        <v>91</v>
      </c>
    </row>
    <row r="34" spans="2:18" ht="57" x14ac:dyDescent="0.25">
      <c r="B34" s="443">
        <v>23</v>
      </c>
      <c r="C34" s="447" t="s">
        <v>1458</v>
      </c>
      <c r="D34" s="447" t="s">
        <v>1420</v>
      </c>
      <c r="E34" s="447" t="s">
        <v>1438</v>
      </c>
      <c r="F34" s="447" t="s">
        <v>1486</v>
      </c>
      <c r="G34" s="61">
        <f t="shared" si="0"/>
        <v>33117</v>
      </c>
      <c r="H34" s="450">
        <f t="shared" si="2"/>
        <v>4</v>
      </c>
      <c r="I34" s="61">
        <f t="shared" si="1"/>
        <v>33269</v>
      </c>
      <c r="J34" s="163">
        <v>0.8</v>
      </c>
      <c r="M34" s="161">
        <v>1</v>
      </c>
      <c r="N34" s="161">
        <v>9</v>
      </c>
      <c r="O34" s="161">
        <v>90</v>
      </c>
      <c r="P34" s="161">
        <v>31</v>
      </c>
      <c r="Q34" s="161">
        <v>1</v>
      </c>
      <c r="R34" s="161">
        <v>91</v>
      </c>
    </row>
    <row r="35" spans="2:18" ht="28.5" x14ac:dyDescent="0.25">
      <c r="B35" s="443">
        <v>24</v>
      </c>
      <c r="C35" s="447" t="s">
        <v>1452</v>
      </c>
      <c r="D35" s="447" t="s">
        <v>1420</v>
      </c>
      <c r="E35" s="447" t="s">
        <v>278</v>
      </c>
      <c r="F35" s="447" t="s">
        <v>1487</v>
      </c>
      <c r="G35" s="61">
        <f t="shared" si="0"/>
        <v>32994</v>
      </c>
      <c r="H35" s="450">
        <f t="shared" si="2"/>
        <v>4</v>
      </c>
      <c r="I35" s="61">
        <f t="shared" si="1"/>
        <v>33117</v>
      </c>
      <c r="J35" s="163">
        <v>1</v>
      </c>
      <c r="M35" s="161">
        <v>1</v>
      </c>
      <c r="N35" s="161">
        <v>5</v>
      </c>
      <c r="O35" s="161">
        <v>90</v>
      </c>
      <c r="P35" s="161">
        <v>1</v>
      </c>
      <c r="Q35" s="161">
        <v>9</v>
      </c>
      <c r="R35" s="161">
        <v>90</v>
      </c>
    </row>
    <row r="36" spans="2:18" ht="42.75" x14ac:dyDescent="0.25">
      <c r="B36" s="443">
        <v>25</v>
      </c>
      <c r="C36" s="447" t="s">
        <v>1459</v>
      </c>
      <c r="D36" s="447" t="s">
        <v>1420</v>
      </c>
      <c r="E36" s="447" t="s">
        <v>1439</v>
      </c>
      <c r="F36" s="447" t="s">
        <v>1488</v>
      </c>
      <c r="G36" s="61">
        <f t="shared" si="0"/>
        <v>32582</v>
      </c>
      <c r="H36" s="450">
        <f t="shared" si="2"/>
        <v>4</v>
      </c>
      <c r="I36" s="61">
        <f t="shared" si="1"/>
        <v>32704</v>
      </c>
      <c r="J36" s="163">
        <v>1</v>
      </c>
      <c r="M36" s="161">
        <v>15</v>
      </c>
      <c r="N36" s="161">
        <v>3</v>
      </c>
      <c r="O36" s="161">
        <v>89</v>
      </c>
      <c r="P36" s="161">
        <v>15</v>
      </c>
      <c r="Q36" s="161">
        <v>7</v>
      </c>
      <c r="R36" s="161">
        <v>89</v>
      </c>
    </row>
    <row r="37" spans="2:18" ht="28.5" x14ac:dyDescent="0.25">
      <c r="B37" s="443">
        <v>26</v>
      </c>
      <c r="C37" s="447" t="s">
        <v>1453</v>
      </c>
      <c r="D37" s="447" t="s">
        <v>1424</v>
      </c>
      <c r="E37" s="447" t="s">
        <v>1440</v>
      </c>
      <c r="F37" s="447" t="s">
        <v>1489</v>
      </c>
      <c r="G37" s="61">
        <f t="shared" si="0"/>
        <v>32448</v>
      </c>
      <c r="H37" s="450">
        <f t="shared" si="2"/>
        <v>6</v>
      </c>
      <c r="I37" s="61">
        <f t="shared" si="1"/>
        <v>32644</v>
      </c>
      <c r="J37" s="163">
        <v>0.85</v>
      </c>
      <c r="M37" s="161">
        <v>1</v>
      </c>
      <c r="N37" s="161">
        <v>11</v>
      </c>
      <c r="O37" s="161">
        <v>88</v>
      </c>
      <c r="P37" s="161">
        <v>16</v>
      </c>
      <c r="Q37" s="161">
        <v>5</v>
      </c>
      <c r="R37" s="161">
        <v>89</v>
      </c>
    </row>
    <row r="38" spans="2:18" ht="28.5" x14ac:dyDescent="0.25">
      <c r="B38" s="443">
        <v>27</v>
      </c>
      <c r="C38" s="447" t="s">
        <v>32</v>
      </c>
      <c r="D38" s="447" t="s">
        <v>1420</v>
      </c>
      <c r="E38" s="447" t="s">
        <v>1441</v>
      </c>
      <c r="F38" s="447" t="s">
        <v>1490</v>
      </c>
      <c r="G38" s="61">
        <f t="shared" si="0"/>
        <v>32181</v>
      </c>
      <c r="H38" s="450">
        <f t="shared" si="2"/>
        <v>2</v>
      </c>
      <c r="I38" s="61">
        <f t="shared" si="1"/>
        <v>32271</v>
      </c>
      <c r="J38" s="163">
        <v>0.66666666666666663</v>
      </c>
      <c r="M38" s="161">
        <v>8</v>
      </c>
      <c r="N38" s="161">
        <v>2</v>
      </c>
      <c r="O38" s="161">
        <v>88</v>
      </c>
      <c r="P38" s="161">
        <v>8</v>
      </c>
      <c r="Q38" s="161">
        <v>5</v>
      </c>
      <c r="R38" s="161">
        <v>88</v>
      </c>
    </row>
    <row r="39" spans="2:18" ht="28.5" x14ac:dyDescent="0.25">
      <c r="B39" s="443">
        <v>28</v>
      </c>
      <c r="C39" s="447" t="s">
        <v>32</v>
      </c>
      <c r="D39" s="447" t="s">
        <v>1420</v>
      </c>
      <c r="E39" s="447" t="s">
        <v>1442</v>
      </c>
      <c r="F39" s="447" t="s">
        <v>1491</v>
      </c>
      <c r="G39" s="61">
        <f t="shared" si="0"/>
        <v>32070</v>
      </c>
      <c r="H39" s="450">
        <f t="shared" si="2"/>
        <v>3</v>
      </c>
      <c r="I39" s="61">
        <f t="shared" si="1"/>
        <v>32162</v>
      </c>
      <c r="J39" s="163">
        <v>0.5</v>
      </c>
      <c r="M39" s="161">
        <v>20</v>
      </c>
      <c r="N39" s="161">
        <v>10</v>
      </c>
      <c r="O39" s="161">
        <v>87</v>
      </c>
      <c r="P39" s="161">
        <v>20</v>
      </c>
      <c r="Q39" s="161">
        <v>1</v>
      </c>
      <c r="R39" s="161">
        <v>88</v>
      </c>
    </row>
    <row r="40" spans="2:18" ht="42.75" x14ac:dyDescent="0.25">
      <c r="B40" s="443">
        <v>29</v>
      </c>
      <c r="C40" s="447" t="s">
        <v>1460</v>
      </c>
      <c r="D40" s="447" t="s">
        <v>1420</v>
      </c>
      <c r="E40" s="447" t="s">
        <v>1443</v>
      </c>
      <c r="F40" s="447" t="s">
        <v>1492</v>
      </c>
      <c r="G40" s="61">
        <f t="shared" si="0"/>
        <v>31898</v>
      </c>
      <c r="H40" s="450">
        <f t="shared" si="2"/>
        <v>6</v>
      </c>
      <c r="I40" s="61">
        <f t="shared" si="1"/>
        <v>32082</v>
      </c>
      <c r="J40" s="163">
        <v>0.5</v>
      </c>
      <c r="M40" s="161">
        <v>1</v>
      </c>
      <c r="N40" s="161">
        <v>5</v>
      </c>
      <c r="O40" s="161">
        <v>87</v>
      </c>
      <c r="P40" s="161">
        <v>1</v>
      </c>
      <c r="Q40" s="161">
        <v>11</v>
      </c>
      <c r="R40" s="161">
        <v>87</v>
      </c>
    </row>
    <row r="41" spans="2:18" ht="42.75" x14ac:dyDescent="0.25">
      <c r="B41" s="443">
        <v>30</v>
      </c>
      <c r="C41" s="447" t="s">
        <v>1460</v>
      </c>
      <c r="D41" s="447" t="s">
        <v>1420</v>
      </c>
      <c r="E41" s="447" t="s">
        <v>1444</v>
      </c>
      <c r="F41" s="447" t="s">
        <v>1493</v>
      </c>
      <c r="G41" s="61">
        <f t="shared" si="0"/>
        <v>31837</v>
      </c>
      <c r="H41" s="450">
        <f t="shared" si="2"/>
        <v>9</v>
      </c>
      <c r="I41" s="61">
        <f t="shared" si="1"/>
        <v>32112</v>
      </c>
      <c r="J41" s="163">
        <v>0.5</v>
      </c>
      <c r="M41" s="161">
        <v>1</v>
      </c>
      <c r="N41" s="161">
        <v>3</v>
      </c>
      <c r="O41" s="161">
        <v>87</v>
      </c>
      <c r="P41" s="161">
        <v>1</v>
      </c>
      <c r="Q41" s="161">
        <v>12</v>
      </c>
      <c r="R41" s="161">
        <v>87</v>
      </c>
    </row>
    <row r="42" spans="2:18" ht="28.5" x14ac:dyDescent="0.25">
      <c r="B42" s="443">
        <v>31</v>
      </c>
      <c r="C42" s="447" t="s">
        <v>1452</v>
      </c>
      <c r="D42" s="447" t="s">
        <v>1420</v>
      </c>
      <c r="E42" s="447" t="s">
        <v>1445</v>
      </c>
      <c r="F42" s="447" t="s">
        <v>1494</v>
      </c>
      <c r="G42" s="61">
        <f t="shared" si="0"/>
        <v>31564</v>
      </c>
      <c r="H42" s="450">
        <f t="shared" si="2"/>
        <v>2</v>
      </c>
      <c r="I42" s="61">
        <f t="shared" si="1"/>
        <v>31654</v>
      </c>
      <c r="J42" s="163">
        <v>0.83333333333333337</v>
      </c>
      <c r="M42" s="161">
        <v>1</v>
      </c>
      <c r="N42" s="161">
        <v>6</v>
      </c>
      <c r="O42" s="161">
        <v>86</v>
      </c>
      <c r="P42" s="161">
        <v>30</v>
      </c>
      <c r="Q42" s="161">
        <v>8</v>
      </c>
      <c r="R42" s="161">
        <v>86</v>
      </c>
    </row>
    <row r="43" spans="2:18" ht="28.5" x14ac:dyDescent="0.25">
      <c r="B43" s="443">
        <v>32</v>
      </c>
      <c r="C43" s="447" t="s">
        <v>1386</v>
      </c>
      <c r="D43" s="447" t="s">
        <v>1425</v>
      </c>
      <c r="E43" s="447" t="s">
        <v>1435</v>
      </c>
      <c r="F43" s="447" t="s">
        <v>1495</v>
      </c>
      <c r="G43" s="61">
        <f t="shared" si="0"/>
        <v>31274</v>
      </c>
      <c r="H43" s="450">
        <f t="shared" si="2"/>
        <v>6</v>
      </c>
      <c r="I43" s="61">
        <f t="shared" si="1"/>
        <v>31487</v>
      </c>
      <c r="J43" s="163">
        <v>0.86</v>
      </c>
      <c r="M43" s="161">
        <v>15</v>
      </c>
      <c r="N43" s="161">
        <v>8</v>
      </c>
      <c r="O43" s="161">
        <v>1985</v>
      </c>
      <c r="P43" s="161">
        <v>16</v>
      </c>
      <c r="Q43" s="161">
        <v>3</v>
      </c>
      <c r="R43" s="161">
        <v>86</v>
      </c>
    </row>
    <row r="44" spans="2:18" ht="28.5" x14ac:dyDescent="0.25">
      <c r="B44" s="443">
        <v>33</v>
      </c>
      <c r="C44" s="447" t="s">
        <v>1452</v>
      </c>
      <c r="D44" s="447" t="s">
        <v>1425</v>
      </c>
      <c r="E44" s="447" t="s">
        <v>1446</v>
      </c>
      <c r="F44" s="447" t="s">
        <v>1496</v>
      </c>
      <c r="G44" s="61">
        <f t="shared" si="0"/>
        <v>30859</v>
      </c>
      <c r="H44" s="450">
        <f t="shared" si="2"/>
        <v>8</v>
      </c>
      <c r="I44" s="61">
        <f t="shared" si="1"/>
        <v>31132</v>
      </c>
      <c r="J44" s="163">
        <v>0.92307692307692313</v>
      </c>
      <c r="M44" s="161">
        <v>26</v>
      </c>
      <c r="N44" s="161">
        <v>6</v>
      </c>
      <c r="O44" s="161">
        <v>1984</v>
      </c>
      <c r="P44" s="161">
        <v>26</v>
      </c>
      <c r="Q44" s="161">
        <v>3</v>
      </c>
      <c r="R44" s="161">
        <v>85</v>
      </c>
    </row>
    <row r="45" spans="2:18" ht="42.75" x14ac:dyDescent="0.25">
      <c r="B45" s="443">
        <v>34</v>
      </c>
      <c r="C45" s="447" t="s">
        <v>1461</v>
      </c>
      <c r="D45" s="447" t="s">
        <v>1425</v>
      </c>
      <c r="E45" s="447" t="s">
        <v>1447</v>
      </c>
      <c r="F45" s="447" t="s">
        <v>1497</v>
      </c>
      <c r="G45" s="61">
        <f t="shared" si="0"/>
        <v>30742</v>
      </c>
      <c r="H45" s="450">
        <f t="shared" si="2"/>
        <v>11</v>
      </c>
      <c r="I45" s="61">
        <f t="shared" si="1"/>
        <v>31107</v>
      </c>
      <c r="J45" s="163">
        <v>0.38461538461538464</v>
      </c>
      <c r="M45" s="161">
        <v>1</v>
      </c>
      <c r="N45" s="161">
        <v>3</v>
      </c>
      <c r="O45" s="161">
        <v>84</v>
      </c>
      <c r="P45" s="161">
        <v>1</v>
      </c>
      <c r="Q45" s="161">
        <v>3</v>
      </c>
      <c r="R45" s="161">
        <v>85</v>
      </c>
    </row>
    <row r="46" spans="2:18" ht="28.5" x14ac:dyDescent="0.25">
      <c r="B46" s="443">
        <v>35</v>
      </c>
      <c r="C46" s="447" t="s">
        <v>1462</v>
      </c>
      <c r="D46" s="447" t="s">
        <v>1425</v>
      </c>
      <c r="E46" s="447" t="s">
        <v>1448</v>
      </c>
      <c r="F46" s="447" t="s">
        <v>1498</v>
      </c>
      <c r="G46" s="61">
        <f t="shared" si="0"/>
        <v>30621</v>
      </c>
      <c r="H46" s="450">
        <f t="shared" si="2"/>
        <v>3</v>
      </c>
      <c r="I46" s="61">
        <f t="shared" si="1"/>
        <v>30742</v>
      </c>
      <c r="J46" s="163">
        <v>0.625</v>
      </c>
      <c r="M46" s="161">
        <v>1</v>
      </c>
      <c r="N46" s="161">
        <v>11</v>
      </c>
      <c r="O46" s="161">
        <v>83</v>
      </c>
      <c r="P46" s="161">
        <v>1</v>
      </c>
      <c r="Q46" s="161">
        <v>3</v>
      </c>
      <c r="R46" s="161">
        <v>84</v>
      </c>
    </row>
    <row r="47" spans="2:18" ht="28.5" x14ac:dyDescent="0.25">
      <c r="B47" s="443">
        <v>36</v>
      </c>
      <c r="C47" s="447" t="s">
        <v>1463</v>
      </c>
      <c r="D47" s="447" t="s">
        <v>1425</v>
      </c>
      <c r="E47" s="447" t="s">
        <v>1449</v>
      </c>
      <c r="F47" s="447" t="s">
        <v>1499</v>
      </c>
      <c r="G47" s="61">
        <f t="shared" si="0"/>
        <v>30103</v>
      </c>
      <c r="H47" s="450">
        <f t="shared" si="2"/>
        <v>17</v>
      </c>
      <c r="I47" s="61">
        <f t="shared" si="1"/>
        <v>30650</v>
      </c>
      <c r="J47" s="163">
        <v>0.53846153846153844</v>
      </c>
      <c r="M47" s="161">
        <v>1</v>
      </c>
      <c r="N47" s="161">
        <v>6</v>
      </c>
      <c r="O47" s="161">
        <v>82</v>
      </c>
      <c r="P47" s="161">
        <v>30</v>
      </c>
      <c r="Q47" s="161">
        <v>11</v>
      </c>
      <c r="R47" s="161">
        <v>83</v>
      </c>
    </row>
    <row r="48" spans="2:18" ht="29.25" thickBot="1" x14ac:dyDescent="0.3">
      <c r="B48" s="437">
        <v>37</v>
      </c>
      <c r="C48" s="449" t="s">
        <v>1455</v>
      </c>
      <c r="D48" s="449" t="s">
        <v>1425</v>
      </c>
      <c r="E48" s="449" t="s">
        <v>1450</v>
      </c>
      <c r="F48" s="449" t="s">
        <v>1500</v>
      </c>
      <c r="G48" s="62">
        <f t="shared" si="0"/>
        <v>29561</v>
      </c>
      <c r="H48" s="451">
        <f t="shared" si="2"/>
        <v>35</v>
      </c>
      <c r="I48" s="62">
        <f t="shared" si="1"/>
        <v>30650</v>
      </c>
      <c r="J48" s="164">
        <v>0.6</v>
      </c>
      <c r="M48" s="161">
        <v>6</v>
      </c>
      <c r="N48" s="161">
        <v>12</v>
      </c>
      <c r="O48" s="161">
        <v>1980</v>
      </c>
      <c r="P48" s="161">
        <v>30</v>
      </c>
      <c r="Q48" s="161">
        <v>11</v>
      </c>
      <c r="R48" s="161">
        <v>83</v>
      </c>
    </row>
  </sheetData>
  <mergeCells count="15">
    <mergeCell ref="B10:J10"/>
    <mergeCell ref="B6:G6"/>
    <mergeCell ref="H6:J6"/>
    <mergeCell ref="B7:G7"/>
    <mergeCell ref="H7:J7"/>
    <mergeCell ref="B9:G9"/>
    <mergeCell ref="H9:J9"/>
    <mergeCell ref="B8:G8"/>
    <mergeCell ref="H8:J8"/>
    <mergeCell ref="B5:J5"/>
    <mergeCell ref="B2:J2"/>
    <mergeCell ref="B3:F3"/>
    <mergeCell ref="G3:J3"/>
    <mergeCell ref="B4:F4"/>
    <mergeCell ref="G4:J4"/>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71"/>
  <sheetViews>
    <sheetView zoomScale="70" zoomScaleNormal="70" workbookViewId="0">
      <selection activeCell="B11" sqref="B11:J71"/>
    </sheetView>
  </sheetViews>
  <sheetFormatPr baseColWidth="10" defaultRowHeight="15" x14ac:dyDescent="0.25"/>
  <cols>
    <col min="2" max="2" width="4.5703125" bestFit="1" customWidth="1"/>
    <col min="3" max="3" width="24.85546875" bestFit="1" customWidth="1"/>
    <col min="4" max="4" width="15.5703125" customWidth="1"/>
    <col min="5" max="5" width="12.85546875" customWidth="1"/>
    <col min="6" max="6" width="64.28515625" bestFit="1" customWidth="1"/>
    <col min="7" max="7" width="13.42578125" customWidth="1"/>
    <col min="9" max="9" width="13" customWidth="1"/>
    <col min="10" max="10" width="14.28515625" customWidth="1"/>
    <col min="13" max="18" width="0" hidden="1" customWidth="1"/>
  </cols>
  <sheetData>
    <row r="1" spans="2:18" ht="15.75" thickBot="1" x14ac:dyDescent="0.3"/>
    <row r="2" spans="2:18" ht="15.75" thickBot="1" x14ac:dyDescent="0.3">
      <c r="B2" s="502" t="s">
        <v>1501</v>
      </c>
      <c r="C2" s="503"/>
      <c r="D2" s="503"/>
      <c r="E2" s="503"/>
      <c r="F2" s="504"/>
      <c r="G2" s="504"/>
      <c r="H2" s="504"/>
      <c r="I2" s="504"/>
      <c r="J2" s="505"/>
    </row>
    <row r="3" spans="2:18" x14ac:dyDescent="0.25">
      <c r="B3" s="466" t="s">
        <v>129</v>
      </c>
      <c r="C3" s="467"/>
      <c r="D3" s="467"/>
      <c r="E3" s="467"/>
      <c r="F3" s="468"/>
      <c r="G3" s="468" t="s">
        <v>1502</v>
      </c>
      <c r="H3" s="468"/>
      <c r="I3" s="468"/>
      <c r="J3" s="472"/>
    </row>
    <row r="4" spans="2:18" ht="15.75" thickBot="1" x14ac:dyDescent="0.3">
      <c r="B4" s="463" t="s">
        <v>130</v>
      </c>
      <c r="C4" s="464"/>
      <c r="D4" s="464"/>
      <c r="E4" s="464"/>
      <c r="F4" s="465"/>
      <c r="G4" s="473"/>
      <c r="H4" s="473"/>
      <c r="I4" s="465"/>
      <c r="J4" s="474"/>
    </row>
    <row r="5" spans="2:18" ht="15.75" thickBot="1" x14ac:dyDescent="0.3">
      <c r="B5" s="490" t="s">
        <v>131</v>
      </c>
      <c r="C5" s="491"/>
      <c r="D5" s="491"/>
      <c r="E5" s="491"/>
      <c r="F5" s="492"/>
      <c r="G5" s="492"/>
      <c r="H5" s="492"/>
      <c r="I5" s="492"/>
      <c r="J5" s="493"/>
    </row>
    <row r="6" spans="2:18" x14ac:dyDescent="0.25">
      <c r="B6" s="466" t="s">
        <v>132</v>
      </c>
      <c r="C6" s="467"/>
      <c r="D6" s="467"/>
      <c r="E6" s="467"/>
      <c r="F6" s="468"/>
      <c r="G6" s="468"/>
      <c r="H6" s="475" t="s">
        <v>133</v>
      </c>
      <c r="I6" s="476"/>
      <c r="J6" s="477"/>
    </row>
    <row r="7" spans="2:18" x14ac:dyDescent="0.25">
      <c r="B7" s="484" t="s">
        <v>1414</v>
      </c>
      <c r="C7" s="485"/>
      <c r="D7" s="485"/>
      <c r="E7" s="485"/>
      <c r="F7" s="486"/>
      <c r="G7" s="486"/>
      <c r="H7" s="478">
        <v>1947</v>
      </c>
      <c r="I7" s="479"/>
      <c r="J7" s="480"/>
    </row>
    <row r="8" spans="2:18" ht="15.75" thickBot="1" x14ac:dyDescent="0.3">
      <c r="B8" s="463" t="s">
        <v>1503</v>
      </c>
      <c r="C8" s="464"/>
      <c r="D8" s="464"/>
      <c r="E8" s="464"/>
      <c r="F8" s="465"/>
      <c r="G8" s="465"/>
      <c r="H8" s="495">
        <v>1951</v>
      </c>
      <c r="I8" s="496"/>
      <c r="J8" s="497"/>
    </row>
    <row r="9" spans="2:18" ht="15.75" thickBot="1" x14ac:dyDescent="0.3">
      <c r="B9" s="498" t="s">
        <v>140</v>
      </c>
      <c r="C9" s="499"/>
      <c r="D9" s="499"/>
      <c r="E9" s="499"/>
      <c r="F9" s="500"/>
      <c r="G9" s="500"/>
      <c r="H9" s="500"/>
      <c r="I9" s="500"/>
      <c r="J9" s="501"/>
    </row>
    <row r="10" spans="2:18" ht="29.25" thickBot="1" x14ac:dyDescent="0.3">
      <c r="B10" s="64" t="s">
        <v>125</v>
      </c>
      <c r="C10" s="65" t="s">
        <v>139</v>
      </c>
      <c r="D10" s="65" t="s">
        <v>141</v>
      </c>
      <c r="E10" s="65" t="s">
        <v>177</v>
      </c>
      <c r="F10" s="65" t="s">
        <v>196</v>
      </c>
      <c r="G10" s="66" t="s">
        <v>126</v>
      </c>
      <c r="H10" s="67" t="s">
        <v>162</v>
      </c>
      <c r="I10" s="65" t="s">
        <v>127</v>
      </c>
      <c r="J10" s="68" t="s">
        <v>128</v>
      </c>
    </row>
    <row r="11" spans="2:18" ht="42.75" x14ac:dyDescent="0.25">
      <c r="B11" s="439">
        <v>1</v>
      </c>
      <c r="C11" s="440" t="s">
        <v>1596</v>
      </c>
      <c r="D11" s="440" t="s">
        <v>1564</v>
      </c>
      <c r="E11" s="440" t="s">
        <v>178</v>
      </c>
      <c r="F11" s="440" t="s">
        <v>1504</v>
      </c>
      <c r="G11" s="70">
        <f>DATE(O11,N11,M11)</f>
        <v>19511</v>
      </c>
      <c r="H11" s="32">
        <f>TRUNC((((I11-G11)/365.25)*12),0)</f>
        <v>11</v>
      </c>
      <c r="I11" s="70">
        <f>DATE(R11,Q11,P11)</f>
        <v>19876</v>
      </c>
      <c r="J11" s="441">
        <v>1</v>
      </c>
      <c r="M11" s="166">
        <v>1</v>
      </c>
      <c r="N11" s="166">
        <v>6</v>
      </c>
      <c r="O11" s="166">
        <v>1953</v>
      </c>
      <c r="P11" s="166">
        <v>1</v>
      </c>
      <c r="Q11" s="166">
        <v>6</v>
      </c>
      <c r="R11" s="166">
        <v>1954</v>
      </c>
    </row>
    <row r="12" spans="2:18" ht="42.75" x14ac:dyDescent="0.25">
      <c r="B12" s="443">
        <v>2</v>
      </c>
      <c r="C12" s="444" t="s">
        <v>1597</v>
      </c>
      <c r="D12" s="444" t="s">
        <v>1565</v>
      </c>
      <c r="E12" s="444" t="s">
        <v>178</v>
      </c>
      <c r="F12" s="444" t="s">
        <v>1505</v>
      </c>
      <c r="G12" s="61">
        <f t="shared" ref="G12:G71" si="0">DATE(O12,N12,M12)</f>
        <v>19906</v>
      </c>
      <c r="H12" s="450">
        <f>TRUNC((((I12-G12)/365.25)*12),0)</f>
        <v>24</v>
      </c>
      <c r="I12" s="61">
        <f t="shared" ref="I12:I71" si="1">DATE(R12,Q12,P12)</f>
        <v>20637</v>
      </c>
      <c r="J12" s="448">
        <v>1</v>
      </c>
      <c r="M12" s="166">
        <v>1</v>
      </c>
      <c r="N12" s="166">
        <v>7</v>
      </c>
      <c r="O12" s="166">
        <v>1954</v>
      </c>
      <c r="P12" s="166">
        <v>1</v>
      </c>
      <c r="Q12" s="166">
        <v>7</v>
      </c>
      <c r="R12" s="166">
        <v>1956</v>
      </c>
    </row>
    <row r="13" spans="2:18" x14ac:dyDescent="0.25">
      <c r="B13" s="443">
        <v>3</v>
      </c>
      <c r="C13" s="444" t="s">
        <v>1598</v>
      </c>
      <c r="D13" s="444" t="s">
        <v>425</v>
      </c>
      <c r="E13" s="444" t="s">
        <v>178</v>
      </c>
      <c r="F13" s="444" t="s">
        <v>1506</v>
      </c>
      <c r="G13" s="61">
        <f t="shared" si="0"/>
        <v>20668</v>
      </c>
      <c r="H13" s="450">
        <f>TRUNC((((I13-G13)/365.25)*12),0)</f>
        <v>22</v>
      </c>
      <c r="I13" s="61">
        <f t="shared" si="1"/>
        <v>21367</v>
      </c>
      <c r="J13" s="448">
        <v>1</v>
      </c>
      <c r="M13" s="166">
        <v>1</v>
      </c>
      <c r="N13" s="166">
        <v>8</v>
      </c>
      <c r="O13" s="166">
        <v>1956</v>
      </c>
      <c r="P13" s="166">
        <v>1</v>
      </c>
      <c r="Q13" s="166">
        <v>7</v>
      </c>
      <c r="R13" s="166">
        <v>1958</v>
      </c>
    </row>
    <row r="14" spans="2:18" ht="42.75" x14ac:dyDescent="0.25">
      <c r="B14" s="443">
        <v>4</v>
      </c>
      <c r="C14" s="444" t="s">
        <v>1599</v>
      </c>
      <c r="D14" s="444" t="s">
        <v>1565</v>
      </c>
      <c r="E14" s="444" t="s">
        <v>178</v>
      </c>
      <c r="F14" s="444" t="s">
        <v>1507</v>
      </c>
      <c r="G14" s="61">
        <f t="shared" si="0"/>
        <v>21398</v>
      </c>
      <c r="H14" s="450">
        <f t="shared" ref="H14:H71" si="2">TRUNC((((I14-G14)/365.25)*12),0)</f>
        <v>17</v>
      </c>
      <c r="I14" s="61">
        <f t="shared" si="1"/>
        <v>21916</v>
      </c>
      <c r="J14" s="448">
        <v>1</v>
      </c>
      <c r="M14" s="166">
        <v>1</v>
      </c>
      <c r="N14" s="166">
        <v>8</v>
      </c>
      <c r="O14" s="166">
        <v>1958</v>
      </c>
      <c r="P14" s="166">
        <v>1</v>
      </c>
      <c r="Q14" s="166">
        <v>1</v>
      </c>
      <c r="R14" s="166">
        <v>1960</v>
      </c>
    </row>
    <row r="15" spans="2:18" ht="42.75" x14ac:dyDescent="0.25">
      <c r="B15" s="443">
        <v>5</v>
      </c>
      <c r="C15" s="444" t="s">
        <v>1600</v>
      </c>
      <c r="D15" s="444" t="s">
        <v>1566</v>
      </c>
      <c r="E15" s="444" t="s">
        <v>178</v>
      </c>
      <c r="F15" s="444" t="s">
        <v>1508</v>
      </c>
      <c r="G15" s="61">
        <f t="shared" si="0"/>
        <v>23255</v>
      </c>
      <c r="H15" s="450">
        <f t="shared" si="2"/>
        <v>25</v>
      </c>
      <c r="I15" s="61">
        <f t="shared" si="1"/>
        <v>24016</v>
      </c>
      <c r="J15" s="448">
        <v>1</v>
      </c>
      <c r="M15" s="166">
        <v>1</v>
      </c>
      <c r="N15" s="166">
        <v>9</v>
      </c>
      <c r="O15" s="166">
        <v>1963</v>
      </c>
      <c r="P15" s="166">
        <v>1</v>
      </c>
      <c r="Q15" s="166">
        <v>10</v>
      </c>
      <c r="R15" s="166">
        <v>1965</v>
      </c>
    </row>
    <row r="16" spans="2:18" ht="42.75" x14ac:dyDescent="0.25">
      <c r="B16" s="443">
        <v>6</v>
      </c>
      <c r="C16" s="444" t="s">
        <v>447</v>
      </c>
      <c r="D16" s="444" t="s">
        <v>1566</v>
      </c>
      <c r="E16" s="444" t="s">
        <v>178</v>
      </c>
      <c r="F16" s="444" t="s">
        <v>1508</v>
      </c>
      <c r="G16" s="61">
        <f t="shared" si="0"/>
        <v>24047</v>
      </c>
      <c r="H16" s="450">
        <f t="shared" si="2"/>
        <v>12</v>
      </c>
      <c r="I16" s="61">
        <f t="shared" si="1"/>
        <v>24442</v>
      </c>
      <c r="J16" s="448">
        <v>1</v>
      </c>
      <c r="M16" s="166">
        <v>1</v>
      </c>
      <c r="N16" s="166">
        <v>11</v>
      </c>
      <c r="O16" s="166">
        <v>1965</v>
      </c>
      <c r="P16" s="166">
        <v>1</v>
      </c>
      <c r="Q16" s="166">
        <v>12</v>
      </c>
      <c r="R16" s="166">
        <v>1966</v>
      </c>
    </row>
    <row r="17" spans="2:18" ht="42.75" x14ac:dyDescent="0.25">
      <c r="B17" s="443">
        <v>7</v>
      </c>
      <c r="C17" s="444" t="s">
        <v>1599</v>
      </c>
      <c r="D17" s="444" t="s">
        <v>1565</v>
      </c>
      <c r="E17" s="444" t="s">
        <v>178</v>
      </c>
      <c r="F17" s="444" t="s">
        <v>1509</v>
      </c>
      <c r="G17" s="61">
        <f t="shared" si="0"/>
        <v>27242</v>
      </c>
      <c r="H17" s="450">
        <f t="shared" si="2"/>
        <v>6</v>
      </c>
      <c r="I17" s="61">
        <f t="shared" si="1"/>
        <v>27454</v>
      </c>
      <c r="J17" s="448">
        <v>1</v>
      </c>
      <c r="M17" s="166">
        <v>1</v>
      </c>
      <c r="N17" s="166">
        <v>8</v>
      </c>
      <c r="O17" s="166">
        <v>1974</v>
      </c>
      <c r="P17" s="166">
        <v>1</v>
      </c>
      <c r="Q17" s="166">
        <v>3</v>
      </c>
      <c r="R17" s="166">
        <v>1975</v>
      </c>
    </row>
    <row r="18" spans="2:18" ht="99.75" x14ac:dyDescent="0.25">
      <c r="B18" s="443">
        <v>8</v>
      </c>
      <c r="C18" s="444" t="s">
        <v>447</v>
      </c>
      <c r="D18" s="444" t="s">
        <v>278</v>
      </c>
      <c r="E18" s="444" t="s">
        <v>178</v>
      </c>
      <c r="F18" s="444" t="s">
        <v>1510</v>
      </c>
      <c r="G18" s="61">
        <f t="shared" si="0"/>
        <v>38181</v>
      </c>
      <c r="H18" s="450">
        <f t="shared" si="2"/>
        <v>-5</v>
      </c>
      <c r="I18" s="61">
        <f t="shared" si="1"/>
        <v>38001</v>
      </c>
      <c r="J18" s="448">
        <v>0.26</v>
      </c>
      <c r="M18" s="166">
        <v>13</v>
      </c>
      <c r="N18" s="166">
        <v>7</v>
      </c>
      <c r="O18" s="166">
        <v>2004</v>
      </c>
      <c r="P18" s="166">
        <v>15</v>
      </c>
      <c r="Q18" s="166">
        <v>1</v>
      </c>
      <c r="R18" s="166">
        <v>2004</v>
      </c>
    </row>
    <row r="19" spans="2:18" ht="57" x14ac:dyDescent="0.25">
      <c r="B19" s="443">
        <v>9</v>
      </c>
      <c r="C19" s="444" t="s">
        <v>447</v>
      </c>
      <c r="D19" s="444" t="s">
        <v>278</v>
      </c>
      <c r="E19" s="444" t="s">
        <v>178</v>
      </c>
      <c r="F19" s="444" t="s">
        <v>1511</v>
      </c>
      <c r="G19" s="61">
        <f t="shared" si="0"/>
        <v>38023</v>
      </c>
      <c r="H19" s="450">
        <f t="shared" si="2"/>
        <v>3</v>
      </c>
      <c r="I19" s="61">
        <f t="shared" si="1"/>
        <v>38144</v>
      </c>
      <c r="J19" s="448">
        <v>0.25</v>
      </c>
      <c r="M19" s="166">
        <v>6</v>
      </c>
      <c r="N19" s="166">
        <v>2</v>
      </c>
      <c r="O19" s="166">
        <v>2004</v>
      </c>
      <c r="P19" s="166">
        <v>6</v>
      </c>
      <c r="Q19" s="166">
        <v>6</v>
      </c>
      <c r="R19" s="166">
        <v>2004</v>
      </c>
    </row>
    <row r="20" spans="2:18" ht="57" x14ac:dyDescent="0.25">
      <c r="B20" s="443">
        <v>10</v>
      </c>
      <c r="C20" s="444" t="s">
        <v>447</v>
      </c>
      <c r="D20" s="444" t="s">
        <v>1567</v>
      </c>
      <c r="E20" s="444" t="s">
        <v>178</v>
      </c>
      <c r="F20" s="444" t="s">
        <v>1512</v>
      </c>
      <c r="G20" s="61">
        <f t="shared" si="0"/>
        <v>37841</v>
      </c>
      <c r="H20" s="450">
        <f t="shared" si="2"/>
        <v>0</v>
      </c>
      <c r="I20" s="61">
        <f t="shared" si="1"/>
        <v>37840</v>
      </c>
      <c r="J20" s="448">
        <v>0.17</v>
      </c>
      <c r="M20" s="166">
        <v>8</v>
      </c>
      <c r="N20" s="166">
        <v>8</v>
      </c>
      <c r="O20" s="166">
        <v>2003</v>
      </c>
      <c r="P20" s="166">
        <v>7</v>
      </c>
      <c r="Q20" s="166">
        <v>8</v>
      </c>
      <c r="R20" s="166">
        <v>2003</v>
      </c>
    </row>
    <row r="21" spans="2:18" ht="57" x14ac:dyDescent="0.25">
      <c r="B21" s="443">
        <v>11</v>
      </c>
      <c r="C21" s="444" t="s">
        <v>447</v>
      </c>
      <c r="D21" s="444" t="s">
        <v>1568</v>
      </c>
      <c r="E21" s="444" t="s">
        <v>178</v>
      </c>
      <c r="F21" s="444" t="s">
        <v>1513</v>
      </c>
      <c r="G21" s="61">
        <f t="shared" si="0"/>
        <v>38012</v>
      </c>
      <c r="H21" s="450">
        <f t="shared" si="2"/>
        <v>5</v>
      </c>
      <c r="I21" s="61">
        <f t="shared" si="1"/>
        <v>38193</v>
      </c>
      <c r="J21" s="448">
        <v>0.17</v>
      </c>
      <c r="M21" s="166">
        <v>26</v>
      </c>
      <c r="N21" s="166">
        <v>1</v>
      </c>
      <c r="O21" s="166">
        <v>2004</v>
      </c>
      <c r="P21" s="166">
        <v>25</v>
      </c>
      <c r="Q21" s="166">
        <v>7</v>
      </c>
      <c r="R21" s="166">
        <v>2004</v>
      </c>
    </row>
    <row r="22" spans="2:18" ht="57" x14ac:dyDescent="0.25">
      <c r="B22" s="443">
        <v>12</v>
      </c>
      <c r="C22" s="444" t="s">
        <v>447</v>
      </c>
      <c r="D22" s="444" t="s">
        <v>1569</v>
      </c>
      <c r="E22" s="444" t="s">
        <v>178</v>
      </c>
      <c r="F22" s="444" t="s">
        <v>1514</v>
      </c>
      <c r="G22" s="61">
        <f t="shared" si="0"/>
        <v>38012</v>
      </c>
      <c r="H22" s="450">
        <f t="shared" si="2"/>
        <v>5</v>
      </c>
      <c r="I22" s="61">
        <f t="shared" si="1"/>
        <v>38193</v>
      </c>
      <c r="J22" s="448">
        <v>0.17</v>
      </c>
      <c r="M22" s="166">
        <v>26</v>
      </c>
      <c r="N22" s="166">
        <v>1</v>
      </c>
      <c r="O22" s="166">
        <v>2004</v>
      </c>
      <c r="P22" s="166">
        <v>25</v>
      </c>
      <c r="Q22" s="166">
        <v>7</v>
      </c>
      <c r="R22" s="166">
        <v>2004</v>
      </c>
    </row>
    <row r="23" spans="2:18" ht="71.25" x14ac:dyDescent="0.25">
      <c r="B23" s="443">
        <v>13</v>
      </c>
      <c r="C23" s="444" t="s">
        <v>447</v>
      </c>
      <c r="D23" s="444" t="s">
        <v>1570</v>
      </c>
      <c r="E23" s="444" t="s">
        <v>178</v>
      </c>
      <c r="F23" s="444" t="s">
        <v>1515</v>
      </c>
      <c r="G23" s="61">
        <f t="shared" si="0"/>
        <v>38012</v>
      </c>
      <c r="H23" s="450">
        <f t="shared" si="2"/>
        <v>3</v>
      </c>
      <c r="I23" s="61">
        <f t="shared" si="1"/>
        <v>38109</v>
      </c>
      <c r="J23" s="448">
        <v>0.15</v>
      </c>
      <c r="M23" s="166">
        <v>26</v>
      </c>
      <c r="N23" s="166">
        <v>1</v>
      </c>
      <c r="O23" s="166">
        <v>2004</v>
      </c>
      <c r="P23" s="166">
        <v>2</v>
      </c>
      <c r="Q23" s="166">
        <v>5</v>
      </c>
      <c r="R23" s="166">
        <v>2004</v>
      </c>
    </row>
    <row r="24" spans="2:18" ht="57" x14ac:dyDescent="0.25">
      <c r="B24" s="443">
        <v>14</v>
      </c>
      <c r="C24" s="444" t="s">
        <v>447</v>
      </c>
      <c r="D24" s="444" t="s">
        <v>1569</v>
      </c>
      <c r="E24" s="444" t="s">
        <v>178</v>
      </c>
      <c r="F24" s="444" t="s">
        <v>1516</v>
      </c>
      <c r="G24" s="61">
        <f t="shared" si="0"/>
        <v>38036</v>
      </c>
      <c r="H24" s="450">
        <f t="shared" si="2"/>
        <v>3</v>
      </c>
      <c r="I24" s="61">
        <f t="shared" si="1"/>
        <v>38132</v>
      </c>
      <c r="J24" s="448">
        <v>0.18</v>
      </c>
      <c r="M24" s="166">
        <v>19</v>
      </c>
      <c r="N24" s="166">
        <v>2</v>
      </c>
      <c r="O24" s="166">
        <v>2004</v>
      </c>
      <c r="P24" s="166">
        <v>25</v>
      </c>
      <c r="Q24" s="166">
        <v>5</v>
      </c>
      <c r="R24" s="166">
        <v>2004</v>
      </c>
    </row>
    <row r="25" spans="2:18" ht="28.5" x14ac:dyDescent="0.25">
      <c r="B25" s="443">
        <v>15</v>
      </c>
      <c r="C25" s="444" t="s">
        <v>447</v>
      </c>
      <c r="D25" s="444" t="s">
        <v>1571</v>
      </c>
      <c r="E25" s="444" t="s">
        <v>178</v>
      </c>
      <c r="F25" s="444" t="s">
        <v>1517</v>
      </c>
      <c r="G25" s="61">
        <f t="shared" si="0"/>
        <v>37881</v>
      </c>
      <c r="H25" s="450">
        <f t="shared" si="2"/>
        <v>4</v>
      </c>
      <c r="I25" s="61">
        <f t="shared" si="1"/>
        <v>38033</v>
      </c>
      <c r="J25" s="448">
        <v>0.4</v>
      </c>
      <c r="M25" s="166">
        <v>17</v>
      </c>
      <c r="N25" s="166">
        <v>9</v>
      </c>
      <c r="O25" s="166">
        <v>2003</v>
      </c>
      <c r="P25" s="166">
        <v>16</v>
      </c>
      <c r="Q25" s="166">
        <v>2</v>
      </c>
      <c r="R25" s="166">
        <v>2004</v>
      </c>
    </row>
    <row r="26" spans="2:18" ht="42.75" x14ac:dyDescent="0.25">
      <c r="B26" s="443">
        <v>16</v>
      </c>
      <c r="C26" s="444" t="s">
        <v>447</v>
      </c>
      <c r="D26" s="444" t="s">
        <v>1572</v>
      </c>
      <c r="E26" s="444" t="s">
        <v>178</v>
      </c>
      <c r="F26" s="444" t="s">
        <v>1518</v>
      </c>
      <c r="G26" s="61">
        <f t="shared" si="0"/>
        <v>37739</v>
      </c>
      <c r="H26" s="450">
        <f t="shared" si="2"/>
        <v>9</v>
      </c>
      <c r="I26" s="61">
        <f t="shared" si="1"/>
        <v>38029</v>
      </c>
      <c r="J26" s="448">
        <v>0.2</v>
      </c>
      <c r="M26" s="166">
        <v>28</v>
      </c>
      <c r="N26" s="166">
        <v>4</v>
      </c>
      <c r="O26" s="166">
        <v>2003</v>
      </c>
      <c r="P26" s="166">
        <v>12</v>
      </c>
      <c r="Q26" s="166">
        <v>2</v>
      </c>
      <c r="R26" s="166">
        <v>2004</v>
      </c>
    </row>
    <row r="27" spans="2:18" ht="57" x14ac:dyDescent="0.25">
      <c r="B27" s="443">
        <v>17</v>
      </c>
      <c r="C27" s="444" t="s">
        <v>447</v>
      </c>
      <c r="D27" s="444" t="s">
        <v>1573</v>
      </c>
      <c r="E27" s="444" t="s">
        <v>178</v>
      </c>
      <c r="F27" s="444" t="s">
        <v>1519</v>
      </c>
      <c r="G27" s="61">
        <f t="shared" si="0"/>
        <v>37690</v>
      </c>
      <c r="H27" s="450">
        <f t="shared" si="2"/>
        <v>11</v>
      </c>
      <c r="I27" s="61">
        <f t="shared" si="1"/>
        <v>38036</v>
      </c>
      <c r="J27" s="448">
        <v>0.28000000000000003</v>
      </c>
      <c r="M27" s="166">
        <v>10</v>
      </c>
      <c r="N27" s="166">
        <v>3</v>
      </c>
      <c r="O27" s="166">
        <v>2003</v>
      </c>
      <c r="P27" s="166">
        <v>19</v>
      </c>
      <c r="Q27" s="166">
        <v>2</v>
      </c>
      <c r="R27" s="166">
        <v>2004</v>
      </c>
    </row>
    <row r="28" spans="2:18" ht="28.5" x14ac:dyDescent="0.25">
      <c r="B28" s="443">
        <v>18</v>
      </c>
      <c r="C28" s="444" t="s">
        <v>447</v>
      </c>
      <c r="D28" s="444" t="s">
        <v>1571</v>
      </c>
      <c r="E28" s="444" t="s">
        <v>178</v>
      </c>
      <c r="F28" s="444" t="s">
        <v>1520</v>
      </c>
      <c r="G28" s="61">
        <f t="shared" si="0"/>
        <v>37643</v>
      </c>
      <c r="H28" s="450">
        <f t="shared" si="2"/>
        <v>3</v>
      </c>
      <c r="I28" s="61">
        <f t="shared" si="1"/>
        <v>37763</v>
      </c>
      <c r="J28" s="448">
        <v>0.5</v>
      </c>
      <c r="M28" s="166">
        <v>22</v>
      </c>
      <c r="N28" s="166">
        <v>1</v>
      </c>
      <c r="O28" s="166">
        <v>2003</v>
      </c>
      <c r="P28" s="166">
        <v>22</v>
      </c>
      <c r="Q28" s="166">
        <v>5</v>
      </c>
      <c r="R28" s="166">
        <v>2003</v>
      </c>
    </row>
    <row r="29" spans="2:18" ht="28.5" x14ac:dyDescent="0.25">
      <c r="B29" s="443">
        <v>19</v>
      </c>
      <c r="C29" s="444" t="s">
        <v>447</v>
      </c>
      <c r="D29" s="444" t="s">
        <v>1571</v>
      </c>
      <c r="E29" s="444" t="s">
        <v>178</v>
      </c>
      <c r="F29" s="444" t="s">
        <v>1521</v>
      </c>
      <c r="G29" s="61">
        <f t="shared" si="0"/>
        <v>37648</v>
      </c>
      <c r="H29" s="450">
        <f t="shared" si="2"/>
        <v>3</v>
      </c>
      <c r="I29" s="61">
        <f t="shared" si="1"/>
        <v>37762</v>
      </c>
      <c r="J29" s="448">
        <v>0.5</v>
      </c>
      <c r="M29" s="166">
        <v>27</v>
      </c>
      <c r="N29" s="166">
        <v>1</v>
      </c>
      <c r="O29" s="166">
        <v>2003</v>
      </c>
      <c r="P29" s="166">
        <v>21</v>
      </c>
      <c r="Q29" s="166">
        <v>5</v>
      </c>
      <c r="R29" s="166">
        <v>2003</v>
      </c>
    </row>
    <row r="30" spans="2:18" x14ac:dyDescent="0.25">
      <c r="B30" s="443">
        <v>20</v>
      </c>
      <c r="C30" s="444" t="s">
        <v>447</v>
      </c>
      <c r="D30" s="444" t="s">
        <v>1574</v>
      </c>
      <c r="E30" s="444" t="s">
        <v>178</v>
      </c>
      <c r="F30" s="444" t="s">
        <v>1522</v>
      </c>
      <c r="G30" s="61">
        <f t="shared" si="0"/>
        <v>36251</v>
      </c>
      <c r="H30" s="450">
        <f t="shared" si="2"/>
        <v>2</v>
      </c>
      <c r="I30" s="61">
        <f t="shared" si="1"/>
        <v>36312</v>
      </c>
      <c r="J30" s="448">
        <v>0.5</v>
      </c>
      <c r="M30" s="166">
        <v>1</v>
      </c>
      <c r="N30" s="166">
        <v>4</v>
      </c>
      <c r="O30" s="166">
        <v>99</v>
      </c>
      <c r="P30" s="166">
        <v>1</v>
      </c>
      <c r="Q30" s="166">
        <v>6</v>
      </c>
      <c r="R30" s="166">
        <v>99</v>
      </c>
    </row>
    <row r="31" spans="2:18" ht="28.5" x14ac:dyDescent="0.25">
      <c r="B31" s="443">
        <v>21</v>
      </c>
      <c r="C31" s="444" t="s">
        <v>447</v>
      </c>
      <c r="D31" s="444" t="s">
        <v>1575</v>
      </c>
      <c r="E31" s="444" t="s">
        <v>178</v>
      </c>
      <c r="F31" s="444" t="s">
        <v>1523</v>
      </c>
      <c r="G31" s="61">
        <f t="shared" si="0"/>
        <v>35977</v>
      </c>
      <c r="H31" s="450">
        <f t="shared" si="2"/>
        <v>3</v>
      </c>
      <c r="I31" s="61">
        <f t="shared" si="1"/>
        <v>36069</v>
      </c>
      <c r="J31" s="448">
        <v>1</v>
      </c>
      <c r="M31" s="166">
        <v>1</v>
      </c>
      <c r="N31" s="166">
        <v>7</v>
      </c>
      <c r="O31" s="166">
        <v>98</v>
      </c>
      <c r="P31" s="166">
        <v>1</v>
      </c>
      <c r="Q31" s="166">
        <v>10</v>
      </c>
      <c r="R31" s="166">
        <v>98</v>
      </c>
    </row>
    <row r="32" spans="2:18" ht="42.75" x14ac:dyDescent="0.25">
      <c r="B32" s="443">
        <v>22</v>
      </c>
      <c r="C32" s="444" t="s">
        <v>447</v>
      </c>
      <c r="D32" s="444" t="s">
        <v>1576</v>
      </c>
      <c r="E32" s="444" t="s">
        <v>178</v>
      </c>
      <c r="F32" s="444" t="s">
        <v>1524</v>
      </c>
      <c r="G32" s="61">
        <f t="shared" si="0"/>
        <v>35704</v>
      </c>
      <c r="H32" s="450">
        <f t="shared" si="2"/>
        <v>2</v>
      </c>
      <c r="I32" s="61">
        <f t="shared" si="1"/>
        <v>35765</v>
      </c>
      <c r="J32" s="448">
        <v>0.68</v>
      </c>
      <c r="M32" s="166">
        <v>1</v>
      </c>
      <c r="N32" s="166">
        <v>10</v>
      </c>
      <c r="O32" s="166">
        <v>97</v>
      </c>
      <c r="P32" s="166">
        <v>1</v>
      </c>
      <c r="Q32" s="166">
        <v>12</v>
      </c>
      <c r="R32" s="166">
        <v>97</v>
      </c>
    </row>
    <row r="33" spans="2:18" ht="57" x14ac:dyDescent="0.25">
      <c r="B33" s="443">
        <v>23</v>
      </c>
      <c r="C33" s="444" t="s">
        <v>447</v>
      </c>
      <c r="D33" s="444" t="s">
        <v>1577</v>
      </c>
      <c r="E33" s="444" t="s">
        <v>178</v>
      </c>
      <c r="F33" s="444" t="s">
        <v>1525</v>
      </c>
      <c r="G33" s="61">
        <f t="shared" si="0"/>
        <v>35582</v>
      </c>
      <c r="H33" s="450">
        <f t="shared" si="2"/>
        <v>4</v>
      </c>
      <c r="I33" s="61">
        <f t="shared" si="1"/>
        <v>35704</v>
      </c>
      <c r="J33" s="448">
        <v>0.6</v>
      </c>
      <c r="M33" s="166">
        <v>1</v>
      </c>
      <c r="N33" s="166">
        <v>6</v>
      </c>
      <c r="O33" s="166">
        <v>97</v>
      </c>
      <c r="P33" s="166">
        <v>1</v>
      </c>
      <c r="Q33" s="166">
        <v>10</v>
      </c>
      <c r="R33" s="166">
        <v>97</v>
      </c>
    </row>
    <row r="34" spans="2:18" ht="42.75" x14ac:dyDescent="0.25">
      <c r="B34" s="443">
        <v>24</v>
      </c>
      <c r="C34" s="444" t="s">
        <v>447</v>
      </c>
      <c r="D34" s="444" t="s">
        <v>1578</v>
      </c>
      <c r="E34" s="444" t="s">
        <v>178</v>
      </c>
      <c r="F34" s="444" t="s">
        <v>1526</v>
      </c>
      <c r="G34" s="61">
        <f t="shared" si="0"/>
        <v>35462</v>
      </c>
      <c r="H34" s="450">
        <f t="shared" si="2"/>
        <v>7</v>
      </c>
      <c r="I34" s="61">
        <f t="shared" si="1"/>
        <v>35704</v>
      </c>
      <c r="J34" s="448">
        <v>0.56000000000000005</v>
      </c>
      <c r="M34" s="166">
        <v>1</v>
      </c>
      <c r="N34" s="166">
        <v>2</v>
      </c>
      <c r="O34" s="166">
        <v>97</v>
      </c>
      <c r="P34" s="166">
        <v>1</v>
      </c>
      <c r="Q34" s="166">
        <v>10</v>
      </c>
      <c r="R34" s="166">
        <v>97</v>
      </c>
    </row>
    <row r="35" spans="2:18" ht="71.25" x14ac:dyDescent="0.25">
      <c r="B35" s="443">
        <v>25</v>
      </c>
      <c r="C35" s="444" t="s">
        <v>447</v>
      </c>
      <c r="D35" s="444" t="s">
        <v>1579</v>
      </c>
      <c r="E35" s="444" t="s">
        <v>178</v>
      </c>
      <c r="F35" s="444" t="s">
        <v>1527</v>
      </c>
      <c r="G35" s="61">
        <f t="shared" si="0"/>
        <v>35370</v>
      </c>
      <c r="H35" s="450">
        <f t="shared" si="2"/>
        <v>2</v>
      </c>
      <c r="I35" s="61">
        <f t="shared" si="1"/>
        <v>35431</v>
      </c>
      <c r="J35" s="448">
        <v>0.68</v>
      </c>
      <c r="M35" s="166">
        <v>1</v>
      </c>
      <c r="N35" s="166">
        <v>11</v>
      </c>
      <c r="O35" s="166">
        <v>96</v>
      </c>
      <c r="P35" s="166">
        <v>1</v>
      </c>
      <c r="Q35" s="166">
        <v>1</v>
      </c>
      <c r="R35" s="166">
        <v>97</v>
      </c>
    </row>
    <row r="36" spans="2:18" ht="42.75" x14ac:dyDescent="0.25">
      <c r="B36" s="443">
        <v>26</v>
      </c>
      <c r="C36" s="444" t="s">
        <v>447</v>
      </c>
      <c r="D36" s="444" t="s">
        <v>1578</v>
      </c>
      <c r="E36" s="444" t="s">
        <v>178</v>
      </c>
      <c r="F36" s="444" t="s">
        <v>1528</v>
      </c>
      <c r="G36" s="61">
        <f t="shared" si="0"/>
        <v>35186</v>
      </c>
      <c r="H36" s="450">
        <f t="shared" si="2"/>
        <v>11</v>
      </c>
      <c r="I36" s="61">
        <f t="shared" si="1"/>
        <v>35521</v>
      </c>
      <c r="J36" s="448">
        <v>0.55000000000000004</v>
      </c>
      <c r="M36" s="166">
        <v>1</v>
      </c>
      <c r="N36" s="166">
        <v>5</v>
      </c>
      <c r="O36" s="166">
        <v>96</v>
      </c>
      <c r="P36" s="166">
        <v>1</v>
      </c>
      <c r="Q36" s="166">
        <v>4</v>
      </c>
      <c r="R36" s="166">
        <v>97</v>
      </c>
    </row>
    <row r="37" spans="2:18" ht="42.75" x14ac:dyDescent="0.25">
      <c r="B37" s="443">
        <v>27</v>
      </c>
      <c r="C37" s="444" t="s">
        <v>447</v>
      </c>
      <c r="D37" s="444" t="s">
        <v>1574</v>
      </c>
      <c r="E37" s="444" t="s">
        <v>178</v>
      </c>
      <c r="F37" s="444" t="s">
        <v>1529</v>
      </c>
      <c r="G37" s="61">
        <f t="shared" si="0"/>
        <v>35065</v>
      </c>
      <c r="H37" s="450">
        <f t="shared" si="2"/>
        <v>5</v>
      </c>
      <c r="I37" s="61">
        <f t="shared" si="1"/>
        <v>35247</v>
      </c>
      <c r="J37" s="448">
        <v>0.34</v>
      </c>
      <c r="M37" s="166">
        <v>1</v>
      </c>
      <c r="N37" s="166">
        <v>1</v>
      </c>
      <c r="O37" s="166">
        <v>96</v>
      </c>
      <c r="P37" s="166">
        <v>1</v>
      </c>
      <c r="Q37" s="166">
        <v>7</v>
      </c>
      <c r="R37" s="166">
        <v>96</v>
      </c>
    </row>
    <row r="38" spans="2:18" ht="57" x14ac:dyDescent="0.25">
      <c r="B38" s="443">
        <v>28</v>
      </c>
      <c r="C38" s="444" t="s">
        <v>447</v>
      </c>
      <c r="D38" s="444" t="s">
        <v>1577</v>
      </c>
      <c r="E38" s="444" t="s">
        <v>178</v>
      </c>
      <c r="F38" s="444" t="s">
        <v>1530</v>
      </c>
      <c r="G38" s="61">
        <f t="shared" si="0"/>
        <v>34912</v>
      </c>
      <c r="H38" s="450">
        <f t="shared" si="2"/>
        <v>10</v>
      </c>
      <c r="I38" s="61">
        <f t="shared" si="1"/>
        <v>35217</v>
      </c>
      <c r="J38" s="448">
        <v>0.73</v>
      </c>
      <c r="M38" s="166">
        <v>1</v>
      </c>
      <c r="N38" s="166">
        <v>8</v>
      </c>
      <c r="O38" s="166">
        <v>95</v>
      </c>
      <c r="P38" s="166">
        <v>1</v>
      </c>
      <c r="Q38" s="166">
        <v>6</v>
      </c>
      <c r="R38" s="166">
        <v>96</v>
      </c>
    </row>
    <row r="39" spans="2:18" ht="28.5" x14ac:dyDescent="0.25">
      <c r="B39" s="443">
        <v>29</v>
      </c>
      <c r="C39" s="444" t="s">
        <v>447</v>
      </c>
      <c r="D39" s="444" t="s">
        <v>1580</v>
      </c>
      <c r="E39" s="444" t="s">
        <v>178</v>
      </c>
      <c r="F39" s="444" t="s">
        <v>1531</v>
      </c>
      <c r="G39" s="61">
        <f t="shared" si="0"/>
        <v>34669</v>
      </c>
      <c r="H39" s="450">
        <f t="shared" si="2"/>
        <v>5</v>
      </c>
      <c r="I39" s="61">
        <f t="shared" si="1"/>
        <v>34851</v>
      </c>
      <c r="J39" s="448">
        <v>0.28999999999999998</v>
      </c>
      <c r="M39" s="166">
        <v>1</v>
      </c>
      <c r="N39" s="166">
        <v>12</v>
      </c>
      <c r="O39" s="166">
        <v>94</v>
      </c>
      <c r="P39" s="166">
        <v>1</v>
      </c>
      <c r="Q39" s="166">
        <v>6</v>
      </c>
      <c r="R39" s="166">
        <v>95</v>
      </c>
    </row>
    <row r="40" spans="2:18" ht="57" x14ac:dyDescent="0.25">
      <c r="B40" s="443">
        <v>30</v>
      </c>
      <c r="C40" s="444" t="s">
        <v>447</v>
      </c>
      <c r="D40" s="444" t="s">
        <v>1577</v>
      </c>
      <c r="E40" s="444" t="s">
        <v>178</v>
      </c>
      <c r="F40" s="444" t="s">
        <v>1532</v>
      </c>
      <c r="G40" s="61">
        <f t="shared" si="0"/>
        <v>34335</v>
      </c>
      <c r="H40" s="450">
        <f t="shared" si="2"/>
        <v>15</v>
      </c>
      <c r="I40" s="61">
        <f t="shared" si="1"/>
        <v>34820</v>
      </c>
      <c r="J40" s="448">
        <v>0.35</v>
      </c>
      <c r="M40" s="166">
        <v>1</v>
      </c>
      <c r="N40" s="166">
        <v>1</v>
      </c>
      <c r="O40" s="166">
        <v>94</v>
      </c>
      <c r="P40" s="166">
        <v>1</v>
      </c>
      <c r="Q40" s="166">
        <v>5</v>
      </c>
      <c r="R40" s="166">
        <v>95</v>
      </c>
    </row>
    <row r="41" spans="2:18" ht="57" x14ac:dyDescent="0.25">
      <c r="B41" s="443">
        <v>31</v>
      </c>
      <c r="C41" s="444" t="s">
        <v>447</v>
      </c>
      <c r="D41" s="444" t="s">
        <v>1577</v>
      </c>
      <c r="E41" s="444" t="s">
        <v>178</v>
      </c>
      <c r="F41" s="444" t="s">
        <v>1533</v>
      </c>
      <c r="G41" s="61">
        <f t="shared" si="0"/>
        <v>34547</v>
      </c>
      <c r="H41" s="450">
        <f t="shared" si="2"/>
        <v>8</v>
      </c>
      <c r="I41" s="61">
        <f t="shared" si="1"/>
        <v>34820</v>
      </c>
      <c r="J41" s="448">
        <v>0.3</v>
      </c>
      <c r="M41" s="166">
        <v>1</v>
      </c>
      <c r="N41" s="166">
        <v>8</v>
      </c>
      <c r="O41" s="166">
        <v>94</v>
      </c>
      <c r="P41" s="166">
        <v>1</v>
      </c>
      <c r="Q41" s="166">
        <v>5</v>
      </c>
      <c r="R41" s="166">
        <v>95</v>
      </c>
    </row>
    <row r="42" spans="2:18" ht="57" x14ac:dyDescent="0.25">
      <c r="B42" s="443">
        <v>32</v>
      </c>
      <c r="C42" s="444" t="s">
        <v>447</v>
      </c>
      <c r="D42" s="444" t="s">
        <v>1577</v>
      </c>
      <c r="E42" s="444" t="s">
        <v>178</v>
      </c>
      <c r="F42" s="444" t="s">
        <v>1534</v>
      </c>
      <c r="G42" s="61">
        <f t="shared" si="0"/>
        <v>34547</v>
      </c>
      <c r="H42" s="450">
        <f t="shared" si="2"/>
        <v>8</v>
      </c>
      <c r="I42" s="61">
        <f t="shared" si="1"/>
        <v>34820</v>
      </c>
      <c r="J42" s="448">
        <v>0.3</v>
      </c>
      <c r="M42" s="166">
        <v>1</v>
      </c>
      <c r="N42" s="166">
        <v>8</v>
      </c>
      <c r="O42" s="166">
        <v>94</v>
      </c>
      <c r="P42" s="166">
        <v>1</v>
      </c>
      <c r="Q42" s="166">
        <v>5</v>
      </c>
      <c r="R42" s="166">
        <v>95</v>
      </c>
    </row>
    <row r="43" spans="2:18" ht="57" x14ac:dyDescent="0.25">
      <c r="B43" s="443">
        <v>33</v>
      </c>
      <c r="C43" s="444" t="s">
        <v>447</v>
      </c>
      <c r="D43" s="444" t="s">
        <v>1581</v>
      </c>
      <c r="E43" s="444" t="s">
        <v>178</v>
      </c>
      <c r="F43" s="444" t="s">
        <v>1535</v>
      </c>
      <c r="G43" s="61">
        <f t="shared" si="0"/>
        <v>34578</v>
      </c>
      <c r="H43" s="450">
        <f t="shared" si="2"/>
        <v>8</v>
      </c>
      <c r="I43" s="61">
        <f t="shared" si="1"/>
        <v>34851</v>
      </c>
      <c r="J43" s="448">
        <v>0.2</v>
      </c>
      <c r="M43" s="166">
        <v>1</v>
      </c>
      <c r="N43" s="166">
        <v>9</v>
      </c>
      <c r="O43" s="166">
        <v>94</v>
      </c>
      <c r="P43" s="166">
        <v>1</v>
      </c>
      <c r="Q43" s="166">
        <v>6</v>
      </c>
      <c r="R43" s="166">
        <v>95</v>
      </c>
    </row>
    <row r="44" spans="2:18" ht="42.75" x14ac:dyDescent="0.25">
      <c r="B44" s="443">
        <v>34</v>
      </c>
      <c r="C44" s="444" t="s">
        <v>447</v>
      </c>
      <c r="D44" s="444" t="s">
        <v>1578</v>
      </c>
      <c r="E44" s="444" t="s">
        <v>178</v>
      </c>
      <c r="F44" s="444" t="s">
        <v>1536</v>
      </c>
      <c r="G44" s="61">
        <f t="shared" si="0"/>
        <v>34335</v>
      </c>
      <c r="H44" s="450">
        <f t="shared" si="2"/>
        <v>1</v>
      </c>
      <c r="I44" s="61">
        <f t="shared" si="1"/>
        <v>34394</v>
      </c>
      <c r="J44" s="448">
        <v>0.35</v>
      </c>
      <c r="M44" s="166">
        <v>1</v>
      </c>
      <c r="N44" s="166">
        <v>1</v>
      </c>
      <c r="O44" s="166">
        <v>94</v>
      </c>
      <c r="P44" s="166">
        <v>1</v>
      </c>
      <c r="Q44" s="166">
        <v>3</v>
      </c>
      <c r="R44" s="166">
        <v>94</v>
      </c>
    </row>
    <row r="45" spans="2:18" ht="42.75" x14ac:dyDescent="0.25">
      <c r="B45" s="443">
        <v>35</v>
      </c>
      <c r="C45" s="444" t="s">
        <v>1601</v>
      </c>
      <c r="D45" s="444" t="s">
        <v>1582</v>
      </c>
      <c r="E45" s="444" t="s">
        <v>178</v>
      </c>
      <c r="F45" s="444" t="s">
        <v>1537</v>
      </c>
      <c r="G45" s="61">
        <f t="shared" si="0"/>
        <v>34060</v>
      </c>
      <c r="H45" s="450">
        <f t="shared" si="2"/>
        <v>7</v>
      </c>
      <c r="I45" s="61">
        <f t="shared" si="1"/>
        <v>34274</v>
      </c>
      <c r="J45" s="448">
        <v>0.62</v>
      </c>
      <c r="M45" s="166">
        <v>1</v>
      </c>
      <c r="N45" s="166">
        <v>4</v>
      </c>
      <c r="O45" s="166">
        <v>93</v>
      </c>
      <c r="P45" s="166">
        <v>1</v>
      </c>
      <c r="Q45" s="166">
        <v>11</v>
      </c>
      <c r="R45" s="166">
        <v>93</v>
      </c>
    </row>
    <row r="46" spans="2:18" ht="71.25" x14ac:dyDescent="0.25">
      <c r="B46" s="443">
        <v>36</v>
      </c>
      <c r="C46" s="444" t="s">
        <v>447</v>
      </c>
      <c r="D46" s="444" t="s">
        <v>1583</v>
      </c>
      <c r="E46" s="444" t="s">
        <v>178</v>
      </c>
      <c r="F46" s="444" t="s">
        <v>1538</v>
      </c>
      <c r="G46" s="61">
        <f t="shared" si="0"/>
        <v>34029</v>
      </c>
      <c r="H46" s="450">
        <f t="shared" si="2"/>
        <v>5</v>
      </c>
      <c r="I46" s="61">
        <f t="shared" si="1"/>
        <v>34182</v>
      </c>
      <c r="J46" s="448">
        <v>0.83</v>
      </c>
      <c r="M46" s="166">
        <v>1</v>
      </c>
      <c r="N46" s="166">
        <v>3</v>
      </c>
      <c r="O46" s="166">
        <v>93</v>
      </c>
      <c r="P46" s="166">
        <v>1</v>
      </c>
      <c r="Q46" s="166">
        <v>8</v>
      </c>
      <c r="R46" s="166">
        <v>93</v>
      </c>
    </row>
    <row r="47" spans="2:18" ht="28.5" x14ac:dyDescent="0.25">
      <c r="B47" s="443">
        <v>37</v>
      </c>
      <c r="C47" s="444" t="s">
        <v>447</v>
      </c>
      <c r="D47" s="444" t="s">
        <v>1584</v>
      </c>
      <c r="E47" s="444" t="s">
        <v>178</v>
      </c>
      <c r="F47" s="444" t="s">
        <v>1539</v>
      </c>
      <c r="G47" s="61">
        <f t="shared" si="0"/>
        <v>33695</v>
      </c>
      <c r="H47" s="450">
        <f t="shared" si="2"/>
        <v>6</v>
      </c>
      <c r="I47" s="61">
        <f t="shared" si="1"/>
        <v>33878</v>
      </c>
      <c r="J47" s="448">
        <v>1</v>
      </c>
      <c r="M47" s="166">
        <v>1</v>
      </c>
      <c r="N47" s="166">
        <v>4</v>
      </c>
      <c r="O47" s="166">
        <v>92</v>
      </c>
      <c r="P47" s="166">
        <v>1</v>
      </c>
      <c r="Q47" s="166">
        <v>10</v>
      </c>
      <c r="R47" s="166">
        <v>92</v>
      </c>
    </row>
    <row r="48" spans="2:18" ht="57" x14ac:dyDescent="0.25">
      <c r="B48" s="443">
        <v>38</v>
      </c>
      <c r="C48" s="444" t="s">
        <v>447</v>
      </c>
      <c r="D48" s="444" t="s">
        <v>1585</v>
      </c>
      <c r="E48" s="444" t="s">
        <v>178</v>
      </c>
      <c r="F48" s="444" t="s">
        <v>1540</v>
      </c>
      <c r="G48" s="61">
        <f t="shared" si="0"/>
        <v>33543</v>
      </c>
      <c r="H48" s="450">
        <f t="shared" si="2"/>
        <v>2</v>
      </c>
      <c r="I48" s="61">
        <f t="shared" si="1"/>
        <v>33604</v>
      </c>
      <c r="J48" s="448">
        <v>1</v>
      </c>
      <c r="M48" s="166">
        <v>1</v>
      </c>
      <c r="N48" s="166">
        <v>11</v>
      </c>
      <c r="O48" s="166">
        <v>91</v>
      </c>
      <c r="P48" s="166">
        <v>1</v>
      </c>
      <c r="Q48" s="166">
        <v>1</v>
      </c>
      <c r="R48" s="166">
        <v>92</v>
      </c>
    </row>
    <row r="49" spans="2:18" ht="57" x14ac:dyDescent="0.25">
      <c r="B49" s="443">
        <v>39</v>
      </c>
      <c r="C49" s="444" t="s">
        <v>447</v>
      </c>
      <c r="D49" s="444" t="s">
        <v>1585</v>
      </c>
      <c r="E49" s="444" t="s">
        <v>178</v>
      </c>
      <c r="F49" s="444" t="s">
        <v>1541</v>
      </c>
      <c r="G49" s="61">
        <f t="shared" si="0"/>
        <v>32874</v>
      </c>
      <c r="H49" s="450">
        <f t="shared" si="2"/>
        <v>11</v>
      </c>
      <c r="I49" s="61">
        <f t="shared" si="1"/>
        <v>33239</v>
      </c>
      <c r="J49" s="448">
        <v>0.93</v>
      </c>
      <c r="M49" s="166">
        <v>1</v>
      </c>
      <c r="N49" s="166">
        <v>1</v>
      </c>
      <c r="O49" s="166">
        <v>90</v>
      </c>
      <c r="P49" s="166">
        <v>1</v>
      </c>
      <c r="Q49" s="166">
        <v>1</v>
      </c>
      <c r="R49" s="166">
        <v>91</v>
      </c>
    </row>
    <row r="50" spans="2:18" ht="71.25" x14ac:dyDescent="0.25">
      <c r="B50" s="443">
        <v>40</v>
      </c>
      <c r="C50" s="444" t="s">
        <v>447</v>
      </c>
      <c r="D50" s="444" t="s">
        <v>1586</v>
      </c>
      <c r="E50" s="444" t="s">
        <v>178</v>
      </c>
      <c r="F50" s="444" t="s">
        <v>1542</v>
      </c>
      <c r="G50" s="61">
        <f t="shared" si="0"/>
        <v>33270</v>
      </c>
      <c r="H50" s="450">
        <f t="shared" si="2"/>
        <v>2</v>
      </c>
      <c r="I50" s="61">
        <f t="shared" si="1"/>
        <v>33359</v>
      </c>
      <c r="J50" s="448">
        <v>1</v>
      </c>
      <c r="M50" s="166">
        <v>1</v>
      </c>
      <c r="N50" s="166">
        <v>2</v>
      </c>
      <c r="O50" s="166">
        <v>91</v>
      </c>
      <c r="P50" s="166">
        <v>1</v>
      </c>
      <c r="Q50" s="166">
        <v>5</v>
      </c>
      <c r="R50" s="166">
        <v>91</v>
      </c>
    </row>
    <row r="51" spans="2:18" ht="28.5" x14ac:dyDescent="0.25">
      <c r="B51" s="443">
        <v>41</v>
      </c>
      <c r="C51" s="444" t="s">
        <v>447</v>
      </c>
      <c r="D51" s="444" t="s">
        <v>1587</v>
      </c>
      <c r="E51" s="444" t="s">
        <v>178</v>
      </c>
      <c r="F51" s="444" t="s">
        <v>1543</v>
      </c>
      <c r="G51" s="61">
        <f t="shared" si="0"/>
        <v>32143</v>
      </c>
      <c r="H51" s="450">
        <f t="shared" si="2"/>
        <v>20</v>
      </c>
      <c r="I51" s="61">
        <f t="shared" si="1"/>
        <v>32782</v>
      </c>
      <c r="J51" s="448">
        <v>1</v>
      </c>
      <c r="M51" s="166">
        <v>1</v>
      </c>
      <c r="N51" s="166">
        <v>1</v>
      </c>
      <c r="O51" s="166">
        <v>88</v>
      </c>
      <c r="P51" s="166">
        <v>1</v>
      </c>
      <c r="Q51" s="166">
        <v>10</v>
      </c>
      <c r="R51" s="166">
        <v>89</v>
      </c>
    </row>
    <row r="52" spans="2:18" ht="71.25" x14ac:dyDescent="0.25">
      <c r="B52" s="443">
        <v>42</v>
      </c>
      <c r="C52" s="444" t="s">
        <v>447</v>
      </c>
      <c r="D52" s="444" t="s">
        <v>1588</v>
      </c>
      <c r="E52" s="444" t="s">
        <v>178</v>
      </c>
      <c r="F52" s="444" t="s">
        <v>1544</v>
      </c>
      <c r="G52" s="61">
        <f t="shared" si="0"/>
        <v>31533</v>
      </c>
      <c r="H52" s="450">
        <f t="shared" si="2"/>
        <v>19</v>
      </c>
      <c r="I52" s="61">
        <f t="shared" si="1"/>
        <v>32112</v>
      </c>
      <c r="J52" s="448">
        <v>0.6</v>
      </c>
      <c r="M52" s="166">
        <v>1</v>
      </c>
      <c r="N52" s="166">
        <v>5</v>
      </c>
      <c r="O52" s="166">
        <v>86</v>
      </c>
      <c r="P52" s="166">
        <v>1</v>
      </c>
      <c r="Q52" s="166">
        <v>12</v>
      </c>
      <c r="R52" s="166">
        <v>87</v>
      </c>
    </row>
    <row r="53" spans="2:18" ht="71.25" x14ac:dyDescent="0.25">
      <c r="B53" s="443">
        <v>43</v>
      </c>
      <c r="C53" s="444" t="s">
        <v>447</v>
      </c>
      <c r="D53" s="444" t="s">
        <v>1588</v>
      </c>
      <c r="E53" s="444" t="s">
        <v>178</v>
      </c>
      <c r="F53" s="444" t="s">
        <v>1545</v>
      </c>
      <c r="G53" s="61">
        <f t="shared" si="0"/>
        <v>32143</v>
      </c>
      <c r="H53" s="450">
        <f t="shared" si="2"/>
        <v>8</v>
      </c>
      <c r="I53" s="61">
        <f t="shared" si="1"/>
        <v>32387</v>
      </c>
      <c r="J53" s="448">
        <v>1</v>
      </c>
      <c r="M53" s="166">
        <v>1</v>
      </c>
      <c r="N53" s="166">
        <v>1</v>
      </c>
      <c r="O53" s="166">
        <v>88</v>
      </c>
      <c r="P53" s="166">
        <v>1</v>
      </c>
      <c r="Q53" s="166">
        <v>9</v>
      </c>
      <c r="R53" s="166">
        <v>88</v>
      </c>
    </row>
    <row r="54" spans="2:18" ht="28.5" x14ac:dyDescent="0.25">
      <c r="B54" s="443">
        <v>44</v>
      </c>
      <c r="C54" s="444" t="s">
        <v>447</v>
      </c>
      <c r="D54" s="444" t="s">
        <v>1589</v>
      </c>
      <c r="E54" s="444" t="s">
        <v>178</v>
      </c>
      <c r="F54" s="444" t="s">
        <v>1546</v>
      </c>
      <c r="G54" s="61">
        <f t="shared" si="0"/>
        <v>31594</v>
      </c>
      <c r="H54" s="450">
        <f t="shared" si="2"/>
        <v>11</v>
      </c>
      <c r="I54" s="61">
        <f t="shared" si="1"/>
        <v>31929</v>
      </c>
      <c r="J54" s="448">
        <v>0.5</v>
      </c>
      <c r="M54" s="166">
        <v>1</v>
      </c>
      <c r="N54" s="166">
        <v>7</v>
      </c>
      <c r="O54" s="166">
        <v>86</v>
      </c>
      <c r="P54" s="166">
        <v>1</v>
      </c>
      <c r="Q54" s="166">
        <v>6</v>
      </c>
      <c r="R54" s="166">
        <v>87</v>
      </c>
    </row>
    <row r="55" spans="2:18" x14ac:dyDescent="0.25">
      <c r="B55" s="443">
        <v>45</v>
      </c>
      <c r="C55" s="444" t="s">
        <v>447</v>
      </c>
      <c r="D55" s="444" t="s">
        <v>1574</v>
      </c>
      <c r="E55" s="444" t="s">
        <v>178</v>
      </c>
      <c r="F55" s="444" t="s">
        <v>1547</v>
      </c>
      <c r="G55" s="61">
        <f t="shared" si="0"/>
        <v>31291</v>
      </c>
      <c r="H55" s="450">
        <f t="shared" si="2"/>
        <v>23</v>
      </c>
      <c r="I55" s="61">
        <f t="shared" si="1"/>
        <v>32021</v>
      </c>
      <c r="J55" s="448">
        <v>0.33</v>
      </c>
      <c r="M55" s="166">
        <v>1</v>
      </c>
      <c r="N55" s="166">
        <v>9</v>
      </c>
      <c r="O55" s="166">
        <v>85</v>
      </c>
      <c r="P55" s="166">
        <v>1</v>
      </c>
      <c r="Q55" s="166">
        <v>9</v>
      </c>
      <c r="R55" s="166">
        <v>87</v>
      </c>
    </row>
    <row r="56" spans="2:18" ht="28.5" x14ac:dyDescent="0.25">
      <c r="B56" s="443">
        <v>46</v>
      </c>
      <c r="C56" s="444" t="s">
        <v>447</v>
      </c>
      <c r="D56" s="444" t="s">
        <v>1589</v>
      </c>
      <c r="E56" s="444" t="s">
        <v>178</v>
      </c>
      <c r="F56" s="444" t="s">
        <v>1548</v>
      </c>
      <c r="G56" s="61">
        <f t="shared" si="0"/>
        <v>30864</v>
      </c>
      <c r="H56" s="450">
        <f t="shared" si="2"/>
        <v>20</v>
      </c>
      <c r="I56" s="61">
        <f t="shared" si="1"/>
        <v>31503</v>
      </c>
      <c r="J56" s="448">
        <v>1</v>
      </c>
      <c r="M56" s="166">
        <v>1</v>
      </c>
      <c r="N56" s="166">
        <v>7</v>
      </c>
      <c r="O56" s="166">
        <v>84</v>
      </c>
      <c r="P56" s="166">
        <v>1</v>
      </c>
      <c r="Q56" s="166">
        <v>4</v>
      </c>
      <c r="R56" s="166">
        <v>86</v>
      </c>
    </row>
    <row r="57" spans="2:18" ht="28.5" x14ac:dyDescent="0.25">
      <c r="B57" s="443">
        <v>47</v>
      </c>
      <c r="C57" s="444" t="s">
        <v>447</v>
      </c>
      <c r="D57" s="444" t="s">
        <v>1590</v>
      </c>
      <c r="E57" s="444" t="s">
        <v>178</v>
      </c>
      <c r="F57" s="444" t="s">
        <v>1549</v>
      </c>
      <c r="G57" s="61">
        <f t="shared" si="0"/>
        <v>30498</v>
      </c>
      <c r="H57" s="450">
        <f t="shared" si="2"/>
        <v>17</v>
      </c>
      <c r="I57" s="61">
        <f t="shared" si="1"/>
        <v>31017</v>
      </c>
      <c r="J57" s="448">
        <v>0.67</v>
      </c>
      <c r="M57" s="166">
        <v>1</v>
      </c>
      <c r="N57" s="166">
        <v>7</v>
      </c>
      <c r="O57" s="166">
        <v>83</v>
      </c>
      <c r="P57" s="166">
        <v>1</v>
      </c>
      <c r="Q57" s="166">
        <v>12</v>
      </c>
      <c r="R57" s="166">
        <v>84</v>
      </c>
    </row>
    <row r="58" spans="2:18" ht="28.5" x14ac:dyDescent="0.25">
      <c r="B58" s="443">
        <v>48</v>
      </c>
      <c r="C58" s="444" t="s">
        <v>447</v>
      </c>
      <c r="D58" s="444" t="s">
        <v>1590</v>
      </c>
      <c r="E58" s="444" t="s">
        <v>178</v>
      </c>
      <c r="F58" s="444" t="s">
        <v>1550</v>
      </c>
      <c r="G58" s="61">
        <f t="shared" si="0"/>
        <v>30042</v>
      </c>
      <c r="H58" s="450">
        <f t="shared" si="2"/>
        <v>5</v>
      </c>
      <c r="I58" s="61">
        <f t="shared" si="1"/>
        <v>30195</v>
      </c>
      <c r="J58" s="448">
        <v>0.5</v>
      </c>
      <c r="M58" s="166">
        <v>1</v>
      </c>
      <c r="N58" s="166">
        <v>4</v>
      </c>
      <c r="O58" s="166">
        <v>82</v>
      </c>
      <c r="P58" s="166">
        <v>1</v>
      </c>
      <c r="Q58" s="166">
        <v>9</v>
      </c>
      <c r="R58" s="166">
        <v>82</v>
      </c>
    </row>
    <row r="59" spans="2:18" ht="28.5" x14ac:dyDescent="0.25">
      <c r="B59" s="443">
        <v>49</v>
      </c>
      <c r="C59" s="444" t="s">
        <v>447</v>
      </c>
      <c r="D59" s="444" t="s">
        <v>1590</v>
      </c>
      <c r="E59" s="444" t="s">
        <v>178</v>
      </c>
      <c r="F59" s="444" t="s">
        <v>1551</v>
      </c>
      <c r="G59" s="61">
        <f t="shared" si="0"/>
        <v>30042</v>
      </c>
      <c r="H59" s="450">
        <f t="shared" si="2"/>
        <v>5</v>
      </c>
      <c r="I59" s="61">
        <f t="shared" si="1"/>
        <v>30195</v>
      </c>
      <c r="J59" s="448">
        <v>0.5</v>
      </c>
      <c r="M59" s="166">
        <v>1</v>
      </c>
      <c r="N59" s="166">
        <v>4</v>
      </c>
      <c r="O59" s="166">
        <v>82</v>
      </c>
      <c r="P59" s="166">
        <v>1</v>
      </c>
      <c r="Q59" s="166">
        <v>9</v>
      </c>
      <c r="R59" s="166">
        <v>82</v>
      </c>
    </row>
    <row r="60" spans="2:18" ht="28.5" x14ac:dyDescent="0.25">
      <c r="B60" s="443">
        <v>50</v>
      </c>
      <c r="C60" s="444" t="s">
        <v>447</v>
      </c>
      <c r="D60" s="444" t="s">
        <v>1589</v>
      </c>
      <c r="E60" s="444" t="s">
        <v>178</v>
      </c>
      <c r="F60" s="444" t="s">
        <v>1552</v>
      </c>
      <c r="G60" s="61">
        <f t="shared" si="0"/>
        <v>29646</v>
      </c>
      <c r="H60" s="450">
        <f t="shared" si="2"/>
        <v>11</v>
      </c>
      <c r="I60" s="61">
        <f t="shared" si="1"/>
        <v>30011</v>
      </c>
      <c r="J60" s="448">
        <v>0.61</v>
      </c>
      <c r="M60" s="166">
        <v>1</v>
      </c>
      <c r="N60" s="166">
        <v>3</v>
      </c>
      <c r="O60" s="166">
        <v>81</v>
      </c>
      <c r="P60" s="166">
        <v>1</v>
      </c>
      <c r="Q60" s="166">
        <v>3</v>
      </c>
      <c r="R60" s="166">
        <v>82</v>
      </c>
    </row>
    <row r="61" spans="2:18" ht="28.5" x14ac:dyDescent="0.25">
      <c r="B61" s="443">
        <v>51</v>
      </c>
      <c r="C61" s="444" t="s">
        <v>447</v>
      </c>
      <c r="D61" s="444" t="s">
        <v>1589</v>
      </c>
      <c r="E61" s="444" t="s">
        <v>178</v>
      </c>
      <c r="F61" s="444" t="s">
        <v>1553</v>
      </c>
      <c r="G61" s="61">
        <f t="shared" si="0"/>
        <v>29373</v>
      </c>
      <c r="H61" s="450">
        <f t="shared" si="2"/>
        <v>11</v>
      </c>
      <c r="I61" s="61">
        <f t="shared" si="1"/>
        <v>29738</v>
      </c>
      <c r="J61" s="448">
        <v>0.61</v>
      </c>
      <c r="M61" s="166">
        <v>1</v>
      </c>
      <c r="N61" s="166">
        <v>6</v>
      </c>
      <c r="O61" s="166">
        <v>80</v>
      </c>
      <c r="P61" s="166">
        <v>1</v>
      </c>
      <c r="Q61" s="166">
        <v>6</v>
      </c>
      <c r="R61" s="166">
        <v>81</v>
      </c>
    </row>
    <row r="62" spans="2:18" ht="28.5" x14ac:dyDescent="0.25">
      <c r="B62" s="443">
        <v>52</v>
      </c>
      <c r="C62" s="444" t="s">
        <v>447</v>
      </c>
      <c r="D62" s="444" t="s">
        <v>1590</v>
      </c>
      <c r="E62" s="444" t="s">
        <v>178</v>
      </c>
      <c r="F62" s="444" t="s">
        <v>1554</v>
      </c>
      <c r="G62" s="61">
        <f t="shared" si="0"/>
        <v>29526</v>
      </c>
      <c r="H62" s="450">
        <f t="shared" si="2"/>
        <v>3</v>
      </c>
      <c r="I62" s="61">
        <f t="shared" si="1"/>
        <v>29618</v>
      </c>
      <c r="J62" s="448">
        <v>0.5</v>
      </c>
      <c r="M62" s="166">
        <v>1</v>
      </c>
      <c r="N62" s="166">
        <v>11</v>
      </c>
      <c r="O62" s="166">
        <v>80</v>
      </c>
      <c r="P62" s="166">
        <v>1</v>
      </c>
      <c r="Q62" s="166">
        <v>2</v>
      </c>
      <c r="R62" s="166">
        <v>81</v>
      </c>
    </row>
    <row r="63" spans="2:18" ht="28.5" x14ac:dyDescent="0.25">
      <c r="B63" s="443">
        <v>53</v>
      </c>
      <c r="C63" s="444" t="s">
        <v>447</v>
      </c>
      <c r="D63" s="444" t="s">
        <v>1591</v>
      </c>
      <c r="E63" s="444" t="s">
        <v>178</v>
      </c>
      <c r="F63" s="444" t="s">
        <v>1555</v>
      </c>
      <c r="G63" s="61">
        <f t="shared" si="0"/>
        <v>28642</v>
      </c>
      <c r="H63" s="450">
        <f t="shared" si="2"/>
        <v>29</v>
      </c>
      <c r="I63" s="61">
        <f t="shared" si="1"/>
        <v>29526</v>
      </c>
      <c r="J63" s="448">
        <v>0.86</v>
      </c>
      <c r="M63" s="166">
        <v>1</v>
      </c>
      <c r="N63" s="166">
        <v>6</v>
      </c>
      <c r="O63" s="166">
        <v>78</v>
      </c>
      <c r="P63" s="166">
        <v>1</v>
      </c>
      <c r="Q63" s="166">
        <v>11</v>
      </c>
      <c r="R63" s="166">
        <v>80</v>
      </c>
    </row>
    <row r="64" spans="2:18" ht="28.5" x14ac:dyDescent="0.25">
      <c r="B64" s="443">
        <v>54</v>
      </c>
      <c r="C64" s="444" t="s">
        <v>447</v>
      </c>
      <c r="D64" s="444" t="s">
        <v>1590</v>
      </c>
      <c r="E64" s="444" t="s">
        <v>178</v>
      </c>
      <c r="F64" s="444" t="s">
        <v>1556</v>
      </c>
      <c r="G64" s="61">
        <f t="shared" si="0"/>
        <v>28522</v>
      </c>
      <c r="H64" s="450">
        <f t="shared" si="2"/>
        <v>2</v>
      </c>
      <c r="I64" s="61">
        <f t="shared" si="1"/>
        <v>28611</v>
      </c>
      <c r="J64" s="448">
        <v>0.5</v>
      </c>
      <c r="M64" s="166">
        <v>1</v>
      </c>
      <c r="N64" s="166">
        <v>2</v>
      </c>
      <c r="O64" s="166">
        <v>78</v>
      </c>
      <c r="P64" s="166">
        <v>1</v>
      </c>
      <c r="Q64" s="166">
        <v>5</v>
      </c>
      <c r="R64" s="166">
        <v>78</v>
      </c>
    </row>
    <row r="65" spans="2:18" ht="28.5" x14ac:dyDescent="0.25">
      <c r="B65" s="443">
        <v>55</v>
      </c>
      <c r="C65" s="444" t="s">
        <v>447</v>
      </c>
      <c r="D65" s="444" t="s">
        <v>1590</v>
      </c>
      <c r="E65" s="444" t="s">
        <v>178</v>
      </c>
      <c r="F65" s="444" t="s">
        <v>1557</v>
      </c>
      <c r="G65" s="61">
        <f t="shared" si="0"/>
        <v>28277</v>
      </c>
      <c r="H65" s="450">
        <f t="shared" si="2"/>
        <v>8</v>
      </c>
      <c r="I65" s="61">
        <f t="shared" si="1"/>
        <v>28550</v>
      </c>
      <c r="J65" s="448">
        <v>0.8</v>
      </c>
      <c r="M65" s="166">
        <v>1</v>
      </c>
      <c r="N65" s="166">
        <v>6</v>
      </c>
      <c r="O65" s="166">
        <v>77</v>
      </c>
      <c r="P65" s="166">
        <v>1</v>
      </c>
      <c r="Q65" s="166">
        <v>3</v>
      </c>
      <c r="R65" s="166">
        <v>78</v>
      </c>
    </row>
    <row r="66" spans="2:18" ht="71.25" x14ac:dyDescent="0.25">
      <c r="B66" s="443">
        <v>56</v>
      </c>
      <c r="C66" s="444" t="s">
        <v>447</v>
      </c>
      <c r="D66" s="444" t="s">
        <v>1592</v>
      </c>
      <c r="E66" s="444" t="s">
        <v>178</v>
      </c>
      <c r="F66" s="444" t="s">
        <v>1558</v>
      </c>
      <c r="G66" s="61">
        <f t="shared" si="0"/>
        <v>28460</v>
      </c>
      <c r="H66" s="450">
        <f t="shared" si="2"/>
        <v>1</v>
      </c>
      <c r="I66" s="61">
        <f t="shared" si="1"/>
        <v>28491</v>
      </c>
      <c r="J66" s="448">
        <v>0.5</v>
      </c>
      <c r="M66" s="166">
        <v>1</v>
      </c>
      <c r="N66" s="166">
        <v>12</v>
      </c>
      <c r="O66" s="166">
        <v>77</v>
      </c>
      <c r="P66" s="166">
        <v>1</v>
      </c>
      <c r="Q66" s="166">
        <v>1</v>
      </c>
      <c r="R66" s="166">
        <v>78</v>
      </c>
    </row>
    <row r="67" spans="2:18" ht="71.25" x14ac:dyDescent="0.25">
      <c r="B67" s="443">
        <v>57</v>
      </c>
      <c r="C67" s="444" t="s">
        <v>447</v>
      </c>
      <c r="D67" s="444" t="s">
        <v>1592</v>
      </c>
      <c r="E67" s="444" t="s">
        <v>178</v>
      </c>
      <c r="F67" s="444" t="s">
        <v>1559</v>
      </c>
      <c r="G67" s="61">
        <f t="shared" si="0"/>
        <v>28338</v>
      </c>
      <c r="H67" s="450">
        <f t="shared" si="2"/>
        <v>3</v>
      </c>
      <c r="I67" s="61">
        <f t="shared" si="1"/>
        <v>28430</v>
      </c>
      <c r="J67" s="448">
        <v>1</v>
      </c>
      <c r="M67" s="166">
        <v>1</v>
      </c>
      <c r="N67" s="166">
        <v>8</v>
      </c>
      <c r="O67" s="166">
        <v>77</v>
      </c>
      <c r="P67" s="166">
        <v>1</v>
      </c>
      <c r="Q67" s="166">
        <v>11</v>
      </c>
      <c r="R67" s="166">
        <v>77</v>
      </c>
    </row>
    <row r="68" spans="2:18" ht="28.5" x14ac:dyDescent="0.25">
      <c r="B68" s="443">
        <v>58</v>
      </c>
      <c r="C68" s="444" t="s">
        <v>447</v>
      </c>
      <c r="D68" s="444" t="s">
        <v>1593</v>
      </c>
      <c r="E68" s="444" t="s">
        <v>178</v>
      </c>
      <c r="F68" s="444" t="s">
        <v>1560</v>
      </c>
      <c r="G68" s="61">
        <f t="shared" si="0"/>
        <v>27638</v>
      </c>
      <c r="H68" s="450">
        <f t="shared" si="2"/>
        <v>21</v>
      </c>
      <c r="I68" s="61">
        <f t="shared" si="1"/>
        <v>28307</v>
      </c>
      <c r="J68" s="448">
        <v>0.74</v>
      </c>
      <c r="M68" s="166">
        <v>1</v>
      </c>
      <c r="N68" s="166">
        <v>9</v>
      </c>
      <c r="O68" s="166">
        <v>75</v>
      </c>
      <c r="P68" s="166">
        <v>1</v>
      </c>
      <c r="Q68" s="166">
        <v>7</v>
      </c>
      <c r="R68" s="166">
        <v>77</v>
      </c>
    </row>
    <row r="69" spans="2:18" ht="28.5" x14ac:dyDescent="0.25">
      <c r="B69" s="443">
        <v>59</v>
      </c>
      <c r="C69" s="444" t="s">
        <v>447</v>
      </c>
      <c r="D69" s="444" t="s">
        <v>1594</v>
      </c>
      <c r="E69" s="444" t="s">
        <v>178</v>
      </c>
      <c r="F69" s="444" t="s">
        <v>1561</v>
      </c>
      <c r="G69" s="61">
        <f t="shared" si="0"/>
        <v>24624</v>
      </c>
      <c r="H69" s="450">
        <f t="shared" si="2"/>
        <v>7</v>
      </c>
      <c r="I69" s="61">
        <f t="shared" si="1"/>
        <v>24838</v>
      </c>
      <c r="J69" s="448">
        <v>1</v>
      </c>
      <c r="M69" s="166">
        <v>1</v>
      </c>
      <c r="N69" s="166">
        <v>6</v>
      </c>
      <c r="O69" s="166">
        <v>67</v>
      </c>
      <c r="P69" s="166">
        <v>1</v>
      </c>
      <c r="Q69" s="166">
        <v>1</v>
      </c>
      <c r="R69" s="166">
        <v>68</v>
      </c>
    </row>
    <row r="70" spans="2:18" ht="28.5" x14ac:dyDescent="0.25">
      <c r="B70" s="443">
        <v>60</v>
      </c>
      <c r="C70" s="444" t="s">
        <v>447</v>
      </c>
      <c r="D70" s="444" t="s">
        <v>1594</v>
      </c>
      <c r="E70" s="444" t="s">
        <v>178</v>
      </c>
      <c r="F70" s="444" t="s">
        <v>1562</v>
      </c>
      <c r="G70" s="61">
        <f t="shared" si="0"/>
        <v>24473</v>
      </c>
      <c r="H70" s="450">
        <f t="shared" si="2"/>
        <v>3</v>
      </c>
      <c r="I70" s="61">
        <f t="shared" si="1"/>
        <v>24593</v>
      </c>
      <c r="J70" s="448">
        <v>1</v>
      </c>
      <c r="M70" s="166">
        <v>1</v>
      </c>
      <c r="N70" s="166">
        <v>1</v>
      </c>
      <c r="O70" s="166">
        <v>67</v>
      </c>
      <c r="P70" s="166">
        <v>1</v>
      </c>
      <c r="Q70" s="166">
        <v>5</v>
      </c>
      <c r="R70" s="166">
        <v>67</v>
      </c>
    </row>
    <row r="71" spans="2:18" ht="43.5" thickBot="1" x14ac:dyDescent="0.3">
      <c r="B71" s="437">
        <v>61</v>
      </c>
      <c r="C71" s="438" t="s">
        <v>447</v>
      </c>
      <c r="D71" s="438" t="s">
        <v>1595</v>
      </c>
      <c r="E71" s="438" t="s">
        <v>178</v>
      </c>
      <c r="F71" s="438" t="s">
        <v>1563</v>
      </c>
      <c r="G71" s="62">
        <f t="shared" si="0"/>
        <v>24869</v>
      </c>
      <c r="H71" s="451">
        <f t="shared" si="2"/>
        <v>48</v>
      </c>
      <c r="I71" s="62">
        <f t="shared" si="1"/>
        <v>26330</v>
      </c>
      <c r="J71" s="442">
        <v>1</v>
      </c>
      <c r="M71" s="165">
        <v>1</v>
      </c>
      <c r="N71" s="165">
        <v>2</v>
      </c>
      <c r="O71" s="165">
        <v>68</v>
      </c>
      <c r="P71" s="165">
        <v>1</v>
      </c>
      <c r="Q71" s="165">
        <v>2</v>
      </c>
      <c r="R71" s="165">
        <v>72</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J118"/>
  <sheetViews>
    <sheetView zoomScale="70" zoomScaleNormal="70" workbookViewId="0">
      <selection activeCell="M14" sqref="M14"/>
    </sheetView>
  </sheetViews>
  <sheetFormatPr baseColWidth="10" defaultRowHeight="15.75" x14ac:dyDescent="0.25"/>
  <cols>
    <col min="2" max="2" width="4.5703125" bestFit="1" customWidth="1"/>
    <col min="3" max="3" width="15.28515625" customWidth="1"/>
    <col min="4" max="4" width="23" bestFit="1" customWidth="1"/>
    <col min="5" max="5" width="17.7109375" customWidth="1"/>
    <col min="6" max="6" width="51.5703125" customWidth="1"/>
    <col min="7" max="7" width="12.7109375" style="168" customWidth="1"/>
    <col min="9" max="9" width="12.28515625" style="149" customWidth="1"/>
    <col min="10" max="10" width="13.7109375" customWidth="1"/>
  </cols>
  <sheetData>
    <row r="1" spans="2:10" ht="16.5" thickBot="1" x14ac:dyDescent="0.3">
      <c r="D1" s="116"/>
    </row>
    <row r="2" spans="2:10" thickBot="1" x14ac:dyDescent="0.3">
      <c r="B2" s="536" t="s">
        <v>1836</v>
      </c>
      <c r="C2" s="537"/>
      <c r="D2" s="537"/>
      <c r="E2" s="537"/>
      <c r="F2" s="537"/>
      <c r="G2" s="537"/>
      <c r="H2" s="537"/>
      <c r="I2" s="537"/>
      <c r="J2" s="538"/>
    </row>
    <row r="3" spans="2:10" ht="15" x14ac:dyDescent="0.25">
      <c r="B3" s="545" t="s">
        <v>129</v>
      </c>
      <c r="C3" s="476"/>
      <c r="D3" s="476"/>
      <c r="E3" s="476"/>
      <c r="F3" s="467"/>
      <c r="G3" s="475" t="s">
        <v>1837</v>
      </c>
      <c r="H3" s="476"/>
      <c r="I3" s="476"/>
      <c r="J3" s="477"/>
    </row>
    <row r="4" spans="2:10" thickBot="1" x14ac:dyDescent="0.3">
      <c r="B4" s="532" t="s">
        <v>130</v>
      </c>
      <c r="C4" s="496"/>
      <c r="D4" s="496"/>
      <c r="E4" s="496"/>
      <c r="F4" s="464"/>
      <c r="G4" s="539" t="s">
        <v>1838</v>
      </c>
      <c r="H4" s="508"/>
      <c r="I4" s="508"/>
      <c r="J4" s="546"/>
    </row>
    <row r="5" spans="2:10" ht="15.75" customHeight="1" thickBot="1" x14ac:dyDescent="0.3">
      <c r="B5" s="533" t="s">
        <v>131</v>
      </c>
      <c r="C5" s="534"/>
      <c r="D5" s="534"/>
      <c r="E5" s="534"/>
      <c r="F5" s="534"/>
      <c r="G5" s="534"/>
      <c r="H5" s="534"/>
      <c r="I5" s="534"/>
      <c r="J5" s="535"/>
    </row>
    <row r="6" spans="2:10" ht="15" customHeight="1" x14ac:dyDescent="0.25">
      <c r="B6" s="545" t="s">
        <v>132</v>
      </c>
      <c r="C6" s="476"/>
      <c r="D6" s="476"/>
      <c r="E6" s="476"/>
      <c r="F6" s="476"/>
      <c r="G6" s="467"/>
      <c r="H6" s="475" t="s">
        <v>133</v>
      </c>
      <c r="I6" s="476"/>
      <c r="J6" s="477"/>
    </row>
    <row r="7" spans="2:10" ht="15" x14ac:dyDescent="0.25">
      <c r="B7" s="506" t="s">
        <v>238</v>
      </c>
      <c r="C7" s="479"/>
      <c r="D7" s="479"/>
      <c r="E7" s="479"/>
      <c r="F7" s="479"/>
      <c r="G7" s="485"/>
      <c r="H7" s="478">
        <v>1986</v>
      </c>
      <c r="I7" s="479"/>
      <c r="J7" s="480"/>
    </row>
    <row r="8" spans="2:10" ht="15" x14ac:dyDescent="0.25">
      <c r="B8" s="506" t="s">
        <v>1840</v>
      </c>
      <c r="C8" s="479"/>
      <c r="D8" s="479"/>
      <c r="E8" s="479"/>
      <c r="F8" s="479"/>
      <c r="G8" s="485"/>
      <c r="H8" s="478">
        <v>1992</v>
      </c>
      <c r="I8" s="479"/>
      <c r="J8" s="480"/>
    </row>
    <row r="9" spans="2:10" thickBot="1" x14ac:dyDescent="0.3">
      <c r="B9" s="532" t="s">
        <v>1839</v>
      </c>
      <c r="C9" s="496"/>
      <c r="D9" s="496"/>
      <c r="E9" s="496"/>
      <c r="F9" s="496"/>
      <c r="G9" s="464"/>
      <c r="H9" s="495">
        <v>1988</v>
      </c>
      <c r="I9" s="496"/>
      <c r="J9" s="497"/>
    </row>
    <row r="10" spans="2:10" ht="15.75" customHeight="1" thickBot="1" x14ac:dyDescent="0.3">
      <c r="B10" s="542" t="s">
        <v>140</v>
      </c>
      <c r="C10" s="543"/>
      <c r="D10" s="543"/>
      <c r="E10" s="543"/>
      <c r="F10" s="543"/>
      <c r="G10" s="543"/>
      <c r="H10" s="543"/>
      <c r="I10" s="543"/>
      <c r="J10" s="544"/>
    </row>
    <row r="11" spans="2:10" ht="30.75" thickBot="1" x14ac:dyDescent="0.3">
      <c r="B11" s="145" t="s">
        <v>125</v>
      </c>
      <c r="C11" s="146" t="s">
        <v>139</v>
      </c>
      <c r="D11" s="146" t="s">
        <v>141</v>
      </c>
      <c r="E11" s="146" t="s">
        <v>177</v>
      </c>
      <c r="F11" s="146" t="s">
        <v>196</v>
      </c>
      <c r="G11" s="169" t="s">
        <v>126</v>
      </c>
      <c r="H11" s="67" t="s">
        <v>162</v>
      </c>
      <c r="I11" s="66" t="s">
        <v>127</v>
      </c>
      <c r="J11" s="68" t="s">
        <v>128</v>
      </c>
    </row>
    <row r="12" spans="2:10" ht="28.5" x14ac:dyDescent="0.25">
      <c r="B12" s="439">
        <v>1</v>
      </c>
      <c r="C12" s="69" t="s">
        <v>1835</v>
      </c>
      <c r="D12" s="69" t="s">
        <v>1705</v>
      </c>
      <c r="E12" s="69" t="s">
        <v>1602</v>
      </c>
      <c r="F12" s="69" t="s">
        <v>1740</v>
      </c>
      <c r="G12" s="170">
        <v>35969</v>
      </c>
      <c r="H12" s="32">
        <f>TRUNC((((I12-G12)/365.25)*12),0)</f>
        <v>9</v>
      </c>
      <c r="I12" s="170">
        <v>36273</v>
      </c>
      <c r="J12" s="162">
        <v>0.5</v>
      </c>
    </row>
    <row r="13" spans="2:10" ht="71.25" x14ac:dyDescent="0.25">
      <c r="B13" s="443">
        <v>2</v>
      </c>
      <c r="C13" s="447" t="s">
        <v>1835</v>
      </c>
      <c r="D13" s="447" t="s">
        <v>1705</v>
      </c>
      <c r="E13" s="447" t="s">
        <v>1603</v>
      </c>
      <c r="F13" s="447" t="s">
        <v>1741</v>
      </c>
      <c r="G13" s="167">
        <v>37308</v>
      </c>
      <c r="H13" s="450">
        <f>TRUNC((((I13-G13)/365.25)*12),0)</f>
        <v>22</v>
      </c>
      <c r="I13" s="167">
        <v>37986</v>
      </c>
      <c r="J13" s="163">
        <v>0.25</v>
      </c>
    </row>
    <row r="14" spans="2:10" ht="99.75" x14ac:dyDescent="0.25">
      <c r="B14" s="443">
        <v>3</v>
      </c>
      <c r="C14" s="447" t="s">
        <v>1835</v>
      </c>
      <c r="D14" s="447" t="s">
        <v>1705</v>
      </c>
      <c r="E14" s="447" t="s">
        <v>1604</v>
      </c>
      <c r="F14" s="447" t="s">
        <v>1742</v>
      </c>
      <c r="G14" s="167">
        <v>40541</v>
      </c>
      <c r="H14" s="450">
        <f>TRUNC((((I14-G14)/365.25)*12),0)</f>
        <v>6</v>
      </c>
      <c r="I14" s="167">
        <v>40747</v>
      </c>
      <c r="J14" s="163">
        <v>1</v>
      </c>
    </row>
    <row r="15" spans="2:10" ht="28.5" x14ac:dyDescent="0.25">
      <c r="B15" s="443">
        <v>4</v>
      </c>
      <c r="C15" s="447" t="s">
        <v>1835</v>
      </c>
      <c r="D15" s="447" t="s">
        <v>1705</v>
      </c>
      <c r="E15" s="447" t="s">
        <v>1605</v>
      </c>
      <c r="F15" s="447" t="s">
        <v>1743</v>
      </c>
      <c r="G15" s="167">
        <v>38999</v>
      </c>
      <c r="H15" s="450">
        <f t="shared" ref="H15:H54" si="0">TRUNC((((I15-G15)/365.25)*12),0)</f>
        <v>9</v>
      </c>
      <c r="I15" s="167">
        <v>39282</v>
      </c>
      <c r="J15" s="163">
        <v>1</v>
      </c>
    </row>
    <row r="16" spans="2:10" ht="28.5" x14ac:dyDescent="0.25">
      <c r="B16" s="443">
        <v>5</v>
      </c>
      <c r="C16" s="447" t="s">
        <v>1835</v>
      </c>
      <c r="D16" s="447" t="s">
        <v>1705</v>
      </c>
      <c r="E16" s="447" t="s">
        <v>1606</v>
      </c>
      <c r="F16" s="447" t="s">
        <v>1518</v>
      </c>
      <c r="G16" s="167">
        <v>37739</v>
      </c>
      <c r="H16" s="450">
        <f t="shared" si="0"/>
        <v>9</v>
      </c>
      <c r="I16" s="167">
        <v>38029</v>
      </c>
      <c r="J16" s="163">
        <v>0.75</v>
      </c>
    </row>
    <row r="17" spans="2:10" ht="42.75" x14ac:dyDescent="0.25">
      <c r="B17" s="443">
        <v>6</v>
      </c>
      <c r="C17" s="447" t="s">
        <v>1835</v>
      </c>
      <c r="D17" s="447" t="s">
        <v>1705</v>
      </c>
      <c r="E17" s="447" t="s">
        <v>1607</v>
      </c>
      <c r="F17" s="447" t="s">
        <v>1744</v>
      </c>
      <c r="G17" s="167">
        <v>39013</v>
      </c>
      <c r="H17" s="450">
        <f t="shared" si="0"/>
        <v>8</v>
      </c>
      <c r="I17" s="167">
        <v>39269</v>
      </c>
      <c r="J17" s="163">
        <v>1</v>
      </c>
    </row>
    <row r="18" spans="2:10" ht="28.5" x14ac:dyDescent="0.25">
      <c r="B18" s="443">
        <v>7</v>
      </c>
      <c r="C18" s="447" t="s">
        <v>1835</v>
      </c>
      <c r="D18" s="447" t="s">
        <v>1705</v>
      </c>
      <c r="E18" s="447" t="s">
        <v>1608</v>
      </c>
      <c r="F18" s="447" t="s">
        <v>1745</v>
      </c>
      <c r="G18" s="167">
        <v>37131</v>
      </c>
      <c r="H18" s="450">
        <f t="shared" si="0"/>
        <v>4</v>
      </c>
      <c r="I18" s="167">
        <v>37271</v>
      </c>
      <c r="J18" s="163">
        <v>1</v>
      </c>
    </row>
    <row r="19" spans="2:10" ht="28.5" x14ac:dyDescent="0.25">
      <c r="B19" s="443">
        <v>8</v>
      </c>
      <c r="C19" s="447" t="s">
        <v>1835</v>
      </c>
      <c r="D19" s="447" t="s">
        <v>1705</v>
      </c>
      <c r="E19" s="447" t="s">
        <v>1609</v>
      </c>
      <c r="F19" s="447" t="s">
        <v>1517</v>
      </c>
      <c r="G19" s="167">
        <v>37881</v>
      </c>
      <c r="H19" s="450">
        <f t="shared" si="0"/>
        <v>5</v>
      </c>
      <c r="I19" s="167">
        <v>38062</v>
      </c>
      <c r="J19" s="163">
        <v>1</v>
      </c>
    </row>
    <row r="20" spans="2:10" ht="42.75" x14ac:dyDescent="0.25">
      <c r="B20" s="443">
        <v>9</v>
      </c>
      <c r="C20" s="447" t="s">
        <v>1835</v>
      </c>
      <c r="D20" s="447" t="s">
        <v>1705</v>
      </c>
      <c r="E20" s="447" t="s">
        <v>1610</v>
      </c>
      <c r="F20" s="447" t="s">
        <v>1521</v>
      </c>
      <c r="G20" s="167">
        <v>37648</v>
      </c>
      <c r="H20" s="450">
        <f t="shared" si="0"/>
        <v>3</v>
      </c>
      <c r="I20" s="167">
        <v>37762</v>
      </c>
      <c r="J20" s="163">
        <v>1</v>
      </c>
    </row>
    <row r="21" spans="2:10" ht="71.25" x14ac:dyDescent="0.25">
      <c r="B21" s="443">
        <v>10</v>
      </c>
      <c r="C21" s="447" t="s">
        <v>1835</v>
      </c>
      <c r="D21" s="447" t="s">
        <v>1705</v>
      </c>
      <c r="E21" s="447" t="s">
        <v>1611</v>
      </c>
      <c r="F21" s="447" t="s">
        <v>1746</v>
      </c>
      <c r="G21" s="167">
        <v>38677</v>
      </c>
      <c r="H21" s="450">
        <f t="shared" si="0"/>
        <v>4</v>
      </c>
      <c r="I21" s="167">
        <v>38828</v>
      </c>
      <c r="J21" s="163">
        <v>1</v>
      </c>
    </row>
    <row r="22" spans="2:10" ht="42.75" x14ac:dyDescent="0.25">
      <c r="B22" s="443">
        <v>11</v>
      </c>
      <c r="C22" s="447" t="s">
        <v>1835</v>
      </c>
      <c r="D22" s="447" t="s">
        <v>1705</v>
      </c>
      <c r="E22" s="447" t="s">
        <v>1612</v>
      </c>
      <c r="F22" s="447" t="s">
        <v>1747</v>
      </c>
      <c r="G22" s="167">
        <v>36495</v>
      </c>
      <c r="H22" s="450">
        <f t="shared" si="0"/>
        <v>2</v>
      </c>
      <c r="I22" s="167">
        <v>36584</v>
      </c>
      <c r="J22" s="163">
        <v>0.5</v>
      </c>
    </row>
    <row r="23" spans="2:10" ht="71.25" x14ac:dyDescent="0.25">
      <c r="B23" s="443">
        <v>12</v>
      </c>
      <c r="C23" s="447" t="s">
        <v>1835</v>
      </c>
      <c r="D23" s="447" t="s">
        <v>1705</v>
      </c>
      <c r="E23" s="447" t="s">
        <v>1613</v>
      </c>
      <c r="F23" s="447" t="s">
        <v>1741</v>
      </c>
      <c r="G23" s="167">
        <v>38005</v>
      </c>
      <c r="H23" s="450">
        <f t="shared" si="0"/>
        <v>1</v>
      </c>
      <c r="I23" s="167">
        <v>38054</v>
      </c>
      <c r="J23" s="163">
        <v>0.25</v>
      </c>
    </row>
    <row r="24" spans="2:10" ht="57" x14ac:dyDescent="0.25">
      <c r="B24" s="443">
        <v>13</v>
      </c>
      <c r="C24" s="447" t="s">
        <v>1835</v>
      </c>
      <c r="D24" s="447" t="s">
        <v>1705</v>
      </c>
      <c r="E24" s="447" t="s">
        <v>1614</v>
      </c>
      <c r="F24" s="447" t="s">
        <v>1748</v>
      </c>
      <c r="G24" s="167">
        <v>38713</v>
      </c>
      <c r="H24" s="450">
        <f t="shared" si="0"/>
        <v>36</v>
      </c>
      <c r="I24" s="167">
        <v>39810</v>
      </c>
      <c r="J24" s="163">
        <v>0.5</v>
      </c>
    </row>
    <row r="25" spans="2:10" ht="71.25" x14ac:dyDescent="0.25">
      <c r="B25" s="443">
        <v>14</v>
      </c>
      <c r="C25" s="447" t="s">
        <v>1835</v>
      </c>
      <c r="D25" s="447" t="s">
        <v>1705</v>
      </c>
      <c r="E25" s="447" t="s">
        <v>1615</v>
      </c>
      <c r="F25" s="447" t="s">
        <v>1749</v>
      </c>
      <c r="G25" s="167">
        <v>38667</v>
      </c>
      <c r="H25" s="450">
        <f t="shared" si="0"/>
        <v>31</v>
      </c>
      <c r="I25" s="167">
        <v>39616</v>
      </c>
      <c r="J25" s="163">
        <v>0.5</v>
      </c>
    </row>
    <row r="26" spans="2:10" ht="71.25" x14ac:dyDescent="0.25">
      <c r="B26" s="443">
        <v>15</v>
      </c>
      <c r="C26" s="447" t="s">
        <v>1835</v>
      </c>
      <c r="D26" s="447" t="s">
        <v>278</v>
      </c>
      <c r="E26" s="447" t="s">
        <v>1616</v>
      </c>
      <c r="F26" s="447" t="s">
        <v>1750</v>
      </c>
      <c r="G26" s="167">
        <v>39133</v>
      </c>
      <c r="H26" s="450">
        <f t="shared" si="0"/>
        <v>18</v>
      </c>
      <c r="I26" s="167">
        <v>39696</v>
      </c>
      <c r="J26" s="163">
        <v>1</v>
      </c>
    </row>
    <row r="27" spans="2:10" ht="71.25" x14ac:dyDescent="0.25">
      <c r="B27" s="443">
        <v>16</v>
      </c>
      <c r="C27" s="447" t="s">
        <v>1835</v>
      </c>
      <c r="D27" s="447" t="s">
        <v>278</v>
      </c>
      <c r="E27" s="447" t="s">
        <v>1617</v>
      </c>
      <c r="F27" s="447" t="s">
        <v>1751</v>
      </c>
      <c r="G27" s="167">
        <v>37616</v>
      </c>
      <c r="H27" s="450">
        <f t="shared" si="0"/>
        <v>20</v>
      </c>
      <c r="I27" s="167">
        <v>38225</v>
      </c>
      <c r="J27" s="163">
        <v>0.4</v>
      </c>
    </row>
    <row r="28" spans="2:10" ht="57" x14ac:dyDescent="0.25">
      <c r="B28" s="443">
        <v>17</v>
      </c>
      <c r="C28" s="447" t="s">
        <v>1835</v>
      </c>
      <c r="D28" s="447" t="s">
        <v>278</v>
      </c>
      <c r="E28" s="447" t="s">
        <v>1618</v>
      </c>
      <c r="F28" s="447" t="s">
        <v>1752</v>
      </c>
      <c r="G28" s="167">
        <v>36265</v>
      </c>
      <c r="H28" s="450">
        <f t="shared" si="0"/>
        <v>16</v>
      </c>
      <c r="I28" s="167">
        <v>36753</v>
      </c>
      <c r="J28" s="163">
        <v>0.5</v>
      </c>
    </row>
    <row r="29" spans="2:10" ht="85.5" x14ac:dyDescent="0.25">
      <c r="B29" s="443">
        <v>18</v>
      </c>
      <c r="C29" s="447" t="s">
        <v>1835</v>
      </c>
      <c r="D29" s="447" t="s">
        <v>278</v>
      </c>
      <c r="E29" s="447" t="s">
        <v>1619</v>
      </c>
      <c r="F29" s="447" t="s">
        <v>1753</v>
      </c>
      <c r="G29" s="167">
        <v>38419</v>
      </c>
      <c r="H29" s="450">
        <f t="shared" si="0"/>
        <v>18</v>
      </c>
      <c r="I29" s="167">
        <v>38974</v>
      </c>
      <c r="J29" s="163">
        <v>1</v>
      </c>
    </row>
    <row r="30" spans="2:10" ht="71.25" x14ac:dyDescent="0.25">
      <c r="B30" s="443">
        <v>19</v>
      </c>
      <c r="C30" s="447" t="s">
        <v>1835</v>
      </c>
      <c r="D30" s="447" t="s">
        <v>278</v>
      </c>
      <c r="E30" s="447" t="s">
        <v>1620</v>
      </c>
      <c r="F30" s="447" t="s">
        <v>1519</v>
      </c>
      <c r="G30" s="167">
        <v>37690</v>
      </c>
      <c r="H30" s="450">
        <f t="shared" si="0"/>
        <v>11</v>
      </c>
      <c r="I30" s="167">
        <v>38036</v>
      </c>
      <c r="J30" s="163">
        <v>1</v>
      </c>
    </row>
    <row r="31" spans="2:10" ht="99.75" x14ac:dyDescent="0.25">
      <c r="B31" s="443">
        <v>20</v>
      </c>
      <c r="C31" s="447" t="s">
        <v>1835</v>
      </c>
      <c r="D31" s="447" t="s">
        <v>278</v>
      </c>
      <c r="E31" s="447" t="s">
        <v>1621</v>
      </c>
      <c r="F31" s="447" t="s">
        <v>1754</v>
      </c>
      <c r="G31" s="167">
        <v>37832</v>
      </c>
      <c r="H31" s="450">
        <f t="shared" si="0"/>
        <v>11</v>
      </c>
      <c r="I31" s="167">
        <v>38167</v>
      </c>
      <c r="J31" s="163">
        <v>0.5</v>
      </c>
    </row>
    <row r="32" spans="2:10" ht="71.25" x14ac:dyDescent="0.25">
      <c r="B32" s="443">
        <v>21</v>
      </c>
      <c r="C32" s="447" t="s">
        <v>1835</v>
      </c>
      <c r="D32" s="447" t="s">
        <v>278</v>
      </c>
      <c r="E32" s="447" t="s">
        <v>1622</v>
      </c>
      <c r="F32" s="447" t="s">
        <v>1755</v>
      </c>
      <c r="G32" s="167">
        <v>36780</v>
      </c>
      <c r="H32" s="450">
        <f t="shared" si="0"/>
        <v>6</v>
      </c>
      <c r="I32" s="167">
        <v>36991</v>
      </c>
      <c r="J32" s="163">
        <v>0.5</v>
      </c>
    </row>
    <row r="33" spans="2:10" ht="85.5" x14ac:dyDescent="0.25">
      <c r="B33" s="443">
        <v>22</v>
      </c>
      <c r="C33" s="447" t="s">
        <v>1835</v>
      </c>
      <c r="D33" s="447" t="s">
        <v>278</v>
      </c>
      <c r="E33" s="447" t="str">
        <f>+E80</f>
        <v>527-2000</v>
      </c>
      <c r="F33" s="447" t="s">
        <v>1756</v>
      </c>
      <c r="G33" s="167">
        <v>36780</v>
      </c>
      <c r="H33" s="450">
        <f t="shared" si="0"/>
        <v>6</v>
      </c>
      <c r="I33" s="167">
        <v>36991</v>
      </c>
      <c r="J33" s="163">
        <v>0.5</v>
      </c>
    </row>
    <row r="34" spans="2:10" ht="71.25" x14ac:dyDescent="0.25">
      <c r="B34" s="443">
        <v>23</v>
      </c>
      <c r="C34" s="447" t="s">
        <v>1835</v>
      </c>
      <c r="D34" s="447" t="s">
        <v>278</v>
      </c>
      <c r="E34" s="447" t="s">
        <v>1623</v>
      </c>
      <c r="F34" s="447" t="s">
        <v>1757</v>
      </c>
      <c r="G34" s="167">
        <v>36779</v>
      </c>
      <c r="H34" s="450">
        <f t="shared" si="0"/>
        <v>6</v>
      </c>
      <c r="I34" s="167">
        <v>36991</v>
      </c>
      <c r="J34" s="163">
        <v>0.5</v>
      </c>
    </row>
    <row r="35" spans="2:10" ht="42.75" x14ac:dyDescent="0.25">
      <c r="B35" s="443">
        <v>24</v>
      </c>
      <c r="C35" s="447" t="s">
        <v>1835</v>
      </c>
      <c r="D35" s="447" t="s">
        <v>1706</v>
      </c>
      <c r="E35" s="447" t="s">
        <v>1624</v>
      </c>
      <c r="F35" s="447" t="s">
        <v>1758</v>
      </c>
      <c r="G35" s="167">
        <v>39703</v>
      </c>
      <c r="H35" s="450">
        <f t="shared" si="0"/>
        <v>1</v>
      </c>
      <c r="I35" s="167">
        <v>39762</v>
      </c>
      <c r="J35" s="163">
        <v>1</v>
      </c>
    </row>
    <row r="36" spans="2:10" ht="42.75" x14ac:dyDescent="0.25">
      <c r="B36" s="443">
        <v>25</v>
      </c>
      <c r="C36" s="447" t="s">
        <v>1835</v>
      </c>
      <c r="D36" s="447" t="s">
        <v>1706</v>
      </c>
      <c r="E36" s="447" t="s">
        <v>1625</v>
      </c>
      <c r="F36" s="447" t="s">
        <v>1759</v>
      </c>
      <c r="G36" s="167">
        <v>38461</v>
      </c>
      <c r="H36" s="450">
        <f t="shared" si="0"/>
        <v>5</v>
      </c>
      <c r="I36" s="167">
        <v>38640</v>
      </c>
      <c r="J36" s="163">
        <v>0.5</v>
      </c>
    </row>
    <row r="37" spans="2:10" ht="42.75" x14ac:dyDescent="0.25">
      <c r="B37" s="443">
        <v>26</v>
      </c>
      <c r="C37" s="447" t="s">
        <v>1835</v>
      </c>
      <c r="D37" s="447" t="s">
        <v>1706</v>
      </c>
      <c r="E37" s="447" t="s">
        <v>1626</v>
      </c>
      <c r="F37" s="447" t="s">
        <v>1760</v>
      </c>
      <c r="G37" s="167">
        <v>39497</v>
      </c>
      <c r="H37" s="450">
        <f t="shared" si="0"/>
        <v>11</v>
      </c>
      <c r="I37" s="167">
        <v>39859</v>
      </c>
      <c r="J37" s="163">
        <v>1</v>
      </c>
    </row>
    <row r="38" spans="2:10" ht="42.75" x14ac:dyDescent="0.25">
      <c r="B38" s="443">
        <v>27</v>
      </c>
      <c r="C38" s="447" t="s">
        <v>1835</v>
      </c>
      <c r="D38" s="447" t="s">
        <v>1706</v>
      </c>
      <c r="E38" s="447" t="s">
        <v>1627</v>
      </c>
      <c r="F38" s="447" t="s">
        <v>1761</v>
      </c>
      <c r="G38" s="167">
        <v>39503</v>
      </c>
      <c r="H38" s="450">
        <f t="shared" si="0"/>
        <v>7</v>
      </c>
      <c r="I38" s="167">
        <v>39742</v>
      </c>
      <c r="J38" s="163">
        <v>1</v>
      </c>
    </row>
    <row r="39" spans="2:10" ht="42.75" x14ac:dyDescent="0.25">
      <c r="B39" s="443">
        <v>28</v>
      </c>
      <c r="C39" s="447" t="s">
        <v>1835</v>
      </c>
      <c r="D39" s="447" t="s">
        <v>1706</v>
      </c>
      <c r="E39" s="447" t="s">
        <v>1628</v>
      </c>
      <c r="F39" s="447" t="s">
        <v>1762</v>
      </c>
      <c r="G39" s="167">
        <v>39500</v>
      </c>
      <c r="H39" s="450">
        <f t="shared" si="0"/>
        <v>4</v>
      </c>
      <c r="I39" s="167">
        <v>39649</v>
      </c>
      <c r="J39" s="163">
        <v>1</v>
      </c>
    </row>
    <row r="40" spans="2:10" ht="28.5" x14ac:dyDescent="0.25">
      <c r="B40" s="443">
        <v>29</v>
      </c>
      <c r="C40" s="447" t="s">
        <v>1835</v>
      </c>
      <c r="D40" s="447" t="s">
        <v>1706</v>
      </c>
      <c r="E40" s="447" t="s">
        <v>1629</v>
      </c>
      <c r="F40" s="447" t="s">
        <v>1763</v>
      </c>
      <c r="G40" s="167">
        <v>38317</v>
      </c>
      <c r="H40" s="450">
        <f t="shared" si="0"/>
        <v>6</v>
      </c>
      <c r="I40" s="167">
        <v>38519</v>
      </c>
      <c r="J40" s="163">
        <v>1</v>
      </c>
    </row>
    <row r="41" spans="2:10" ht="43.5" customHeight="1" x14ac:dyDescent="0.25">
      <c r="B41" s="443">
        <v>30</v>
      </c>
      <c r="C41" s="447" t="s">
        <v>1835</v>
      </c>
      <c r="D41" s="447" t="s">
        <v>1707</v>
      </c>
      <c r="E41" s="447" t="s">
        <v>1630</v>
      </c>
      <c r="F41" s="447" t="s">
        <v>1764</v>
      </c>
      <c r="G41" s="167">
        <v>38785</v>
      </c>
      <c r="H41" s="450">
        <f t="shared" si="0"/>
        <v>52</v>
      </c>
      <c r="I41" s="167">
        <v>40380</v>
      </c>
      <c r="J41" s="163">
        <v>0.39</v>
      </c>
    </row>
    <row r="42" spans="2:10" ht="57" x14ac:dyDescent="0.25">
      <c r="B42" s="443">
        <v>31</v>
      </c>
      <c r="C42" s="447" t="s">
        <v>1835</v>
      </c>
      <c r="D42" s="447" t="s">
        <v>1708</v>
      </c>
      <c r="E42" s="447" t="s">
        <v>1631</v>
      </c>
      <c r="F42" s="447" t="s">
        <v>1765</v>
      </c>
      <c r="G42" s="167">
        <v>39315</v>
      </c>
      <c r="H42" s="450">
        <f t="shared" si="0"/>
        <v>22</v>
      </c>
      <c r="I42" s="167">
        <v>39994</v>
      </c>
      <c r="J42" s="163">
        <v>0.5</v>
      </c>
    </row>
    <row r="43" spans="2:10" ht="57" x14ac:dyDescent="0.25">
      <c r="B43" s="443">
        <v>32</v>
      </c>
      <c r="C43" s="447" t="s">
        <v>1835</v>
      </c>
      <c r="D43" s="447" t="s">
        <v>1709</v>
      </c>
      <c r="E43" s="447" t="s">
        <v>1632</v>
      </c>
      <c r="F43" s="447" t="s">
        <v>1766</v>
      </c>
      <c r="G43" s="167">
        <v>39692</v>
      </c>
      <c r="H43" s="450">
        <f t="shared" si="0"/>
        <v>13</v>
      </c>
      <c r="I43" s="167">
        <v>40094</v>
      </c>
      <c r="J43" s="163">
        <v>1</v>
      </c>
    </row>
    <row r="44" spans="2:10" ht="171.75" customHeight="1" x14ac:dyDescent="0.25">
      <c r="B44" s="443">
        <v>33</v>
      </c>
      <c r="C44" s="447" t="s">
        <v>1835</v>
      </c>
      <c r="D44" s="447" t="s">
        <v>1710</v>
      </c>
      <c r="E44" s="447" t="s">
        <v>1633</v>
      </c>
      <c r="F44" s="447" t="s">
        <v>1767</v>
      </c>
      <c r="G44" s="167">
        <v>40787</v>
      </c>
      <c r="H44" s="450">
        <f t="shared" si="0"/>
        <v>10</v>
      </c>
      <c r="I44" s="167">
        <v>41104</v>
      </c>
      <c r="J44" s="163">
        <v>0.4</v>
      </c>
    </row>
    <row r="45" spans="2:10" ht="57" x14ac:dyDescent="0.25">
      <c r="B45" s="443">
        <v>34</v>
      </c>
      <c r="C45" s="447" t="s">
        <v>1835</v>
      </c>
      <c r="D45" s="447" t="s">
        <v>1711</v>
      </c>
      <c r="E45" s="447" t="s">
        <v>1634</v>
      </c>
      <c r="F45" s="447" t="s">
        <v>1768</v>
      </c>
      <c r="G45" s="167">
        <v>38637</v>
      </c>
      <c r="H45" s="450">
        <f t="shared" si="0"/>
        <v>9</v>
      </c>
      <c r="I45" s="167">
        <v>38913</v>
      </c>
      <c r="J45" s="163">
        <v>1</v>
      </c>
    </row>
    <row r="46" spans="2:10" ht="57.75" customHeight="1" x14ac:dyDescent="0.25">
      <c r="B46" s="443">
        <v>35</v>
      </c>
      <c r="C46" s="447" t="s">
        <v>1835</v>
      </c>
      <c r="D46" s="447" t="s">
        <v>1712</v>
      </c>
      <c r="E46" s="447" t="s">
        <v>1635</v>
      </c>
      <c r="F46" s="447" t="s">
        <v>1769</v>
      </c>
      <c r="G46" s="167">
        <v>38483</v>
      </c>
      <c r="H46" s="450">
        <f t="shared" si="0"/>
        <v>10</v>
      </c>
      <c r="I46" s="167">
        <v>38807</v>
      </c>
      <c r="J46" s="163">
        <v>0.6</v>
      </c>
    </row>
    <row r="47" spans="2:10" ht="85.5" x14ac:dyDescent="0.25">
      <c r="B47" s="443">
        <v>36</v>
      </c>
      <c r="C47" s="447" t="s">
        <v>1835</v>
      </c>
      <c r="D47" s="447" t="s">
        <v>1713</v>
      </c>
      <c r="E47" s="447" t="s">
        <v>1636</v>
      </c>
      <c r="F47" s="447" t="s">
        <v>1770</v>
      </c>
      <c r="G47" s="167">
        <v>38005</v>
      </c>
      <c r="H47" s="450">
        <f t="shared" si="0"/>
        <v>5</v>
      </c>
      <c r="I47" s="167">
        <v>38162</v>
      </c>
      <c r="J47" s="163">
        <v>0.5</v>
      </c>
    </row>
    <row r="48" spans="2:10" ht="114" x14ac:dyDescent="0.25">
      <c r="B48" s="443">
        <v>37</v>
      </c>
      <c r="C48" s="447" t="s">
        <v>1835</v>
      </c>
      <c r="D48" s="447" t="s">
        <v>278</v>
      </c>
      <c r="E48" s="447" t="s">
        <v>1637</v>
      </c>
      <c r="F48" s="447" t="s">
        <v>1771</v>
      </c>
      <c r="G48" s="167">
        <v>41012</v>
      </c>
      <c r="H48" s="450">
        <f t="shared" si="0"/>
        <v>5</v>
      </c>
      <c r="I48" s="167">
        <v>41179</v>
      </c>
      <c r="J48" s="163">
        <v>1</v>
      </c>
    </row>
    <row r="49" spans="2:10" ht="99.75" x14ac:dyDescent="0.25">
      <c r="B49" s="443">
        <v>38</v>
      </c>
      <c r="C49" s="447" t="s">
        <v>1835</v>
      </c>
      <c r="D49" s="447" t="s">
        <v>1714</v>
      </c>
      <c r="E49" s="447" t="s">
        <v>1638</v>
      </c>
      <c r="F49" s="447" t="s">
        <v>1772</v>
      </c>
      <c r="G49" s="167">
        <v>40765</v>
      </c>
      <c r="H49" s="450">
        <f t="shared" si="0"/>
        <v>9</v>
      </c>
      <c r="I49" s="167">
        <v>41039</v>
      </c>
      <c r="J49" s="163">
        <v>1</v>
      </c>
    </row>
    <row r="50" spans="2:10" ht="42.75" x14ac:dyDescent="0.25">
      <c r="B50" s="443">
        <v>39</v>
      </c>
      <c r="C50" s="447" t="s">
        <v>1835</v>
      </c>
      <c r="D50" s="447" t="s">
        <v>1715</v>
      </c>
      <c r="E50" s="447" t="s">
        <v>1639</v>
      </c>
      <c r="F50" s="447" t="s">
        <v>1773</v>
      </c>
      <c r="G50" s="167">
        <v>40569</v>
      </c>
      <c r="H50" s="450">
        <f t="shared" si="0"/>
        <v>10</v>
      </c>
      <c r="I50" s="167">
        <v>40897</v>
      </c>
      <c r="J50" s="163">
        <v>0.5</v>
      </c>
    </row>
    <row r="51" spans="2:10" ht="42.75" x14ac:dyDescent="0.25">
      <c r="B51" s="443">
        <v>40</v>
      </c>
      <c r="C51" s="447" t="s">
        <v>1835</v>
      </c>
      <c r="D51" s="447" t="s">
        <v>1714</v>
      </c>
      <c r="E51" s="447" t="s">
        <v>1640</v>
      </c>
      <c r="F51" s="447" t="s">
        <v>1774</v>
      </c>
      <c r="G51" s="167">
        <v>39994</v>
      </c>
      <c r="H51" s="450">
        <f t="shared" si="0"/>
        <v>1</v>
      </c>
      <c r="I51" s="167">
        <v>40045</v>
      </c>
      <c r="J51" s="163">
        <v>1</v>
      </c>
    </row>
    <row r="52" spans="2:10" ht="43.5" customHeight="1" x14ac:dyDescent="0.25">
      <c r="B52" s="443">
        <v>41</v>
      </c>
      <c r="C52" s="447" t="s">
        <v>1835</v>
      </c>
      <c r="D52" s="447" t="s">
        <v>1716</v>
      </c>
      <c r="E52" s="447" t="s">
        <v>1641</v>
      </c>
      <c r="F52" s="447" t="s">
        <v>1775</v>
      </c>
      <c r="G52" s="167">
        <v>39821</v>
      </c>
      <c r="H52" s="450">
        <f t="shared" si="0"/>
        <v>5</v>
      </c>
      <c r="I52" s="167">
        <v>40001</v>
      </c>
      <c r="J52" s="163">
        <v>0.7</v>
      </c>
    </row>
    <row r="53" spans="2:10" ht="57" x14ac:dyDescent="0.25">
      <c r="B53" s="443">
        <v>42</v>
      </c>
      <c r="C53" s="447" t="s">
        <v>1835</v>
      </c>
      <c r="D53" s="447" t="s">
        <v>1717</v>
      </c>
      <c r="E53" s="447" t="s">
        <v>1642</v>
      </c>
      <c r="F53" s="447" t="s">
        <v>1776</v>
      </c>
      <c r="G53" s="167">
        <v>39720</v>
      </c>
      <c r="H53" s="450">
        <f t="shared" si="0"/>
        <v>4</v>
      </c>
      <c r="I53" s="167">
        <v>39846</v>
      </c>
      <c r="J53" s="163">
        <v>1</v>
      </c>
    </row>
    <row r="54" spans="2:10" ht="53.25" customHeight="1" x14ac:dyDescent="0.25">
      <c r="B54" s="443">
        <v>43</v>
      </c>
      <c r="C54" s="447" t="s">
        <v>1835</v>
      </c>
      <c r="D54" s="447" t="s">
        <v>278</v>
      </c>
      <c r="E54" s="447" t="s">
        <v>1643</v>
      </c>
      <c r="F54" s="447" t="s">
        <v>1777</v>
      </c>
      <c r="G54" s="167">
        <v>39555</v>
      </c>
      <c r="H54" s="450">
        <f t="shared" si="0"/>
        <v>9</v>
      </c>
      <c r="I54" s="167">
        <v>39842</v>
      </c>
      <c r="J54" s="163">
        <v>1</v>
      </c>
    </row>
    <row r="55" spans="2:10" ht="99.75" x14ac:dyDescent="0.25">
      <c r="B55" s="443">
        <v>44</v>
      </c>
      <c r="C55" s="447" t="s">
        <v>1835</v>
      </c>
      <c r="D55" s="447" t="s">
        <v>1718</v>
      </c>
      <c r="E55" s="447" t="s">
        <v>1644</v>
      </c>
      <c r="F55" s="447" t="s">
        <v>1778</v>
      </c>
      <c r="G55" s="167">
        <v>39562</v>
      </c>
      <c r="H55" s="450">
        <f t="shared" ref="H55:H65" si="1">TRUNC((((I44-G44)/365.25)*12),0)</f>
        <v>10</v>
      </c>
      <c r="I55" s="167">
        <v>39853</v>
      </c>
      <c r="J55" s="163">
        <v>1</v>
      </c>
    </row>
    <row r="56" spans="2:10" ht="57" x14ac:dyDescent="0.25">
      <c r="B56" s="443">
        <v>45</v>
      </c>
      <c r="C56" s="447" t="s">
        <v>1835</v>
      </c>
      <c r="D56" s="447" t="s">
        <v>1718</v>
      </c>
      <c r="E56" s="447" t="s">
        <v>1645</v>
      </c>
      <c r="F56" s="447" t="s">
        <v>1779</v>
      </c>
      <c r="G56" s="167">
        <v>39540</v>
      </c>
      <c r="H56" s="450">
        <f t="shared" si="1"/>
        <v>9</v>
      </c>
      <c r="I56" s="167">
        <v>39867</v>
      </c>
      <c r="J56" s="163">
        <v>1</v>
      </c>
    </row>
    <row r="57" spans="2:10" ht="42.75" x14ac:dyDescent="0.25">
      <c r="B57" s="443">
        <v>46</v>
      </c>
      <c r="C57" s="447" t="s">
        <v>1835</v>
      </c>
      <c r="D57" s="447" t="s">
        <v>714</v>
      </c>
      <c r="E57" s="447" t="s">
        <v>1646</v>
      </c>
      <c r="F57" s="447" t="s">
        <v>1780</v>
      </c>
      <c r="G57" s="167">
        <v>39035</v>
      </c>
      <c r="H57" s="450">
        <f t="shared" si="1"/>
        <v>10</v>
      </c>
      <c r="I57" s="167">
        <v>39201</v>
      </c>
      <c r="J57" s="163">
        <v>1</v>
      </c>
    </row>
    <row r="58" spans="2:10" ht="147" customHeight="1" x14ac:dyDescent="0.25">
      <c r="B58" s="443">
        <v>47</v>
      </c>
      <c r="C58" s="447" t="s">
        <v>1835</v>
      </c>
      <c r="D58" s="447" t="s">
        <v>1718</v>
      </c>
      <c r="E58" s="447" t="s">
        <v>1647</v>
      </c>
      <c r="F58" s="447" t="s">
        <v>1781</v>
      </c>
      <c r="G58" s="167">
        <v>39161</v>
      </c>
      <c r="H58" s="450">
        <f t="shared" si="1"/>
        <v>5</v>
      </c>
      <c r="I58" s="167">
        <v>39692</v>
      </c>
      <c r="J58" s="163">
        <v>1</v>
      </c>
    </row>
    <row r="59" spans="2:10" ht="57" x14ac:dyDescent="0.25">
      <c r="B59" s="443">
        <v>48</v>
      </c>
      <c r="C59" s="447" t="s">
        <v>1835</v>
      </c>
      <c r="D59" s="447" t="s">
        <v>1718</v>
      </c>
      <c r="E59" s="447" t="s">
        <v>1648</v>
      </c>
      <c r="F59" s="447" t="s">
        <v>1782</v>
      </c>
      <c r="G59" s="167">
        <v>38727</v>
      </c>
      <c r="H59" s="450">
        <f t="shared" si="1"/>
        <v>5</v>
      </c>
      <c r="I59" s="167">
        <v>38880</v>
      </c>
      <c r="J59" s="163">
        <v>0.4</v>
      </c>
    </row>
    <row r="60" spans="2:10" ht="57" x14ac:dyDescent="0.25">
      <c r="B60" s="443">
        <v>49</v>
      </c>
      <c r="C60" s="447" t="s">
        <v>1835</v>
      </c>
      <c r="D60" s="447" t="s">
        <v>1718</v>
      </c>
      <c r="E60" s="447" t="s">
        <v>1649</v>
      </c>
      <c r="F60" s="447" t="s">
        <v>1783</v>
      </c>
      <c r="G60" s="167">
        <v>38397</v>
      </c>
      <c r="H60" s="450">
        <f t="shared" si="1"/>
        <v>9</v>
      </c>
      <c r="I60" s="167">
        <v>38546</v>
      </c>
      <c r="J60" s="163">
        <v>0.33</v>
      </c>
    </row>
    <row r="61" spans="2:10" ht="42.75" x14ac:dyDescent="0.25">
      <c r="B61" s="443">
        <v>50</v>
      </c>
      <c r="C61" s="447" t="s">
        <v>1835</v>
      </c>
      <c r="D61" s="447" t="s">
        <v>1718</v>
      </c>
      <c r="E61" s="447" t="s">
        <v>1650</v>
      </c>
      <c r="F61" s="447" t="s">
        <v>1784</v>
      </c>
      <c r="G61" s="167">
        <v>38392</v>
      </c>
      <c r="H61" s="450">
        <f t="shared" si="1"/>
        <v>10</v>
      </c>
      <c r="I61" s="167">
        <v>38706</v>
      </c>
      <c r="J61" s="163">
        <v>0.4</v>
      </c>
    </row>
    <row r="62" spans="2:10" ht="57" x14ac:dyDescent="0.25">
      <c r="B62" s="443">
        <v>51</v>
      </c>
      <c r="C62" s="447" t="s">
        <v>1835</v>
      </c>
      <c r="D62" s="447" t="s">
        <v>1718</v>
      </c>
      <c r="E62" s="447" t="s">
        <v>1651</v>
      </c>
      <c r="F62" s="447" t="s">
        <v>1785</v>
      </c>
      <c r="G62" s="167">
        <v>38399</v>
      </c>
      <c r="H62" s="450">
        <f t="shared" si="1"/>
        <v>1</v>
      </c>
      <c r="I62" s="167">
        <v>38779</v>
      </c>
      <c r="J62" s="163">
        <v>0.33</v>
      </c>
    </row>
    <row r="63" spans="2:10" ht="42.75" x14ac:dyDescent="0.25">
      <c r="B63" s="443">
        <v>52</v>
      </c>
      <c r="C63" s="447" t="s">
        <v>1835</v>
      </c>
      <c r="D63" s="447" t="s">
        <v>714</v>
      </c>
      <c r="E63" s="447" t="s">
        <v>1652</v>
      </c>
      <c r="F63" s="447" t="s">
        <v>1520</v>
      </c>
      <c r="G63" s="167">
        <v>37643</v>
      </c>
      <c r="H63" s="450">
        <f t="shared" si="1"/>
        <v>5</v>
      </c>
      <c r="I63" s="167">
        <v>37762</v>
      </c>
      <c r="J63" s="163">
        <v>1</v>
      </c>
    </row>
    <row r="64" spans="2:10" ht="85.5" x14ac:dyDescent="0.25">
      <c r="B64" s="443">
        <v>53</v>
      </c>
      <c r="C64" s="447" t="s">
        <v>1835</v>
      </c>
      <c r="D64" s="447" t="s">
        <v>1718</v>
      </c>
      <c r="E64" s="447" t="s">
        <v>1653</v>
      </c>
      <c r="F64" s="447" t="s">
        <v>1786</v>
      </c>
      <c r="G64" s="167">
        <v>38572</v>
      </c>
      <c r="H64" s="450">
        <f t="shared" si="1"/>
        <v>4</v>
      </c>
      <c r="I64" s="167">
        <v>39606</v>
      </c>
      <c r="J64" s="163">
        <v>0.33</v>
      </c>
    </row>
    <row r="65" spans="2:10" ht="85.5" x14ac:dyDescent="0.25">
      <c r="B65" s="443">
        <v>54</v>
      </c>
      <c r="C65" s="447" t="s">
        <v>1835</v>
      </c>
      <c r="D65" s="447" t="s">
        <v>1718</v>
      </c>
      <c r="E65" s="447" t="s">
        <v>1619</v>
      </c>
      <c r="F65" s="447" t="s">
        <v>1753</v>
      </c>
      <c r="G65" s="167">
        <v>38419</v>
      </c>
      <c r="H65" s="450">
        <f t="shared" si="1"/>
        <v>9</v>
      </c>
      <c r="I65" s="167">
        <v>38974</v>
      </c>
      <c r="J65" s="163">
        <v>1</v>
      </c>
    </row>
    <row r="66" spans="2:10" ht="42.75" x14ac:dyDescent="0.25">
      <c r="B66" s="443">
        <v>55</v>
      </c>
      <c r="C66" s="447" t="s">
        <v>1835</v>
      </c>
      <c r="D66" s="447" t="s">
        <v>714</v>
      </c>
      <c r="E66" s="447" t="s">
        <v>1654</v>
      </c>
      <c r="F66" s="447" t="s">
        <v>1787</v>
      </c>
      <c r="G66" s="167">
        <v>37770</v>
      </c>
      <c r="H66" s="450">
        <f t="shared" ref="H66:H68" si="2">TRUNC((((I55-G55)/365.25)*12),0)</f>
        <v>9</v>
      </c>
      <c r="I66" s="167">
        <v>38074</v>
      </c>
      <c r="J66" s="163">
        <v>1</v>
      </c>
    </row>
    <row r="67" spans="2:10" ht="85.5" x14ac:dyDescent="0.25">
      <c r="B67" s="443">
        <v>56</v>
      </c>
      <c r="C67" s="447" t="s">
        <v>1835</v>
      </c>
      <c r="D67" s="447" t="s">
        <v>1718</v>
      </c>
      <c r="E67" s="447" t="s">
        <v>1655</v>
      </c>
      <c r="F67" s="447" t="s">
        <v>1788</v>
      </c>
      <c r="G67" s="167">
        <v>38181</v>
      </c>
      <c r="H67" s="450">
        <f t="shared" si="2"/>
        <v>10</v>
      </c>
      <c r="I67" s="167">
        <v>38367</v>
      </c>
      <c r="J67" s="163">
        <v>1</v>
      </c>
    </row>
    <row r="68" spans="2:10" ht="71.25" x14ac:dyDescent="0.25">
      <c r="B68" s="443">
        <v>57</v>
      </c>
      <c r="C68" s="447" t="s">
        <v>1835</v>
      </c>
      <c r="D68" s="447" t="s">
        <v>1718</v>
      </c>
      <c r="E68" s="447" t="s">
        <v>1656</v>
      </c>
      <c r="F68" s="447" t="s">
        <v>1789</v>
      </c>
      <c r="G68" s="167">
        <v>38169</v>
      </c>
      <c r="H68" s="450">
        <f t="shared" si="2"/>
        <v>5</v>
      </c>
      <c r="I68" s="167">
        <v>38414</v>
      </c>
      <c r="J68" s="163">
        <v>0.33</v>
      </c>
    </row>
    <row r="69" spans="2:10" ht="71.25" x14ac:dyDescent="0.25">
      <c r="B69" s="443">
        <v>58</v>
      </c>
      <c r="C69" s="447" t="s">
        <v>1835</v>
      </c>
      <c r="D69" s="447" t="s">
        <v>1711</v>
      </c>
      <c r="E69" s="447" t="s">
        <v>1657</v>
      </c>
      <c r="F69" s="447" t="s">
        <v>1790</v>
      </c>
      <c r="G69" s="167">
        <v>38166</v>
      </c>
      <c r="H69" s="450">
        <f>TRUNC((((I55-G55)/365.25)*12),0)</f>
        <v>9</v>
      </c>
      <c r="I69" s="167">
        <v>38229</v>
      </c>
      <c r="J69" s="163">
        <v>1</v>
      </c>
    </row>
    <row r="70" spans="2:10" ht="71.25" x14ac:dyDescent="0.25">
      <c r="B70" s="443">
        <v>59</v>
      </c>
      <c r="C70" s="447" t="s">
        <v>1835</v>
      </c>
      <c r="D70" s="447" t="s">
        <v>1718</v>
      </c>
      <c r="E70" s="447" t="s">
        <v>1658</v>
      </c>
      <c r="F70" s="447" t="s">
        <v>1511</v>
      </c>
      <c r="G70" s="167">
        <v>38023</v>
      </c>
      <c r="H70" s="450">
        <f>TRUNC((((I56-G56)/365.25)*12),0)</f>
        <v>10</v>
      </c>
      <c r="I70" s="167">
        <v>38145</v>
      </c>
      <c r="J70" s="163">
        <v>1</v>
      </c>
    </row>
    <row r="71" spans="2:10" ht="28.5" x14ac:dyDescent="0.25">
      <c r="B71" s="443">
        <v>60</v>
      </c>
      <c r="C71" s="447" t="s">
        <v>1835</v>
      </c>
      <c r="D71" s="447" t="s">
        <v>1705</v>
      </c>
      <c r="E71" s="447" t="s">
        <v>1659</v>
      </c>
      <c r="F71" s="447" t="s">
        <v>1791</v>
      </c>
      <c r="G71" s="167">
        <v>37264</v>
      </c>
      <c r="H71" s="450">
        <f>TRUNC((((I57-G57)/365.25)*12),0)</f>
        <v>5</v>
      </c>
      <c r="I71" s="167">
        <v>37445</v>
      </c>
      <c r="J71" s="163">
        <v>0.25</v>
      </c>
    </row>
    <row r="72" spans="2:10" ht="85.5" x14ac:dyDescent="0.25">
      <c r="B72" s="443">
        <v>61</v>
      </c>
      <c r="C72" s="447" t="s">
        <v>1835</v>
      </c>
      <c r="D72" s="447" t="s">
        <v>1719</v>
      </c>
      <c r="E72" s="447" t="s">
        <v>1660</v>
      </c>
      <c r="F72" s="447" t="s">
        <v>1792</v>
      </c>
      <c r="G72" s="167">
        <v>40480</v>
      </c>
      <c r="H72" s="450">
        <f>TRUNC((((I58-G58)/365.25)*12),0)</f>
        <v>17</v>
      </c>
      <c r="I72" s="167">
        <v>40543</v>
      </c>
      <c r="J72" s="163">
        <v>1</v>
      </c>
    </row>
    <row r="73" spans="2:10" ht="57.75" customHeight="1" x14ac:dyDescent="0.25">
      <c r="B73" s="443">
        <v>62</v>
      </c>
      <c r="C73" s="447" t="s">
        <v>1835</v>
      </c>
      <c r="D73" s="447" t="s">
        <v>1720</v>
      </c>
      <c r="E73" s="447" t="s">
        <v>1661</v>
      </c>
      <c r="F73" s="447" t="s">
        <v>1793</v>
      </c>
      <c r="G73" s="167">
        <v>35459</v>
      </c>
      <c r="H73" s="450">
        <f t="shared" ref="H73:H80" si="3">TRUNC((((I59-G59)/365.25)*12),0)</f>
        <v>5</v>
      </c>
      <c r="I73" s="167">
        <v>35490</v>
      </c>
      <c r="J73" s="163">
        <v>1</v>
      </c>
    </row>
    <row r="74" spans="2:10" ht="71.25" x14ac:dyDescent="0.25">
      <c r="B74" s="443">
        <v>63</v>
      </c>
      <c r="C74" s="447" t="s">
        <v>1835</v>
      </c>
      <c r="D74" s="447" t="s">
        <v>1721</v>
      </c>
      <c r="E74" s="447" t="s">
        <v>1662</v>
      </c>
      <c r="F74" s="447" t="s">
        <v>1794</v>
      </c>
      <c r="G74" s="167">
        <v>35776</v>
      </c>
      <c r="H74" s="450">
        <f t="shared" si="3"/>
        <v>4</v>
      </c>
      <c r="I74" s="167">
        <v>35797</v>
      </c>
      <c r="J74" s="163">
        <v>1</v>
      </c>
    </row>
    <row r="75" spans="2:10" ht="57.75" customHeight="1" x14ac:dyDescent="0.25">
      <c r="B75" s="443">
        <v>64</v>
      </c>
      <c r="C75" s="447" t="s">
        <v>1835</v>
      </c>
      <c r="D75" s="447" t="s">
        <v>1722</v>
      </c>
      <c r="E75" s="447">
        <v>4500005330</v>
      </c>
      <c r="F75" s="447" t="s">
        <v>1795</v>
      </c>
      <c r="G75" s="167">
        <v>36144</v>
      </c>
      <c r="H75" s="450">
        <f t="shared" si="3"/>
        <v>10</v>
      </c>
      <c r="I75" s="167">
        <v>36205</v>
      </c>
      <c r="J75" s="163">
        <v>1</v>
      </c>
    </row>
    <row r="76" spans="2:10" ht="72" customHeight="1" x14ac:dyDescent="0.25">
      <c r="B76" s="443">
        <v>65</v>
      </c>
      <c r="C76" s="447" t="s">
        <v>1835</v>
      </c>
      <c r="D76" s="447" t="s">
        <v>1723</v>
      </c>
      <c r="E76" s="447" t="s">
        <v>1663</v>
      </c>
      <c r="F76" s="447" t="s">
        <v>1796</v>
      </c>
      <c r="G76" s="167">
        <v>36780</v>
      </c>
      <c r="H76" s="450">
        <f t="shared" si="3"/>
        <v>12</v>
      </c>
      <c r="I76" s="167">
        <v>37052</v>
      </c>
      <c r="J76" s="163">
        <v>0.5</v>
      </c>
    </row>
    <row r="77" spans="2:10" ht="57" x14ac:dyDescent="0.25">
      <c r="B77" s="443">
        <v>66</v>
      </c>
      <c r="C77" s="447" t="s">
        <v>1835</v>
      </c>
      <c r="D77" s="447" t="s">
        <v>1724</v>
      </c>
      <c r="E77" s="447" t="s">
        <v>1664</v>
      </c>
      <c r="F77" s="447" t="s">
        <v>1797</v>
      </c>
      <c r="G77" s="167">
        <v>37347</v>
      </c>
      <c r="H77" s="450">
        <f t="shared" si="3"/>
        <v>3</v>
      </c>
      <c r="I77" s="167">
        <v>37468</v>
      </c>
      <c r="J77" s="163">
        <v>0.5</v>
      </c>
    </row>
    <row r="78" spans="2:10" ht="72" customHeight="1" x14ac:dyDescent="0.25">
      <c r="B78" s="443">
        <v>67</v>
      </c>
      <c r="C78" s="447" t="s">
        <v>1835</v>
      </c>
      <c r="D78" s="447" t="s">
        <v>1723</v>
      </c>
      <c r="E78" s="447" t="s">
        <v>1665</v>
      </c>
      <c r="F78" s="447" t="s">
        <v>1798</v>
      </c>
      <c r="G78" s="167">
        <v>39496</v>
      </c>
      <c r="H78" s="450">
        <f t="shared" si="3"/>
        <v>33</v>
      </c>
      <c r="I78" s="167">
        <v>39877</v>
      </c>
      <c r="J78" s="163">
        <v>1</v>
      </c>
    </row>
    <row r="79" spans="2:10" ht="85.5" x14ac:dyDescent="0.25">
      <c r="B79" s="443">
        <v>68</v>
      </c>
      <c r="C79" s="447" t="s">
        <v>1835</v>
      </c>
      <c r="D79" s="447" t="s">
        <v>1705</v>
      </c>
      <c r="E79" s="447" t="s">
        <v>1666</v>
      </c>
      <c r="F79" s="447" t="s">
        <v>1799</v>
      </c>
      <c r="G79" s="167">
        <v>37133</v>
      </c>
      <c r="H79" s="450">
        <f>TRUNC((((I65-G65)/365.25)*12),0)</f>
        <v>18</v>
      </c>
      <c r="I79" s="167">
        <v>37255</v>
      </c>
      <c r="J79" s="163">
        <v>1</v>
      </c>
    </row>
    <row r="80" spans="2:10" ht="85.5" x14ac:dyDescent="0.25">
      <c r="B80" s="443">
        <v>69</v>
      </c>
      <c r="C80" s="447" t="s">
        <v>1835</v>
      </c>
      <c r="D80" s="447" t="str">
        <f>+D33</f>
        <v>IDU</v>
      </c>
      <c r="E80" s="447" t="s">
        <v>1667</v>
      </c>
      <c r="F80" s="447" t="str">
        <f>+F33</f>
        <v>Realizar a Precio Global fijo el Diseño y la Interventoría para la Rehabilitaciòn de Vías en el Programa Brigada Exhuecos II en las Localidades de : Barrios Unidos, Teusaquillo y Antonio Nariño (GRUPO 4) COMPONENTE DE INTERVENTORIA 88,10%</v>
      </c>
      <c r="G80" s="167">
        <v>36780</v>
      </c>
      <c r="H80" s="450">
        <f t="shared" si="3"/>
        <v>9</v>
      </c>
      <c r="I80" s="167">
        <v>36991</v>
      </c>
      <c r="J80" s="163">
        <v>0.5</v>
      </c>
    </row>
    <row r="81" spans="2:10" ht="28.5" x14ac:dyDescent="0.25">
      <c r="B81" s="443">
        <v>70</v>
      </c>
      <c r="C81" s="447" t="s">
        <v>1835</v>
      </c>
      <c r="D81" s="447" t="s">
        <v>1705</v>
      </c>
      <c r="E81" s="447" t="s">
        <v>1668</v>
      </c>
      <c r="F81" s="447" t="s">
        <v>1800</v>
      </c>
      <c r="G81" s="167">
        <v>34989</v>
      </c>
      <c r="H81" s="450">
        <f t="shared" ref="H81:H118" si="4">TRUNC((((I59-G59)/365.25)*12),0)</f>
        <v>5</v>
      </c>
      <c r="I81" s="167">
        <v>35201</v>
      </c>
      <c r="J81" s="163">
        <v>1</v>
      </c>
    </row>
    <row r="82" spans="2:10" ht="57" x14ac:dyDescent="0.25">
      <c r="B82" s="443">
        <v>71</v>
      </c>
      <c r="C82" s="447" t="s">
        <v>1835</v>
      </c>
      <c r="D82" s="447" t="s">
        <v>1705</v>
      </c>
      <c r="E82" s="447" t="s">
        <v>1669</v>
      </c>
      <c r="F82" s="447" t="s">
        <v>1801</v>
      </c>
      <c r="G82" s="167">
        <v>35607</v>
      </c>
      <c r="H82" s="450">
        <f t="shared" si="4"/>
        <v>4</v>
      </c>
      <c r="I82" s="167">
        <v>35668</v>
      </c>
      <c r="J82" s="163">
        <v>1</v>
      </c>
    </row>
    <row r="83" spans="2:10" ht="72" customHeight="1" x14ac:dyDescent="0.25">
      <c r="B83" s="443">
        <v>72</v>
      </c>
      <c r="C83" s="447" t="s">
        <v>1835</v>
      </c>
      <c r="D83" s="447" t="s">
        <v>1723</v>
      </c>
      <c r="E83" s="447" t="s">
        <v>1670</v>
      </c>
      <c r="F83" s="447" t="s">
        <v>1802</v>
      </c>
      <c r="G83" s="167">
        <v>39181</v>
      </c>
      <c r="H83" s="450">
        <f t="shared" si="4"/>
        <v>10</v>
      </c>
      <c r="I83" s="167">
        <v>39374</v>
      </c>
      <c r="J83" s="163">
        <v>1</v>
      </c>
    </row>
    <row r="84" spans="2:10" ht="71.25" x14ac:dyDescent="0.25">
      <c r="B84" s="443">
        <v>73</v>
      </c>
      <c r="C84" s="447" t="s">
        <v>1835</v>
      </c>
      <c r="D84" s="447" t="s">
        <v>1705</v>
      </c>
      <c r="E84" s="447" t="s">
        <v>1671</v>
      </c>
      <c r="F84" s="447" t="s">
        <v>1803</v>
      </c>
      <c r="G84" s="167">
        <v>34992</v>
      </c>
      <c r="H84" s="450">
        <f t="shared" si="4"/>
        <v>12</v>
      </c>
      <c r="I84" s="167">
        <v>35053</v>
      </c>
      <c r="J84" s="163">
        <v>1</v>
      </c>
    </row>
    <row r="85" spans="2:10" ht="85.5" x14ac:dyDescent="0.25">
      <c r="B85" s="443">
        <v>74</v>
      </c>
      <c r="C85" s="447" t="s">
        <v>1835</v>
      </c>
      <c r="D85" s="447" t="s">
        <v>1705</v>
      </c>
      <c r="E85" s="447" t="s">
        <v>1672</v>
      </c>
      <c r="F85" s="447" t="s">
        <v>1804</v>
      </c>
      <c r="G85" s="167">
        <v>35026</v>
      </c>
      <c r="H85" s="450">
        <f t="shared" si="4"/>
        <v>3</v>
      </c>
      <c r="I85" s="167">
        <v>35047</v>
      </c>
      <c r="J85" s="163">
        <v>1</v>
      </c>
    </row>
    <row r="86" spans="2:10" ht="86.25" customHeight="1" x14ac:dyDescent="0.25">
      <c r="B86" s="443">
        <v>75</v>
      </c>
      <c r="C86" s="447" t="s">
        <v>1835</v>
      </c>
      <c r="D86" s="447" t="s">
        <v>1725</v>
      </c>
      <c r="E86" s="447" t="s">
        <v>1673</v>
      </c>
      <c r="F86" s="447" t="s">
        <v>1805</v>
      </c>
      <c r="G86" s="167">
        <v>39822</v>
      </c>
      <c r="H86" s="450">
        <f t="shared" si="4"/>
        <v>33</v>
      </c>
      <c r="I86" s="167">
        <v>40237</v>
      </c>
      <c r="J86" s="163">
        <v>1</v>
      </c>
    </row>
    <row r="87" spans="2:10" ht="42.75" x14ac:dyDescent="0.25">
      <c r="B87" s="443">
        <v>76</v>
      </c>
      <c r="C87" s="447" t="s">
        <v>1835</v>
      </c>
      <c r="D87" s="447" t="s">
        <v>1726</v>
      </c>
      <c r="E87" s="447" t="s">
        <v>1674</v>
      </c>
      <c r="F87" s="447" t="s">
        <v>1806</v>
      </c>
      <c r="G87" s="167">
        <v>39994</v>
      </c>
      <c r="H87" s="450">
        <f t="shared" si="4"/>
        <v>18</v>
      </c>
      <c r="I87" s="167">
        <v>40045</v>
      </c>
      <c r="J87" s="163">
        <v>1</v>
      </c>
    </row>
    <row r="88" spans="2:10" ht="71.25" x14ac:dyDescent="0.25">
      <c r="B88" s="443">
        <v>77</v>
      </c>
      <c r="C88" s="447" t="s">
        <v>1835</v>
      </c>
      <c r="D88" s="447" t="s">
        <v>1727</v>
      </c>
      <c r="E88" s="447" t="s">
        <v>1675</v>
      </c>
      <c r="F88" s="447" t="s">
        <v>1807</v>
      </c>
      <c r="G88" s="167">
        <v>38012</v>
      </c>
      <c r="H88" s="450">
        <f t="shared" si="4"/>
        <v>9</v>
      </c>
      <c r="I88" s="167">
        <v>38285</v>
      </c>
      <c r="J88" s="163">
        <v>0.5</v>
      </c>
    </row>
    <row r="89" spans="2:10" ht="71.25" x14ac:dyDescent="0.25">
      <c r="B89" s="443">
        <v>78</v>
      </c>
      <c r="C89" s="447" t="s">
        <v>1835</v>
      </c>
      <c r="D89" s="447" t="s">
        <v>1728</v>
      </c>
      <c r="E89" s="447" t="s">
        <v>1676</v>
      </c>
      <c r="F89" s="447" t="s">
        <v>1808</v>
      </c>
      <c r="G89" s="167">
        <v>39103</v>
      </c>
      <c r="H89" s="450">
        <f t="shared" si="4"/>
        <v>6</v>
      </c>
      <c r="I89" s="167">
        <v>39468</v>
      </c>
      <c r="J89" s="163">
        <v>1</v>
      </c>
    </row>
    <row r="90" spans="2:10" ht="72" customHeight="1" x14ac:dyDescent="0.25">
      <c r="B90" s="443">
        <v>79</v>
      </c>
      <c r="C90" s="447" t="s">
        <v>1835</v>
      </c>
      <c r="D90" s="447" t="s">
        <v>1723</v>
      </c>
      <c r="E90" s="447" t="s">
        <v>1677</v>
      </c>
      <c r="F90" s="447" t="s">
        <v>1809</v>
      </c>
      <c r="G90" s="167">
        <v>38040</v>
      </c>
      <c r="H90" s="450">
        <f t="shared" si="4"/>
        <v>8</v>
      </c>
      <c r="I90" s="167">
        <v>38132</v>
      </c>
      <c r="J90" s="163">
        <v>0.5</v>
      </c>
    </row>
    <row r="91" spans="2:10" ht="57.75" customHeight="1" x14ac:dyDescent="0.25">
      <c r="B91" s="443">
        <v>80</v>
      </c>
      <c r="C91" s="447" t="s">
        <v>1835</v>
      </c>
      <c r="D91" s="447" t="s">
        <v>1729</v>
      </c>
      <c r="E91" s="447" t="s">
        <v>1678</v>
      </c>
      <c r="F91" s="447" t="s">
        <v>1810</v>
      </c>
      <c r="G91" s="167">
        <v>39811</v>
      </c>
      <c r="H91" s="450">
        <f t="shared" si="4"/>
        <v>2</v>
      </c>
      <c r="I91" s="167">
        <v>39945</v>
      </c>
      <c r="J91" s="163">
        <v>1</v>
      </c>
    </row>
    <row r="92" spans="2:10" ht="28.5" x14ac:dyDescent="0.25">
      <c r="B92" s="443">
        <v>81</v>
      </c>
      <c r="C92" s="447" t="s">
        <v>1835</v>
      </c>
      <c r="D92" s="447" t="s">
        <v>1730</v>
      </c>
      <c r="E92" s="447" t="s">
        <v>1679</v>
      </c>
      <c r="F92" s="447" t="s">
        <v>1811</v>
      </c>
      <c r="G92" s="167">
        <v>39507</v>
      </c>
      <c r="H92" s="450">
        <f t="shared" si="4"/>
        <v>4</v>
      </c>
      <c r="I92" s="167">
        <v>39800</v>
      </c>
      <c r="J92" s="163">
        <v>1</v>
      </c>
    </row>
    <row r="93" spans="2:10" ht="28.5" x14ac:dyDescent="0.25">
      <c r="B93" s="443">
        <v>82</v>
      </c>
      <c r="C93" s="447" t="s">
        <v>1835</v>
      </c>
      <c r="D93" s="447" t="s">
        <v>1705</v>
      </c>
      <c r="E93" s="447" t="s">
        <v>1680</v>
      </c>
      <c r="F93" s="447" t="s">
        <v>1812</v>
      </c>
      <c r="G93" s="167">
        <v>35151</v>
      </c>
      <c r="H93" s="450">
        <f t="shared" si="4"/>
        <v>5</v>
      </c>
      <c r="I93" s="167">
        <v>35185</v>
      </c>
      <c r="J93" s="163">
        <v>1</v>
      </c>
    </row>
    <row r="94" spans="2:10" ht="57" x14ac:dyDescent="0.25">
      <c r="B94" s="443">
        <v>83</v>
      </c>
      <c r="C94" s="447" t="s">
        <v>1835</v>
      </c>
      <c r="D94" s="447" t="s">
        <v>1705</v>
      </c>
      <c r="E94" s="447" t="s">
        <v>1681</v>
      </c>
      <c r="F94" s="447" t="s">
        <v>1813</v>
      </c>
      <c r="G94" s="167">
        <v>35137</v>
      </c>
      <c r="H94" s="450">
        <f t="shared" si="4"/>
        <v>2</v>
      </c>
      <c r="I94" s="167">
        <v>35228</v>
      </c>
      <c r="J94" s="163">
        <v>1</v>
      </c>
    </row>
    <row r="95" spans="2:10" ht="42.75" x14ac:dyDescent="0.25">
      <c r="B95" s="443">
        <v>84</v>
      </c>
      <c r="C95" s="447" t="s">
        <v>1835</v>
      </c>
      <c r="D95" s="447" t="s">
        <v>1705</v>
      </c>
      <c r="E95" s="447" t="s">
        <v>1682</v>
      </c>
      <c r="F95" s="447" t="s">
        <v>1814</v>
      </c>
      <c r="G95" s="167">
        <v>34960</v>
      </c>
      <c r="H95" s="450">
        <f t="shared" si="4"/>
        <v>1</v>
      </c>
      <c r="I95" s="167">
        <v>34990</v>
      </c>
      <c r="J95" s="163">
        <v>1</v>
      </c>
    </row>
    <row r="96" spans="2:10" ht="85.5" x14ac:dyDescent="0.25">
      <c r="B96" s="443">
        <v>85</v>
      </c>
      <c r="C96" s="447" t="s">
        <v>1835</v>
      </c>
      <c r="D96" s="447" t="s">
        <v>1705</v>
      </c>
      <c r="E96" s="447" t="s">
        <v>1683</v>
      </c>
      <c r="F96" s="447" t="s">
        <v>1815</v>
      </c>
      <c r="G96" s="167">
        <v>35065</v>
      </c>
      <c r="H96" s="450">
        <f t="shared" si="4"/>
        <v>0</v>
      </c>
      <c r="I96" s="167">
        <v>35096</v>
      </c>
      <c r="J96" s="163">
        <v>1</v>
      </c>
    </row>
    <row r="97" spans="2:10" ht="28.5" x14ac:dyDescent="0.25">
      <c r="B97" s="443">
        <v>86</v>
      </c>
      <c r="C97" s="447" t="s">
        <v>1835</v>
      </c>
      <c r="D97" s="447" t="s">
        <v>1705</v>
      </c>
      <c r="E97" s="447" t="s">
        <v>1684</v>
      </c>
      <c r="F97" s="447" t="s">
        <v>1816</v>
      </c>
      <c r="G97" s="167">
        <v>34989</v>
      </c>
      <c r="H97" s="450">
        <f t="shared" si="4"/>
        <v>2</v>
      </c>
      <c r="I97" s="167">
        <v>35201</v>
      </c>
      <c r="J97" s="163">
        <v>1</v>
      </c>
    </row>
    <row r="98" spans="2:10" ht="28.5" x14ac:dyDescent="0.25">
      <c r="B98" s="443">
        <v>87</v>
      </c>
      <c r="C98" s="447" t="s">
        <v>1835</v>
      </c>
      <c r="D98" s="447" t="s">
        <v>1705</v>
      </c>
      <c r="E98" s="447" t="s">
        <v>1685</v>
      </c>
      <c r="F98" s="447" t="s">
        <v>1817</v>
      </c>
      <c r="G98" s="167">
        <v>35251</v>
      </c>
      <c r="H98" s="450">
        <f t="shared" si="4"/>
        <v>8</v>
      </c>
      <c r="I98" s="167">
        <v>35434</v>
      </c>
      <c r="J98" s="163">
        <v>1</v>
      </c>
    </row>
    <row r="99" spans="2:10" ht="57" x14ac:dyDescent="0.25">
      <c r="B99" s="443">
        <v>88</v>
      </c>
      <c r="C99" s="447" t="s">
        <v>1835</v>
      </c>
      <c r="D99" s="447" t="s">
        <v>1705</v>
      </c>
      <c r="E99" s="447" t="s">
        <v>1686</v>
      </c>
      <c r="F99" s="447" t="s">
        <v>1801</v>
      </c>
      <c r="G99" s="167">
        <v>35628</v>
      </c>
      <c r="H99" s="450">
        <f t="shared" si="4"/>
        <v>3</v>
      </c>
      <c r="I99" s="167">
        <v>35690</v>
      </c>
      <c r="J99" s="163">
        <v>1</v>
      </c>
    </row>
    <row r="100" spans="2:10" ht="57" x14ac:dyDescent="0.25">
      <c r="B100" s="443">
        <v>89</v>
      </c>
      <c r="C100" s="447" t="s">
        <v>1835</v>
      </c>
      <c r="D100" s="447" t="s">
        <v>1705</v>
      </c>
      <c r="E100" s="447" t="s">
        <v>1687</v>
      </c>
      <c r="F100" s="447" t="s">
        <v>1818</v>
      </c>
      <c r="G100" s="167">
        <v>35268</v>
      </c>
      <c r="H100" s="450">
        <f t="shared" si="4"/>
        <v>12</v>
      </c>
      <c r="I100" s="167">
        <v>35330</v>
      </c>
      <c r="J100" s="163">
        <v>1</v>
      </c>
    </row>
    <row r="101" spans="2:10" ht="72" customHeight="1" x14ac:dyDescent="0.25">
      <c r="B101" s="443">
        <v>90</v>
      </c>
      <c r="C101" s="447" t="s">
        <v>1835</v>
      </c>
      <c r="D101" s="447" t="s">
        <v>1731</v>
      </c>
      <c r="E101" s="447" t="s">
        <v>1688</v>
      </c>
      <c r="F101" s="447" t="s">
        <v>1819</v>
      </c>
      <c r="G101" s="167">
        <v>35706</v>
      </c>
      <c r="H101" s="450">
        <f t="shared" si="4"/>
        <v>4</v>
      </c>
      <c r="I101" s="167">
        <v>35945</v>
      </c>
      <c r="J101" s="163">
        <v>1</v>
      </c>
    </row>
    <row r="102" spans="2:10" ht="43.5" customHeight="1" x14ac:dyDescent="0.25">
      <c r="B102" s="443">
        <v>91</v>
      </c>
      <c r="C102" s="447" t="s">
        <v>1835</v>
      </c>
      <c r="D102" s="447" t="s">
        <v>1732</v>
      </c>
      <c r="E102" s="447" t="s">
        <v>1689</v>
      </c>
      <c r="F102" s="447" t="s">
        <v>1820</v>
      </c>
      <c r="G102" s="167">
        <v>35931</v>
      </c>
      <c r="H102" s="450">
        <f t="shared" si="4"/>
        <v>6</v>
      </c>
      <c r="I102" s="167">
        <v>35962</v>
      </c>
      <c r="J102" s="163">
        <v>1</v>
      </c>
    </row>
    <row r="103" spans="2:10" ht="57" x14ac:dyDescent="0.25">
      <c r="B103" s="443">
        <v>92</v>
      </c>
      <c r="C103" s="447" t="s">
        <v>1835</v>
      </c>
      <c r="D103" s="447" t="s">
        <v>1733</v>
      </c>
      <c r="E103" s="447" t="s">
        <v>1690</v>
      </c>
      <c r="F103" s="447" t="s">
        <v>1821</v>
      </c>
      <c r="G103" s="167">
        <v>35905</v>
      </c>
      <c r="H103" s="450">
        <f t="shared" si="4"/>
        <v>6</v>
      </c>
      <c r="I103" s="167">
        <v>36087</v>
      </c>
      <c r="J103" s="163">
        <v>1</v>
      </c>
    </row>
    <row r="104" spans="2:10" ht="42.75" x14ac:dyDescent="0.25">
      <c r="B104" s="443">
        <v>93</v>
      </c>
      <c r="C104" s="447" t="s">
        <v>1835</v>
      </c>
      <c r="D104" s="447" t="s">
        <v>1733</v>
      </c>
      <c r="E104" s="447" t="s">
        <v>1691</v>
      </c>
      <c r="F104" s="447" t="s">
        <v>1822</v>
      </c>
      <c r="G104" s="167">
        <v>36054</v>
      </c>
      <c r="H104" s="450">
        <f t="shared" si="4"/>
        <v>2</v>
      </c>
      <c r="I104" s="167">
        <v>36115</v>
      </c>
      <c r="J104" s="163">
        <v>1</v>
      </c>
    </row>
    <row r="105" spans="2:10" ht="43.5" customHeight="1" x14ac:dyDescent="0.25">
      <c r="B105" s="443">
        <v>94</v>
      </c>
      <c r="C105" s="447" t="s">
        <v>1835</v>
      </c>
      <c r="D105" s="447" t="s">
        <v>1734</v>
      </c>
      <c r="E105" s="447" t="s">
        <v>1692</v>
      </c>
      <c r="F105" s="447" t="s">
        <v>1823</v>
      </c>
      <c r="G105" s="167">
        <v>36120</v>
      </c>
      <c r="H105" s="450">
        <f t="shared" si="4"/>
        <v>6</v>
      </c>
      <c r="I105" s="167">
        <v>36181</v>
      </c>
      <c r="J105" s="163">
        <v>1</v>
      </c>
    </row>
    <row r="106" spans="2:10" ht="42.75" x14ac:dyDescent="0.25">
      <c r="B106" s="443">
        <v>95</v>
      </c>
      <c r="C106" s="447" t="s">
        <v>1835</v>
      </c>
      <c r="D106" s="447" t="s">
        <v>1735</v>
      </c>
      <c r="E106" s="447" t="s">
        <v>1693</v>
      </c>
      <c r="F106" s="447" t="s">
        <v>1824</v>
      </c>
      <c r="G106" s="167">
        <v>36549</v>
      </c>
      <c r="H106" s="450">
        <f t="shared" si="4"/>
        <v>2</v>
      </c>
      <c r="I106" s="167">
        <v>36891</v>
      </c>
      <c r="J106" s="163">
        <v>1</v>
      </c>
    </row>
    <row r="107" spans="2:10" ht="29.25" customHeight="1" x14ac:dyDescent="0.25">
      <c r="B107" s="443">
        <v>96</v>
      </c>
      <c r="C107" s="447" t="s">
        <v>1835</v>
      </c>
      <c r="D107" s="447" t="s">
        <v>1706</v>
      </c>
      <c r="E107" s="447" t="s">
        <v>1694</v>
      </c>
      <c r="F107" s="447" t="s">
        <v>1825</v>
      </c>
      <c r="G107" s="167">
        <v>37368</v>
      </c>
      <c r="H107" s="450">
        <f t="shared" si="4"/>
        <v>0</v>
      </c>
      <c r="I107" s="167">
        <v>37732</v>
      </c>
      <c r="J107" s="163">
        <v>1</v>
      </c>
    </row>
    <row r="108" spans="2:10" ht="71.25" x14ac:dyDescent="0.25">
      <c r="B108" s="443">
        <v>97</v>
      </c>
      <c r="C108" s="447" t="s">
        <v>1835</v>
      </c>
      <c r="D108" s="447" t="s">
        <v>1736</v>
      </c>
      <c r="E108" s="447" t="s">
        <v>1695</v>
      </c>
      <c r="F108" s="447" t="s">
        <v>1513</v>
      </c>
      <c r="G108" s="167">
        <v>38012</v>
      </c>
      <c r="H108" s="450">
        <f t="shared" si="4"/>
        <v>13</v>
      </c>
      <c r="I108" s="167">
        <v>38285</v>
      </c>
      <c r="J108" s="163">
        <v>0.5</v>
      </c>
    </row>
    <row r="109" spans="2:10" ht="42.75" x14ac:dyDescent="0.25">
      <c r="B109" s="443">
        <v>98</v>
      </c>
      <c r="C109" s="447" t="s">
        <v>1835</v>
      </c>
      <c r="D109" s="447" t="s">
        <v>1736</v>
      </c>
      <c r="E109" s="447" t="s">
        <v>1696</v>
      </c>
      <c r="F109" s="447" t="s">
        <v>1514</v>
      </c>
      <c r="G109" s="167">
        <v>38012</v>
      </c>
      <c r="H109" s="450">
        <f t="shared" si="4"/>
        <v>1</v>
      </c>
      <c r="I109" s="167">
        <v>38285</v>
      </c>
      <c r="J109" s="163">
        <v>0.5</v>
      </c>
    </row>
    <row r="110" spans="2:10" ht="85.5" x14ac:dyDescent="0.25">
      <c r="B110" s="443">
        <v>99</v>
      </c>
      <c r="C110" s="447" t="s">
        <v>1835</v>
      </c>
      <c r="D110" s="447" t="s">
        <v>278</v>
      </c>
      <c r="E110" s="447" t="s">
        <v>1697</v>
      </c>
      <c r="F110" s="447" t="s">
        <v>1826</v>
      </c>
      <c r="G110" s="167">
        <v>39072</v>
      </c>
      <c r="H110" s="450">
        <f t="shared" si="4"/>
        <v>8</v>
      </c>
      <c r="I110" s="167">
        <v>39375</v>
      </c>
      <c r="J110" s="163">
        <v>1</v>
      </c>
    </row>
    <row r="111" spans="2:10" ht="57" x14ac:dyDescent="0.25">
      <c r="B111" s="443">
        <v>100</v>
      </c>
      <c r="C111" s="447" t="s">
        <v>1835</v>
      </c>
      <c r="D111" s="447" t="s">
        <v>1705</v>
      </c>
      <c r="E111" s="447" t="s">
        <v>1698</v>
      </c>
      <c r="F111" s="447" t="s">
        <v>1827</v>
      </c>
      <c r="G111" s="167">
        <v>39114</v>
      </c>
      <c r="H111" s="450">
        <f t="shared" si="4"/>
        <v>11</v>
      </c>
      <c r="I111" s="167">
        <v>39614</v>
      </c>
      <c r="J111" s="163">
        <v>0.25</v>
      </c>
    </row>
    <row r="112" spans="2:10" ht="114" x14ac:dyDescent="0.25">
      <c r="B112" s="443">
        <v>101</v>
      </c>
      <c r="C112" s="447" t="s">
        <v>1835</v>
      </c>
      <c r="D112" s="447" t="s">
        <v>1737</v>
      </c>
      <c r="E112" s="447" t="s">
        <v>1699</v>
      </c>
      <c r="F112" s="447" t="s">
        <v>1828</v>
      </c>
      <c r="G112" s="167">
        <v>39406</v>
      </c>
      <c r="H112" s="450">
        <f t="shared" si="4"/>
        <v>3</v>
      </c>
      <c r="I112" s="167">
        <v>39891</v>
      </c>
      <c r="J112" s="163">
        <v>1</v>
      </c>
    </row>
    <row r="113" spans="2:10" ht="71.25" x14ac:dyDescent="0.25">
      <c r="B113" s="443">
        <v>102</v>
      </c>
      <c r="C113" s="447" t="s">
        <v>1835</v>
      </c>
      <c r="D113" s="447" t="s">
        <v>1738</v>
      </c>
      <c r="E113" s="447" t="s">
        <v>1700</v>
      </c>
      <c r="F113" s="447" t="s">
        <v>1829</v>
      </c>
      <c r="G113" s="167">
        <v>39707</v>
      </c>
      <c r="H113" s="450">
        <f t="shared" si="4"/>
        <v>4</v>
      </c>
      <c r="I113" s="167">
        <v>39813</v>
      </c>
      <c r="J113" s="163">
        <v>1</v>
      </c>
    </row>
    <row r="114" spans="2:10" ht="43.5" customHeight="1" x14ac:dyDescent="0.25">
      <c r="B114" s="443">
        <v>103</v>
      </c>
      <c r="C114" s="447" t="s">
        <v>1835</v>
      </c>
      <c r="D114" s="447" t="s">
        <v>1716</v>
      </c>
      <c r="E114" s="447" t="s">
        <v>1701</v>
      </c>
      <c r="F114" s="447" t="s">
        <v>1830</v>
      </c>
      <c r="G114" s="167">
        <v>40798</v>
      </c>
      <c r="H114" s="450">
        <f t="shared" si="4"/>
        <v>9</v>
      </c>
      <c r="I114" s="167">
        <v>41086</v>
      </c>
      <c r="J114" s="163">
        <v>0.6</v>
      </c>
    </row>
    <row r="115" spans="2:10" ht="71.25" x14ac:dyDescent="0.25">
      <c r="B115" s="443">
        <v>104</v>
      </c>
      <c r="C115" s="447" t="s">
        <v>1835</v>
      </c>
      <c r="D115" s="447" t="s">
        <v>1708</v>
      </c>
      <c r="E115" s="447">
        <v>2120478</v>
      </c>
      <c r="F115" s="447" t="s">
        <v>1831</v>
      </c>
      <c r="G115" s="167">
        <v>41015</v>
      </c>
      <c r="H115" s="450">
        <f t="shared" si="4"/>
        <v>1</v>
      </c>
      <c r="I115" s="167">
        <v>41425</v>
      </c>
      <c r="J115" s="163">
        <v>0.5</v>
      </c>
    </row>
    <row r="116" spans="2:10" ht="99.75" x14ac:dyDescent="0.25">
      <c r="B116" s="443">
        <v>105</v>
      </c>
      <c r="C116" s="447" t="s">
        <v>1835</v>
      </c>
      <c r="D116" s="447" t="s">
        <v>1739</v>
      </c>
      <c r="E116" s="447" t="s">
        <v>1702</v>
      </c>
      <c r="F116" s="447" t="s">
        <v>1832</v>
      </c>
      <c r="G116" s="167">
        <v>41302</v>
      </c>
      <c r="H116" s="450">
        <f t="shared" si="4"/>
        <v>2</v>
      </c>
      <c r="I116" s="167">
        <v>41606</v>
      </c>
      <c r="J116" s="163">
        <v>0.5</v>
      </c>
    </row>
    <row r="117" spans="2:10" ht="57" x14ac:dyDescent="0.25">
      <c r="B117" s="443">
        <v>106</v>
      </c>
      <c r="C117" s="447" t="s">
        <v>1835</v>
      </c>
      <c r="D117" s="447" t="s">
        <v>714</v>
      </c>
      <c r="E117" s="447" t="s">
        <v>1703</v>
      </c>
      <c r="F117" s="447" t="s">
        <v>1833</v>
      </c>
      <c r="G117" s="167">
        <v>41701</v>
      </c>
      <c r="H117" s="450">
        <f t="shared" si="4"/>
        <v>0</v>
      </c>
      <c r="I117" s="167">
        <v>41822</v>
      </c>
      <c r="J117" s="163">
        <v>1</v>
      </c>
    </row>
    <row r="118" spans="2:10" ht="86.25" thickBot="1" x14ac:dyDescent="0.3">
      <c r="B118" s="437">
        <v>107</v>
      </c>
      <c r="C118" s="449" t="s">
        <v>1835</v>
      </c>
      <c r="D118" s="449" t="s">
        <v>714</v>
      </c>
      <c r="E118" s="449" t="s">
        <v>1704</v>
      </c>
      <c r="F118" s="449" t="s">
        <v>1834</v>
      </c>
      <c r="G118" s="171">
        <v>41786</v>
      </c>
      <c r="H118" s="451">
        <f t="shared" si="4"/>
        <v>1</v>
      </c>
      <c r="I118" s="171">
        <v>41969</v>
      </c>
      <c r="J118" s="164">
        <v>1</v>
      </c>
    </row>
  </sheetData>
  <mergeCells count="15">
    <mergeCell ref="B8:G8"/>
    <mergeCell ref="H8:J8"/>
    <mergeCell ref="B10:J10"/>
    <mergeCell ref="B6:G6"/>
    <mergeCell ref="H6:J6"/>
    <mergeCell ref="B7:G7"/>
    <mergeCell ref="H7:J7"/>
    <mergeCell ref="B9:G9"/>
    <mergeCell ref="H9:J9"/>
    <mergeCell ref="B5:J5"/>
    <mergeCell ref="B2:J2"/>
    <mergeCell ref="B3:F3"/>
    <mergeCell ref="G3:J3"/>
    <mergeCell ref="B4:F4"/>
    <mergeCell ref="G4:J4"/>
  </mergeCells>
  <dataValidations count="1">
    <dataValidation operator="greaterThan" allowBlank="1" showInputMessage="1" showErrorMessage="1" sqref="G12 G34 G31 G14 G19"/>
  </dataValidations>
  <hyperlinks>
    <hyperlink ref="G4" r:id="rId1"/>
  </hyperlinks>
  <pageMargins left="0.7" right="0.7" top="0.75" bottom="0.75" header="0.3" footer="0.3"/>
  <legacy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54"/>
  <sheetViews>
    <sheetView zoomScale="70" zoomScaleNormal="70" workbookViewId="0">
      <selection activeCell="B11" sqref="B11:J54"/>
    </sheetView>
  </sheetViews>
  <sheetFormatPr baseColWidth="10" defaultRowHeight="15" x14ac:dyDescent="0.25"/>
  <cols>
    <col min="2" max="2" width="4.5703125" bestFit="1" customWidth="1"/>
    <col min="3" max="3" width="19.28515625" bestFit="1" customWidth="1"/>
    <col min="4" max="4" width="15.5703125" customWidth="1"/>
    <col min="6" max="6" width="100.5703125" bestFit="1" customWidth="1"/>
    <col min="7" max="7" width="13.42578125" customWidth="1"/>
    <col min="9" max="9" width="12.85546875" customWidth="1"/>
    <col min="10" max="10" width="15.28515625" customWidth="1"/>
  </cols>
  <sheetData>
    <row r="1" spans="2:10" ht="15.75" thickBot="1" x14ac:dyDescent="0.3"/>
    <row r="2" spans="2:10" ht="15.75" thickBot="1" x14ac:dyDescent="0.3">
      <c r="B2" s="502" t="s">
        <v>1841</v>
      </c>
      <c r="C2" s="503"/>
      <c r="D2" s="503"/>
      <c r="E2" s="503"/>
      <c r="F2" s="504"/>
      <c r="G2" s="504"/>
      <c r="H2" s="504"/>
      <c r="I2" s="504"/>
      <c r="J2" s="505"/>
    </row>
    <row r="3" spans="2:10" x14ac:dyDescent="0.25">
      <c r="B3" s="466" t="s">
        <v>129</v>
      </c>
      <c r="C3" s="467"/>
      <c r="D3" s="467"/>
      <c r="E3" s="467"/>
      <c r="F3" s="468"/>
      <c r="G3" s="468" t="s">
        <v>1842</v>
      </c>
      <c r="H3" s="468"/>
      <c r="I3" s="468"/>
      <c r="J3" s="472"/>
    </row>
    <row r="4" spans="2:10" ht="15.75" thickBot="1" x14ac:dyDescent="0.3">
      <c r="B4" s="463" t="s">
        <v>130</v>
      </c>
      <c r="C4" s="464"/>
      <c r="D4" s="464"/>
      <c r="E4" s="464"/>
      <c r="F4" s="465"/>
      <c r="G4" s="494" t="s">
        <v>1843</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1977</v>
      </c>
      <c r="I7" s="479"/>
      <c r="J7" s="480"/>
    </row>
    <row r="8" spans="2:10" ht="15.75" thickBot="1" x14ac:dyDescent="0.3">
      <c r="B8" s="463" t="s">
        <v>1844</v>
      </c>
      <c r="C8" s="464"/>
      <c r="D8" s="464"/>
      <c r="E8" s="464"/>
      <c r="F8" s="465"/>
      <c r="G8" s="465"/>
      <c r="H8" s="495">
        <v>2009</v>
      </c>
      <c r="I8" s="496"/>
      <c r="J8" s="497"/>
    </row>
    <row r="9" spans="2:10" ht="15.75" thickBot="1" x14ac:dyDescent="0.3">
      <c r="B9" s="498" t="s">
        <v>140</v>
      </c>
      <c r="C9" s="499"/>
      <c r="D9" s="499"/>
      <c r="E9" s="499"/>
      <c r="F9" s="500"/>
      <c r="G9" s="500"/>
      <c r="H9" s="500"/>
      <c r="I9" s="500"/>
      <c r="J9" s="501"/>
    </row>
    <row r="10" spans="2:10" ht="29.25" thickBot="1" x14ac:dyDescent="0.3">
      <c r="B10" s="147" t="s">
        <v>125</v>
      </c>
      <c r="C10" s="148" t="s">
        <v>139</v>
      </c>
      <c r="D10" s="148" t="s">
        <v>141</v>
      </c>
      <c r="E10" s="148" t="s">
        <v>177</v>
      </c>
      <c r="F10" s="148" t="s">
        <v>196</v>
      </c>
      <c r="G10" s="66" t="s">
        <v>126</v>
      </c>
      <c r="H10" s="67" t="s">
        <v>162</v>
      </c>
      <c r="I10" s="148" t="s">
        <v>127</v>
      </c>
      <c r="J10" s="68" t="s">
        <v>128</v>
      </c>
    </row>
    <row r="11" spans="2:10" ht="85.5" x14ac:dyDescent="0.25">
      <c r="B11" s="439">
        <v>1</v>
      </c>
      <c r="C11" s="69" t="s">
        <v>1853</v>
      </c>
      <c r="D11" s="440" t="s">
        <v>1845</v>
      </c>
      <c r="E11" s="440" t="s">
        <v>1858</v>
      </c>
      <c r="F11" s="69" t="s">
        <v>1859</v>
      </c>
      <c r="G11" s="70">
        <v>41306</v>
      </c>
      <c r="H11" s="32">
        <f>TRUNC((((I11-G11)/365.25)*12),0)</f>
        <v>5</v>
      </c>
      <c r="I11" s="70">
        <v>41487</v>
      </c>
      <c r="J11" s="441">
        <v>100</v>
      </c>
    </row>
    <row r="12" spans="2:10" ht="28.5" x14ac:dyDescent="0.25">
      <c r="B12" s="443">
        <v>2</v>
      </c>
      <c r="C12" s="447" t="s">
        <v>1854</v>
      </c>
      <c r="D12" s="444" t="s">
        <v>1846</v>
      </c>
      <c r="E12" s="444" t="s">
        <v>178</v>
      </c>
      <c r="F12" s="447" t="s">
        <v>1860</v>
      </c>
      <c r="G12" s="61">
        <v>40969</v>
      </c>
      <c r="H12" s="450">
        <f>TRUNC((((I12-G12)/365.25)*12),0)</f>
        <v>6</v>
      </c>
      <c r="I12" s="61">
        <v>41153</v>
      </c>
      <c r="J12" s="448">
        <v>100</v>
      </c>
    </row>
    <row r="13" spans="2:10" ht="114" x14ac:dyDescent="0.25">
      <c r="B13" s="443">
        <v>3</v>
      </c>
      <c r="C13" s="447" t="s">
        <v>1854</v>
      </c>
      <c r="D13" s="447" t="s">
        <v>1845</v>
      </c>
      <c r="E13" s="444" t="s">
        <v>178</v>
      </c>
      <c r="F13" s="447" t="s">
        <v>1861</v>
      </c>
      <c r="G13" s="61">
        <v>40664</v>
      </c>
      <c r="H13" s="450">
        <f>TRUNC((((I13-G13)/365.25)*12),0)</f>
        <v>9</v>
      </c>
      <c r="I13" s="61">
        <v>40940</v>
      </c>
      <c r="J13" s="448">
        <v>100</v>
      </c>
    </row>
    <row r="14" spans="2:10" ht="213.75" x14ac:dyDescent="0.25">
      <c r="B14" s="443">
        <v>4</v>
      </c>
      <c r="C14" s="447" t="s">
        <v>1854</v>
      </c>
      <c r="D14" s="444" t="s">
        <v>1847</v>
      </c>
      <c r="E14" s="444" t="s">
        <v>178</v>
      </c>
      <c r="F14" s="447" t="s">
        <v>1862</v>
      </c>
      <c r="G14" s="61">
        <v>39387</v>
      </c>
      <c r="H14" s="450">
        <f t="shared" ref="H14:H54" si="0">TRUNC((((I14-G14)/365.25)*12),0)</f>
        <v>40</v>
      </c>
      <c r="I14" s="61">
        <v>40634</v>
      </c>
      <c r="J14" s="448">
        <v>100</v>
      </c>
    </row>
    <row r="15" spans="2:10" ht="57" x14ac:dyDescent="0.25">
      <c r="B15" s="443">
        <v>5</v>
      </c>
      <c r="C15" s="447" t="s">
        <v>1854</v>
      </c>
      <c r="D15" s="444" t="s">
        <v>1848</v>
      </c>
      <c r="E15" s="444" t="s">
        <v>178</v>
      </c>
      <c r="F15" s="447" t="s">
        <v>1863</v>
      </c>
      <c r="G15" s="61">
        <v>38687</v>
      </c>
      <c r="H15" s="450">
        <f t="shared" si="0"/>
        <v>21</v>
      </c>
      <c r="I15" s="61">
        <v>39356</v>
      </c>
      <c r="J15" s="448">
        <v>100</v>
      </c>
    </row>
    <row r="16" spans="2:10" ht="28.5" x14ac:dyDescent="0.25">
      <c r="B16" s="443">
        <v>6</v>
      </c>
      <c r="C16" s="447" t="s">
        <v>1854</v>
      </c>
      <c r="D16" s="444" t="s">
        <v>1848</v>
      </c>
      <c r="E16" s="444" t="s">
        <v>178</v>
      </c>
      <c r="F16" s="447" t="s">
        <v>1864</v>
      </c>
      <c r="G16" s="61">
        <v>38596</v>
      </c>
      <c r="H16" s="450">
        <f t="shared" si="0"/>
        <v>2</v>
      </c>
      <c r="I16" s="61">
        <v>38687</v>
      </c>
      <c r="J16" s="448">
        <v>100</v>
      </c>
    </row>
    <row r="17" spans="2:10" ht="28.5" x14ac:dyDescent="0.25">
      <c r="B17" s="443">
        <v>7</v>
      </c>
      <c r="C17" s="447" t="s">
        <v>1854</v>
      </c>
      <c r="D17" s="444" t="s">
        <v>1849</v>
      </c>
      <c r="E17" s="444" t="s">
        <v>178</v>
      </c>
      <c r="F17" s="447" t="s">
        <v>1865</v>
      </c>
      <c r="G17" s="61">
        <v>38412</v>
      </c>
      <c r="H17" s="450">
        <f t="shared" si="0"/>
        <v>5</v>
      </c>
      <c r="I17" s="61">
        <v>38565</v>
      </c>
      <c r="J17" s="448">
        <v>100</v>
      </c>
    </row>
    <row r="18" spans="2:10" ht="28.5" x14ac:dyDescent="0.25">
      <c r="B18" s="443">
        <v>8</v>
      </c>
      <c r="C18" s="447" t="s">
        <v>1855</v>
      </c>
      <c r="D18" s="444" t="s">
        <v>1850</v>
      </c>
      <c r="E18" s="444" t="s">
        <v>178</v>
      </c>
      <c r="F18" s="444" t="s">
        <v>1866</v>
      </c>
      <c r="G18" s="61">
        <v>38139</v>
      </c>
      <c r="H18" s="450">
        <f t="shared" si="0"/>
        <v>6</v>
      </c>
      <c r="I18" s="61">
        <v>38322</v>
      </c>
      <c r="J18" s="448">
        <v>100</v>
      </c>
    </row>
    <row r="19" spans="2:10" ht="128.25" x14ac:dyDescent="0.25">
      <c r="B19" s="443">
        <v>9</v>
      </c>
      <c r="C19" s="447" t="s">
        <v>1856</v>
      </c>
      <c r="D19" s="444" t="s">
        <v>1851</v>
      </c>
      <c r="E19" s="444" t="s">
        <v>178</v>
      </c>
      <c r="F19" s="57" t="s">
        <v>1867</v>
      </c>
      <c r="G19" s="61">
        <v>36923</v>
      </c>
      <c r="H19" s="450">
        <f t="shared" si="0"/>
        <v>31</v>
      </c>
      <c r="I19" s="61">
        <v>37895</v>
      </c>
      <c r="J19" s="448">
        <v>100</v>
      </c>
    </row>
    <row r="20" spans="2:10" ht="28.5" x14ac:dyDescent="0.25">
      <c r="B20" s="443">
        <v>10</v>
      </c>
      <c r="C20" s="447" t="s">
        <v>1231</v>
      </c>
      <c r="D20" s="444" t="s">
        <v>1852</v>
      </c>
      <c r="E20" s="444" t="s">
        <v>178</v>
      </c>
      <c r="F20" s="447" t="s">
        <v>1868</v>
      </c>
      <c r="G20" s="61">
        <v>36770</v>
      </c>
      <c r="H20" s="450">
        <f t="shared" si="0"/>
        <v>4</v>
      </c>
      <c r="I20" s="61">
        <v>36892</v>
      </c>
      <c r="J20" s="448">
        <v>100</v>
      </c>
    </row>
    <row r="21" spans="2:10" ht="28.5" x14ac:dyDescent="0.25">
      <c r="B21" s="443">
        <v>11</v>
      </c>
      <c r="C21" s="447" t="s">
        <v>1231</v>
      </c>
      <c r="D21" s="444" t="s">
        <v>1852</v>
      </c>
      <c r="E21" s="444" t="s">
        <v>178</v>
      </c>
      <c r="F21" s="57" t="s">
        <v>1869</v>
      </c>
      <c r="G21" s="61">
        <v>36739</v>
      </c>
      <c r="H21" s="450">
        <f t="shared" si="0"/>
        <v>1</v>
      </c>
      <c r="I21" s="61">
        <v>36770</v>
      </c>
      <c r="J21" s="448">
        <v>100</v>
      </c>
    </row>
    <row r="22" spans="2:10" ht="42.75" x14ac:dyDescent="0.25">
      <c r="B22" s="443">
        <v>12</v>
      </c>
      <c r="C22" s="447" t="s">
        <v>1231</v>
      </c>
      <c r="D22" s="444" t="s">
        <v>1852</v>
      </c>
      <c r="E22" s="444" t="s">
        <v>178</v>
      </c>
      <c r="F22" s="447" t="s">
        <v>1870</v>
      </c>
      <c r="G22" s="61">
        <v>36678</v>
      </c>
      <c r="H22" s="450">
        <f t="shared" si="0"/>
        <v>2</v>
      </c>
      <c r="I22" s="61">
        <v>36739</v>
      </c>
      <c r="J22" s="448">
        <v>100</v>
      </c>
    </row>
    <row r="23" spans="2:10" ht="42.75" x14ac:dyDescent="0.25">
      <c r="B23" s="443">
        <v>13</v>
      </c>
      <c r="C23" s="447" t="s">
        <v>1231</v>
      </c>
      <c r="D23" s="444" t="s">
        <v>1852</v>
      </c>
      <c r="E23" s="444" t="s">
        <v>178</v>
      </c>
      <c r="F23" s="57" t="s">
        <v>1871</v>
      </c>
      <c r="G23" s="61">
        <v>36586</v>
      </c>
      <c r="H23" s="450">
        <f t="shared" si="0"/>
        <v>3</v>
      </c>
      <c r="I23" s="61">
        <v>36678</v>
      </c>
      <c r="J23" s="448">
        <v>100</v>
      </c>
    </row>
    <row r="24" spans="2:10" ht="28.5" x14ac:dyDescent="0.25">
      <c r="B24" s="443">
        <v>14</v>
      </c>
      <c r="C24" s="447" t="s">
        <v>1231</v>
      </c>
      <c r="D24" s="444" t="s">
        <v>1852</v>
      </c>
      <c r="E24" s="444" t="s">
        <v>178</v>
      </c>
      <c r="F24" s="447" t="s">
        <v>1872</v>
      </c>
      <c r="G24" s="61">
        <v>36526</v>
      </c>
      <c r="H24" s="450">
        <f t="shared" si="0"/>
        <v>1</v>
      </c>
      <c r="I24" s="61">
        <v>36586</v>
      </c>
      <c r="J24" s="448">
        <v>100</v>
      </c>
    </row>
    <row r="25" spans="2:10" x14ac:dyDescent="0.25">
      <c r="B25" s="443">
        <v>15</v>
      </c>
      <c r="C25" s="447" t="s">
        <v>1231</v>
      </c>
      <c r="D25" s="444" t="s">
        <v>1852</v>
      </c>
      <c r="E25" s="444" t="s">
        <v>178</v>
      </c>
      <c r="F25" s="447" t="s">
        <v>1873</v>
      </c>
      <c r="G25" s="61">
        <v>36312</v>
      </c>
      <c r="H25" s="450">
        <f t="shared" si="0"/>
        <v>7</v>
      </c>
      <c r="I25" s="61">
        <v>36526</v>
      </c>
      <c r="J25" s="448">
        <v>100</v>
      </c>
    </row>
    <row r="26" spans="2:10" ht="28.5" x14ac:dyDescent="0.25">
      <c r="B26" s="443">
        <v>16</v>
      </c>
      <c r="C26" s="447" t="s">
        <v>1231</v>
      </c>
      <c r="D26" s="444" t="s">
        <v>1852</v>
      </c>
      <c r="E26" s="444" t="s">
        <v>178</v>
      </c>
      <c r="F26" s="447" t="s">
        <v>1874</v>
      </c>
      <c r="G26" s="61">
        <v>36008</v>
      </c>
      <c r="H26" s="450">
        <f t="shared" si="0"/>
        <v>9</v>
      </c>
      <c r="I26" s="61">
        <v>36312</v>
      </c>
      <c r="J26" s="448">
        <v>100</v>
      </c>
    </row>
    <row r="27" spans="2:10" ht="42.75" x14ac:dyDescent="0.25">
      <c r="B27" s="443">
        <v>17</v>
      </c>
      <c r="C27" s="447" t="s">
        <v>1231</v>
      </c>
      <c r="D27" s="444" t="s">
        <v>1852</v>
      </c>
      <c r="E27" s="444" t="s">
        <v>178</v>
      </c>
      <c r="F27" s="447" t="s">
        <v>1875</v>
      </c>
      <c r="G27" s="61">
        <v>35886</v>
      </c>
      <c r="H27" s="450">
        <f t="shared" si="0"/>
        <v>4</v>
      </c>
      <c r="I27" s="61">
        <v>36008</v>
      </c>
      <c r="J27" s="448">
        <v>100</v>
      </c>
    </row>
    <row r="28" spans="2:10" ht="42.75" x14ac:dyDescent="0.25">
      <c r="B28" s="443">
        <v>18</v>
      </c>
      <c r="C28" s="447" t="s">
        <v>1231</v>
      </c>
      <c r="D28" s="444" t="s">
        <v>1852</v>
      </c>
      <c r="E28" s="444" t="s">
        <v>178</v>
      </c>
      <c r="F28" s="447" t="s">
        <v>1876</v>
      </c>
      <c r="G28" s="61">
        <v>35643</v>
      </c>
      <c r="H28" s="450">
        <f t="shared" si="0"/>
        <v>7</v>
      </c>
      <c r="I28" s="61">
        <v>35886</v>
      </c>
      <c r="J28" s="448">
        <v>100</v>
      </c>
    </row>
    <row r="29" spans="2:10" ht="42.75" x14ac:dyDescent="0.25">
      <c r="B29" s="443">
        <v>19</v>
      </c>
      <c r="C29" s="447" t="s">
        <v>1231</v>
      </c>
      <c r="D29" s="444" t="s">
        <v>1852</v>
      </c>
      <c r="E29" s="444" t="s">
        <v>178</v>
      </c>
      <c r="F29" s="447" t="s">
        <v>1877</v>
      </c>
      <c r="G29" s="61">
        <v>35612</v>
      </c>
      <c r="H29" s="450">
        <f t="shared" si="0"/>
        <v>1</v>
      </c>
      <c r="I29" s="61">
        <v>35643</v>
      </c>
      <c r="J29" s="448">
        <v>100</v>
      </c>
    </row>
    <row r="30" spans="2:10" ht="28.5" x14ac:dyDescent="0.25">
      <c r="B30" s="443">
        <v>20</v>
      </c>
      <c r="C30" s="447" t="s">
        <v>1231</v>
      </c>
      <c r="D30" s="444" t="s">
        <v>1852</v>
      </c>
      <c r="E30" s="444" t="s">
        <v>178</v>
      </c>
      <c r="F30" s="447" t="s">
        <v>1878</v>
      </c>
      <c r="G30" s="61">
        <v>35156</v>
      </c>
      <c r="H30" s="450">
        <f t="shared" si="0"/>
        <v>14</v>
      </c>
      <c r="I30" s="61">
        <v>35612</v>
      </c>
      <c r="J30" s="448">
        <v>100</v>
      </c>
    </row>
    <row r="31" spans="2:10" ht="70.5" customHeight="1" x14ac:dyDescent="0.25">
      <c r="B31" s="443">
        <v>21</v>
      </c>
      <c r="C31" s="447" t="s">
        <v>1231</v>
      </c>
      <c r="D31" s="444" t="s">
        <v>1852</v>
      </c>
      <c r="E31" s="444" t="s">
        <v>178</v>
      </c>
      <c r="F31" s="57" t="s">
        <v>1879</v>
      </c>
      <c r="G31" s="151">
        <v>35004</v>
      </c>
      <c r="H31" s="450">
        <f t="shared" si="0"/>
        <v>4</v>
      </c>
      <c r="I31" s="151">
        <v>35156</v>
      </c>
      <c r="J31" s="448">
        <v>100</v>
      </c>
    </row>
    <row r="32" spans="2:10" ht="28.5" x14ac:dyDescent="0.25">
      <c r="B32" s="443">
        <v>22</v>
      </c>
      <c r="C32" s="447" t="s">
        <v>1231</v>
      </c>
      <c r="D32" s="444" t="s">
        <v>1852</v>
      </c>
      <c r="E32" s="444" t="s">
        <v>178</v>
      </c>
      <c r="F32" s="57" t="s">
        <v>1880</v>
      </c>
      <c r="G32" s="151">
        <v>34820</v>
      </c>
      <c r="H32" s="450">
        <f t="shared" si="0"/>
        <v>6</v>
      </c>
      <c r="I32" s="151">
        <v>35004</v>
      </c>
      <c r="J32" s="448">
        <v>100</v>
      </c>
    </row>
    <row r="33" spans="2:10" ht="42.75" x14ac:dyDescent="0.25">
      <c r="B33" s="443">
        <v>23</v>
      </c>
      <c r="C33" s="447" t="s">
        <v>1231</v>
      </c>
      <c r="D33" s="444" t="s">
        <v>1852</v>
      </c>
      <c r="E33" s="444" t="s">
        <v>178</v>
      </c>
      <c r="F33" s="57" t="s">
        <v>1881</v>
      </c>
      <c r="G33" s="151">
        <v>34608</v>
      </c>
      <c r="H33" s="450">
        <f t="shared" si="0"/>
        <v>6</v>
      </c>
      <c r="I33" s="151">
        <v>34820</v>
      </c>
      <c r="J33" s="448">
        <v>100</v>
      </c>
    </row>
    <row r="34" spans="2:10" ht="28.5" x14ac:dyDescent="0.25">
      <c r="B34" s="443">
        <v>24</v>
      </c>
      <c r="C34" s="447" t="s">
        <v>1231</v>
      </c>
      <c r="D34" s="444" t="s">
        <v>1852</v>
      </c>
      <c r="E34" s="444" t="s">
        <v>178</v>
      </c>
      <c r="F34" s="57" t="s">
        <v>1882</v>
      </c>
      <c r="G34" s="151">
        <v>34486</v>
      </c>
      <c r="H34" s="450">
        <f t="shared" si="0"/>
        <v>4</v>
      </c>
      <c r="I34" s="151">
        <v>34608</v>
      </c>
      <c r="J34" s="448">
        <v>100</v>
      </c>
    </row>
    <row r="35" spans="2:10" ht="42.75" x14ac:dyDescent="0.25">
      <c r="B35" s="443">
        <v>25</v>
      </c>
      <c r="C35" s="447" t="s">
        <v>1231</v>
      </c>
      <c r="D35" s="444" t="s">
        <v>1852</v>
      </c>
      <c r="E35" s="444" t="s">
        <v>178</v>
      </c>
      <c r="F35" s="57" t="s">
        <v>1883</v>
      </c>
      <c r="G35" s="151">
        <v>34274</v>
      </c>
      <c r="H35" s="450">
        <f t="shared" si="0"/>
        <v>6</v>
      </c>
      <c r="I35" s="151">
        <v>34486</v>
      </c>
      <c r="J35" s="448">
        <v>100</v>
      </c>
    </row>
    <row r="36" spans="2:10" ht="28.5" x14ac:dyDescent="0.25">
      <c r="B36" s="443">
        <v>26</v>
      </c>
      <c r="C36" s="447" t="s">
        <v>1231</v>
      </c>
      <c r="D36" s="444" t="s">
        <v>1852</v>
      </c>
      <c r="E36" s="444" t="s">
        <v>178</v>
      </c>
      <c r="F36" s="57" t="s">
        <v>1884</v>
      </c>
      <c r="G36" s="151">
        <v>34213</v>
      </c>
      <c r="H36" s="450">
        <f t="shared" si="0"/>
        <v>2</v>
      </c>
      <c r="I36" s="151">
        <v>34274</v>
      </c>
      <c r="J36" s="448">
        <v>100</v>
      </c>
    </row>
    <row r="37" spans="2:10" ht="28.5" x14ac:dyDescent="0.25">
      <c r="B37" s="443">
        <v>27</v>
      </c>
      <c r="C37" s="447" t="s">
        <v>1231</v>
      </c>
      <c r="D37" s="444" t="s">
        <v>1852</v>
      </c>
      <c r="E37" s="444" t="s">
        <v>178</v>
      </c>
      <c r="F37" s="57" t="s">
        <v>1885</v>
      </c>
      <c r="G37" s="151">
        <v>34151</v>
      </c>
      <c r="H37" s="450">
        <f t="shared" si="0"/>
        <v>2</v>
      </c>
      <c r="I37" s="151">
        <v>34213</v>
      </c>
      <c r="J37" s="448">
        <v>100</v>
      </c>
    </row>
    <row r="38" spans="2:10" ht="28.5" x14ac:dyDescent="0.25">
      <c r="B38" s="443">
        <v>28</v>
      </c>
      <c r="C38" s="447" t="s">
        <v>1231</v>
      </c>
      <c r="D38" s="444" t="s">
        <v>1852</v>
      </c>
      <c r="E38" s="444" t="s">
        <v>178</v>
      </c>
      <c r="F38" s="57" t="s">
        <v>1886</v>
      </c>
      <c r="G38" s="151">
        <v>34029</v>
      </c>
      <c r="H38" s="450">
        <f t="shared" si="0"/>
        <v>4</v>
      </c>
      <c r="I38" s="151">
        <v>34151</v>
      </c>
      <c r="J38" s="448">
        <v>100</v>
      </c>
    </row>
    <row r="39" spans="2:10" ht="28.5" x14ac:dyDescent="0.25">
      <c r="B39" s="443">
        <v>29</v>
      </c>
      <c r="C39" s="447" t="s">
        <v>1231</v>
      </c>
      <c r="D39" s="444" t="s">
        <v>1852</v>
      </c>
      <c r="E39" s="444" t="s">
        <v>178</v>
      </c>
      <c r="F39" s="57" t="s">
        <v>1887</v>
      </c>
      <c r="G39" s="151">
        <v>33970</v>
      </c>
      <c r="H39" s="450">
        <f t="shared" si="0"/>
        <v>1</v>
      </c>
      <c r="I39" s="151">
        <v>34029</v>
      </c>
      <c r="J39" s="448">
        <v>100</v>
      </c>
    </row>
    <row r="40" spans="2:10" ht="71.25" x14ac:dyDescent="0.25">
      <c r="B40" s="443">
        <v>30</v>
      </c>
      <c r="C40" s="447" t="s">
        <v>1231</v>
      </c>
      <c r="D40" s="444" t="s">
        <v>1852</v>
      </c>
      <c r="E40" s="444" t="s">
        <v>178</v>
      </c>
      <c r="F40" s="57" t="s">
        <v>1888</v>
      </c>
      <c r="G40" s="151">
        <v>33848</v>
      </c>
      <c r="H40" s="450">
        <f t="shared" si="0"/>
        <v>4</v>
      </c>
      <c r="I40" s="151">
        <v>33970</v>
      </c>
      <c r="J40" s="448">
        <v>100</v>
      </c>
    </row>
    <row r="41" spans="2:10" ht="42.75" x14ac:dyDescent="0.25">
      <c r="B41" s="443">
        <v>31</v>
      </c>
      <c r="C41" s="447" t="s">
        <v>1231</v>
      </c>
      <c r="D41" s="444" t="s">
        <v>1852</v>
      </c>
      <c r="E41" s="444" t="s">
        <v>178</v>
      </c>
      <c r="F41" s="57" t="s">
        <v>1889</v>
      </c>
      <c r="G41" s="151">
        <v>33664</v>
      </c>
      <c r="H41" s="450">
        <f t="shared" si="0"/>
        <v>6</v>
      </c>
      <c r="I41" s="151">
        <v>33848</v>
      </c>
      <c r="J41" s="448">
        <v>100</v>
      </c>
    </row>
    <row r="42" spans="2:10" ht="85.5" x14ac:dyDescent="0.25">
      <c r="B42" s="443">
        <v>32</v>
      </c>
      <c r="C42" s="447" t="s">
        <v>1231</v>
      </c>
      <c r="D42" s="444" t="s">
        <v>1852</v>
      </c>
      <c r="E42" s="444" t="s">
        <v>178</v>
      </c>
      <c r="F42" s="57" t="s">
        <v>1890</v>
      </c>
      <c r="G42" s="151">
        <v>33420</v>
      </c>
      <c r="H42" s="450">
        <f t="shared" si="0"/>
        <v>8</v>
      </c>
      <c r="I42" s="151">
        <v>33664</v>
      </c>
      <c r="J42" s="448">
        <v>100</v>
      </c>
    </row>
    <row r="43" spans="2:10" ht="28.5" x14ac:dyDescent="0.25">
      <c r="B43" s="443">
        <v>33</v>
      </c>
      <c r="C43" s="447" t="s">
        <v>1231</v>
      </c>
      <c r="D43" s="444" t="s">
        <v>1852</v>
      </c>
      <c r="E43" s="444" t="s">
        <v>178</v>
      </c>
      <c r="F43" s="57" t="s">
        <v>1891</v>
      </c>
      <c r="G43" s="151">
        <v>33208</v>
      </c>
      <c r="H43" s="450">
        <f t="shared" si="0"/>
        <v>6</v>
      </c>
      <c r="I43" s="151">
        <v>33420</v>
      </c>
      <c r="J43" s="448">
        <v>100</v>
      </c>
    </row>
    <row r="44" spans="2:10" ht="28.5" x14ac:dyDescent="0.25">
      <c r="B44" s="443">
        <v>34</v>
      </c>
      <c r="C44" s="447" t="s">
        <v>1231</v>
      </c>
      <c r="D44" s="444" t="s">
        <v>1852</v>
      </c>
      <c r="E44" s="444" t="s">
        <v>178</v>
      </c>
      <c r="F44" s="57" t="s">
        <v>1892</v>
      </c>
      <c r="G44" s="151">
        <v>32690</v>
      </c>
      <c r="H44" s="450">
        <f t="shared" si="0"/>
        <v>17</v>
      </c>
      <c r="I44" s="151">
        <v>33208</v>
      </c>
      <c r="J44" s="448">
        <v>100</v>
      </c>
    </row>
    <row r="45" spans="2:10" ht="71.25" x14ac:dyDescent="0.25">
      <c r="B45" s="443">
        <v>35</v>
      </c>
      <c r="C45" s="447" t="s">
        <v>1231</v>
      </c>
      <c r="D45" s="444" t="s">
        <v>1852</v>
      </c>
      <c r="E45" s="444" t="s">
        <v>178</v>
      </c>
      <c r="F45" s="57" t="s">
        <v>1893</v>
      </c>
      <c r="G45" s="151">
        <v>32112</v>
      </c>
      <c r="H45" s="450">
        <f t="shared" si="0"/>
        <v>18</v>
      </c>
      <c r="I45" s="151">
        <v>32690</v>
      </c>
      <c r="J45" s="448">
        <v>100</v>
      </c>
    </row>
    <row r="46" spans="2:10" ht="71.25" x14ac:dyDescent="0.25">
      <c r="B46" s="443">
        <v>36</v>
      </c>
      <c r="C46" s="447" t="s">
        <v>1231</v>
      </c>
      <c r="D46" s="444" t="s">
        <v>1852</v>
      </c>
      <c r="E46" s="444" t="s">
        <v>178</v>
      </c>
      <c r="F46" s="57" t="s">
        <v>1894</v>
      </c>
      <c r="G46" s="151">
        <v>31929</v>
      </c>
      <c r="H46" s="450">
        <f t="shared" si="0"/>
        <v>6</v>
      </c>
      <c r="I46" s="151">
        <v>32112</v>
      </c>
      <c r="J46" s="448">
        <v>100</v>
      </c>
    </row>
    <row r="47" spans="2:10" ht="57" x14ac:dyDescent="0.25">
      <c r="B47" s="443">
        <v>37</v>
      </c>
      <c r="C47" s="447" t="s">
        <v>1231</v>
      </c>
      <c r="D47" s="444" t="s">
        <v>1852</v>
      </c>
      <c r="E47" s="444" t="s">
        <v>178</v>
      </c>
      <c r="F47" s="57" t="s">
        <v>1895</v>
      </c>
      <c r="G47" s="151">
        <v>31107</v>
      </c>
      <c r="H47" s="450">
        <f t="shared" si="0"/>
        <v>27</v>
      </c>
      <c r="I47" s="151">
        <v>31929</v>
      </c>
      <c r="J47" s="448">
        <v>100</v>
      </c>
    </row>
    <row r="48" spans="2:10" ht="42.75" x14ac:dyDescent="0.25">
      <c r="B48" s="443">
        <v>38</v>
      </c>
      <c r="C48" s="447" t="s">
        <v>1231</v>
      </c>
      <c r="D48" s="444" t="s">
        <v>1852</v>
      </c>
      <c r="E48" s="444" t="s">
        <v>178</v>
      </c>
      <c r="F48" s="57" t="s">
        <v>1896</v>
      </c>
      <c r="G48" s="151">
        <v>30590</v>
      </c>
      <c r="H48" s="450">
        <f t="shared" si="0"/>
        <v>16</v>
      </c>
      <c r="I48" s="151">
        <v>31107</v>
      </c>
      <c r="J48" s="448">
        <v>100</v>
      </c>
    </row>
    <row r="49" spans="2:10" ht="28.5" x14ac:dyDescent="0.25">
      <c r="B49" s="443">
        <v>39</v>
      </c>
      <c r="C49" s="447" t="s">
        <v>1231</v>
      </c>
      <c r="D49" s="444" t="s">
        <v>1852</v>
      </c>
      <c r="E49" s="444" t="s">
        <v>178</v>
      </c>
      <c r="F49" s="57" t="s">
        <v>1897</v>
      </c>
      <c r="G49" s="151">
        <v>30133</v>
      </c>
      <c r="H49" s="450">
        <f t="shared" si="0"/>
        <v>3</v>
      </c>
      <c r="I49" s="151">
        <v>30225</v>
      </c>
      <c r="J49" s="448">
        <v>100</v>
      </c>
    </row>
    <row r="50" spans="2:10" ht="42.75" x14ac:dyDescent="0.25">
      <c r="B50" s="443">
        <v>40</v>
      </c>
      <c r="C50" s="447" t="s">
        <v>1231</v>
      </c>
      <c r="D50" s="444" t="s">
        <v>1852</v>
      </c>
      <c r="E50" s="444" t="s">
        <v>178</v>
      </c>
      <c r="F50" s="57" t="s">
        <v>1898</v>
      </c>
      <c r="G50" s="151">
        <v>29526</v>
      </c>
      <c r="H50" s="450">
        <f t="shared" si="0"/>
        <v>19</v>
      </c>
      <c r="I50" s="151">
        <v>30133</v>
      </c>
      <c r="J50" s="448">
        <v>100</v>
      </c>
    </row>
    <row r="51" spans="2:10" ht="28.5" x14ac:dyDescent="0.25">
      <c r="B51" s="443">
        <v>41</v>
      </c>
      <c r="C51" s="447" t="s">
        <v>1231</v>
      </c>
      <c r="D51" s="444" t="s">
        <v>1852</v>
      </c>
      <c r="E51" s="444" t="s">
        <v>178</v>
      </c>
      <c r="F51" s="57" t="s">
        <v>1899</v>
      </c>
      <c r="G51" s="151">
        <v>29495</v>
      </c>
      <c r="H51" s="450">
        <f t="shared" si="0"/>
        <v>1</v>
      </c>
      <c r="I51" s="151">
        <v>29526</v>
      </c>
      <c r="J51" s="448">
        <v>100</v>
      </c>
    </row>
    <row r="52" spans="2:10" ht="28.5" x14ac:dyDescent="0.25">
      <c r="B52" s="443">
        <v>42</v>
      </c>
      <c r="C52" s="447" t="s">
        <v>1231</v>
      </c>
      <c r="D52" s="444" t="s">
        <v>1852</v>
      </c>
      <c r="E52" s="444" t="s">
        <v>178</v>
      </c>
      <c r="F52" s="57" t="s">
        <v>1900</v>
      </c>
      <c r="G52" s="151">
        <v>29252</v>
      </c>
      <c r="H52" s="450">
        <f t="shared" si="0"/>
        <v>7</v>
      </c>
      <c r="I52" s="151">
        <v>29495</v>
      </c>
      <c r="J52" s="448">
        <v>100</v>
      </c>
    </row>
    <row r="53" spans="2:10" ht="42.75" x14ac:dyDescent="0.25">
      <c r="B53" s="443">
        <v>43</v>
      </c>
      <c r="C53" s="447" t="s">
        <v>1231</v>
      </c>
      <c r="D53" s="444" t="s">
        <v>1852</v>
      </c>
      <c r="E53" s="444" t="s">
        <v>178</v>
      </c>
      <c r="F53" s="57" t="s">
        <v>1901</v>
      </c>
      <c r="G53" s="151">
        <v>28887</v>
      </c>
      <c r="H53" s="450">
        <f t="shared" si="0"/>
        <v>11</v>
      </c>
      <c r="I53" s="151">
        <v>29252</v>
      </c>
      <c r="J53" s="448">
        <v>100</v>
      </c>
    </row>
    <row r="54" spans="2:10" ht="15.75" thickBot="1" x14ac:dyDescent="0.3">
      <c r="B54" s="437">
        <v>44</v>
      </c>
      <c r="C54" s="82" t="s">
        <v>1857</v>
      </c>
      <c r="D54" s="438" t="s">
        <v>1852</v>
      </c>
      <c r="E54" s="438" t="s">
        <v>178</v>
      </c>
      <c r="F54" s="129" t="s">
        <v>1902</v>
      </c>
      <c r="G54" s="191">
        <v>28703</v>
      </c>
      <c r="H54" s="451">
        <f t="shared" si="0"/>
        <v>6</v>
      </c>
      <c r="I54" s="191">
        <v>28887</v>
      </c>
      <c r="J54" s="442">
        <v>100</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I92"/>
  <sheetViews>
    <sheetView zoomScale="70" zoomScaleNormal="70" workbookViewId="0">
      <selection activeCell="AC86" sqref="AC86"/>
    </sheetView>
  </sheetViews>
  <sheetFormatPr baseColWidth="10" defaultRowHeight="15" x14ac:dyDescent="0.25"/>
  <cols>
    <col min="2" max="2" width="4.5703125" bestFit="1" customWidth="1"/>
    <col min="3" max="3" width="12.85546875" customWidth="1"/>
    <col min="4" max="4" width="14.42578125" customWidth="1"/>
    <col min="6" max="6" width="66.7109375" bestFit="1" customWidth="1"/>
    <col min="7" max="7" width="14.28515625" customWidth="1"/>
    <col min="9" max="9" width="12.7109375" customWidth="1"/>
    <col min="11" max="28" width="0" hidden="1" customWidth="1"/>
    <col min="30" max="35" width="0" hidden="1" customWidth="1"/>
  </cols>
  <sheetData>
    <row r="1" spans="2:9" ht="15.75" thickBot="1" x14ac:dyDescent="0.3"/>
    <row r="2" spans="2:9" ht="15.75" thickBot="1" x14ac:dyDescent="0.3">
      <c r="B2" s="502" t="s">
        <v>1903</v>
      </c>
      <c r="C2" s="503"/>
      <c r="D2" s="503"/>
      <c r="E2" s="503"/>
      <c r="F2" s="504"/>
      <c r="G2" s="504"/>
      <c r="H2" s="504"/>
      <c r="I2" s="505"/>
    </row>
    <row r="3" spans="2:9" x14ac:dyDescent="0.25">
      <c r="B3" s="466" t="s">
        <v>129</v>
      </c>
      <c r="C3" s="467"/>
      <c r="D3" s="467"/>
      <c r="E3" s="467"/>
      <c r="F3" s="468"/>
      <c r="G3" s="468" t="s">
        <v>1904</v>
      </c>
      <c r="H3" s="468"/>
      <c r="I3" s="472"/>
    </row>
    <row r="4" spans="2:9" ht="32.25" customHeight="1" thickBot="1" x14ac:dyDescent="0.3">
      <c r="B4" s="463" t="s">
        <v>130</v>
      </c>
      <c r="C4" s="464"/>
      <c r="D4" s="464"/>
      <c r="E4" s="464"/>
      <c r="F4" s="465"/>
      <c r="G4" s="507" t="s">
        <v>1905</v>
      </c>
      <c r="H4" s="508"/>
      <c r="I4" s="497"/>
    </row>
    <row r="5" spans="2:9" ht="15.75" thickBot="1" x14ac:dyDescent="0.3">
      <c r="B5" s="490" t="s">
        <v>131</v>
      </c>
      <c r="C5" s="491"/>
      <c r="D5" s="491"/>
      <c r="E5" s="491"/>
      <c r="F5" s="492"/>
      <c r="G5" s="492"/>
      <c r="H5" s="492"/>
      <c r="I5" s="493"/>
    </row>
    <row r="6" spans="2:9" x14ac:dyDescent="0.25">
      <c r="B6" s="466" t="s">
        <v>132</v>
      </c>
      <c r="C6" s="467"/>
      <c r="D6" s="467"/>
      <c r="E6" s="467"/>
      <c r="F6" s="468"/>
      <c r="G6" s="468"/>
      <c r="H6" s="475" t="s">
        <v>133</v>
      </c>
      <c r="I6" s="477"/>
    </row>
    <row r="7" spans="2:9" x14ac:dyDescent="0.25">
      <c r="B7" s="484" t="s">
        <v>238</v>
      </c>
      <c r="C7" s="485"/>
      <c r="D7" s="485"/>
      <c r="E7" s="485"/>
      <c r="F7" s="486"/>
      <c r="G7" s="486"/>
      <c r="H7" s="478">
        <v>1982</v>
      </c>
      <c r="I7" s="480"/>
    </row>
    <row r="8" spans="2:9" ht="15.75" thickBot="1" x14ac:dyDescent="0.3">
      <c r="B8" s="463" t="s">
        <v>1906</v>
      </c>
      <c r="C8" s="464"/>
      <c r="D8" s="464"/>
      <c r="E8" s="464"/>
      <c r="F8" s="465"/>
      <c r="G8" s="465"/>
      <c r="H8" s="495">
        <v>2012</v>
      </c>
      <c r="I8" s="497"/>
    </row>
    <row r="9" spans="2:9" ht="15.75" thickBot="1" x14ac:dyDescent="0.3">
      <c r="B9" s="498" t="s">
        <v>140</v>
      </c>
      <c r="C9" s="499"/>
      <c r="D9" s="499"/>
      <c r="E9" s="499"/>
      <c r="F9" s="500"/>
      <c r="G9" s="500"/>
      <c r="H9" s="500"/>
      <c r="I9" s="501"/>
    </row>
    <row r="10" spans="2:9" ht="29.25" thickBot="1" x14ac:dyDescent="0.3">
      <c r="B10" s="147" t="s">
        <v>125</v>
      </c>
      <c r="C10" s="148" t="s">
        <v>139</v>
      </c>
      <c r="D10" s="148" t="s">
        <v>141</v>
      </c>
      <c r="E10" s="148" t="s">
        <v>177</v>
      </c>
      <c r="F10" s="148" t="s">
        <v>196</v>
      </c>
      <c r="G10" s="66" t="s">
        <v>126</v>
      </c>
      <c r="H10" s="67" t="s">
        <v>162</v>
      </c>
      <c r="I10" s="68" t="s">
        <v>127</v>
      </c>
    </row>
    <row r="11" spans="2:9" ht="28.5" x14ac:dyDescent="0.25">
      <c r="B11" s="439">
        <v>1</v>
      </c>
      <c r="C11" s="69" t="s">
        <v>1050</v>
      </c>
      <c r="D11" s="440" t="s">
        <v>1435</v>
      </c>
      <c r="E11" s="440" t="s">
        <v>178</v>
      </c>
      <c r="F11" s="440" t="s">
        <v>1907</v>
      </c>
      <c r="G11" s="70">
        <v>27760</v>
      </c>
      <c r="H11" s="32">
        <f>TRUNC((((I11-G11)/365.25)*12),0)</f>
        <v>11</v>
      </c>
      <c r="I11" s="175">
        <v>28125</v>
      </c>
    </row>
    <row r="12" spans="2:9" ht="28.5" x14ac:dyDescent="0.25">
      <c r="B12" s="443">
        <v>2</v>
      </c>
      <c r="C12" s="447" t="s">
        <v>1050</v>
      </c>
      <c r="D12" s="444" t="s">
        <v>1435</v>
      </c>
      <c r="E12" s="444" t="s">
        <v>178</v>
      </c>
      <c r="F12" s="444" t="s">
        <v>1908</v>
      </c>
      <c r="G12" s="61">
        <v>28126</v>
      </c>
      <c r="H12" s="450">
        <f>TRUNC((((I12-G12)/365.25)*12),0)</f>
        <v>11</v>
      </c>
      <c r="I12" s="176">
        <v>28490</v>
      </c>
    </row>
    <row r="13" spans="2:9" ht="42.75" x14ac:dyDescent="0.25">
      <c r="B13" s="443">
        <v>3</v>
      </c>
      <c r="C13" s="447" t="s">
        <v>1050</v>
      </c>
      <c r="D13" s="444" t="s">
        <v>1909</v>
      </c>
      <c r="E13" s="444" t="s">
        <v>178</v>
      </c>
      <c r="F13" s="444" t="s">
        <v>1910</v>
      </c>
      <c r="G13" s="61">
        <v>28856</v>
      </c>
      <c r="H13" s="450">
        <f>TRUNC((((I13-G13)/365.25)*12),0)</f>
        <v>11</v>
      </c>
      <c r="I13" s="176">
        <v>29220</v>
      </c>
    </row>
    <row r="14" spans="2:9" ht="28.5" x14ac:dyDescent="0.25">
      <c r="B14" s="443">
        <v>4</v>
      </c>
      <c r="C14" s="447" t="s">
        <v>1050</v>
      </c>
      <c r="D14" s="444" t="s">
        <v>278</v>
      </c>
      <c r="E14" s="444" t="s">
        <v>178</v>
      </c>
      <c r="F14" s="444" t="s">
        <v>1911</v>
      </c>
      <c r="G14" s="61">
        <v>29221</v>
      </c>
      <c r="H14" s="450">
        <f t="shared" ref="H14:H77" si="0">TRUNC((((I14-G14)/365.25)*12),0)</f>
        <v>11</v>
      </c>
      <c r="I14" s="176">
        <v>29586</v>
      </c>
    </row>
    <row r="15" spans="2:9" ht="28.5" x14ac:dyDescent="0.25">
      <c r="B15" s="443">
        <v>5</v>
      </c>
      <c r="C15" s="447" t="s">
        <v>1050</v>
      </c>
      <c r="D15" s="444" t="s">
        <v>278</v>
      </c>
      <c r="E15" s="444" t="s">
        <v>178</v>
      </c>
      <c r="F15" s="444" t="s">
        <v>1912</v>
      </c>
      <c r="G15" s="61">
        <v>29221</v>
      </c>
      <c r="H15" s="450">
        <f t="shared" si="0"/>
        <v>11</v>
      </c>
      <c r="I15" s="176">
        <v>29586</v>
      </c>
    </row>
    <row r="16" spans="2:9" ht="42.75" x14ac:dyDescent="0.25">
      <c r="B16" s="443">
        <v>6</v>
      </c>
      <c r="C16" s="447" t="s">
        <v>1050</v>
      </c>
      <c r="D16" s="444" t="s">
        <v>1435</v>
      </c>
      <c r="E16" s="444" t="s">
        <v>178</v>
      </c>
      <c r="F16" s="444" t="s">
        <v>1913</v>
      </c>
      <c r="G16" s="61">
        <v>29952</v>
      </c>
      <c r="H16" s="450">
        <f t="shared" si="0"/>
        <v>11</v>
      </c>
      <c r="I16" s="176">
        <v>30316</v>
      </c>
    </row>
    <row r="17" spans="2:9" ht="42.75" x14ac:dyDescent="0.25">
      <c r="B17" s="443">
        <v>7</v>
      </c>
      <c r="C17" s="447" t="s">
        <v>1050</v>
      </c>
      <c r="D17" s="444" t="s">
        <v>278</v>
      </c>
      <c r="E17" s="444" t="s">
        <v>178</v>
      </c>
      <c r="F17" s="444" t="s">
        <v>1914</v>
      </c>
      <c r="G17" s="61">
        <v>29952</v>
      </c>
      <c r="H17" s="450">
        <f t="shared" si="0"/>
        <v>11</v>
      </c>
      <c r="I17" s="176">
        <v>30316</v>
      </c>
    </row>
    <row r="18" spans="2:9" ht="28.5" x14ac:dyDescent="0.25">
      <c r="B18" s="443">
        <v>8</v>
      </c>
      <c r="C18" s="447" t="s">
        <v>1050</v>
      </c>
      <c r="D18" s="444" t="s">
        <v>1915</v>
      </c>
      <c r="E18" s="444" t="s">
        <v>178</v>
      </c>
      <c r="F18" s="444" t="s">
        <v>1916</v>
      </c>
      <c r="G18" s="61">
        <v>29952</v>
      </c>
      <c r="H18" s="450">
        <f t="shared" si="0"/>
        <v>11</v>
      </c>
      <c r="I18" s="176">
        <v>30316</v>
      </c>
    </row>
    <row r="19" spans="2:9" ht="57" x14ac:dyDescent="0.25">
      <c r="B19" s="443">
        <v>9</v>
      </c>
      <c r="C19" s="447" t="s">
        <v>1050</v>
      </c>
      <c r="D19" s="444" t="s">
        <v>1917</v>
      </c>
      <c r="E19" s="444" t="s">
        <v>178</v>
      </c>
      <c r="F19" s="444" t="s">
        <v>1918</v>
      </c>
      <c r="G19" s="61">
        <v>31778</v>
      </c>
      <c r="H19" s="450">
        <f t="shared" si="0"/>
        <v>11</v>
      </c>
      <c r="I19" s="176">
        <v>32142</v>
      </c>
    </row>
    <row r="20" spans="2:9" ht="57" x14ac:dyDescent="0.25">
      <c r="B20" s="443">
        <v>10</v>
      </c>
      <c r="C20" s="447" t="s">
        <v>1050</v>
      </c>
      <c r="D20" s="444" t="s">
        <v>1917</v>
      </c>
      <c r="E20" s="444" t="s">
        <v>178</v>
      </c>
      <c r="F20" s="444" t="s">
        <v>1919</v>
      </c>
      <c r="G20" s="61">
        <f>DATE(M36,L36,K36)</f>
        <v>32143</v>
      </c>
      <c r="H20" s="450">
        <f t="shared" si="0"/>
        <v>11</v>
      </c>
      <c r="I20" s="176">
        <f>DATE(P36,O36,N36)</f>
        <v>32508</v>
      </c>
    </row>
    <row r="21" spans="2:9" ht="57" x14ac:dyDescent="0.25">
      <c r="B21" s="443">
        <v>11</v>
      </c>
      <c r="C21" s="447" t="s">
        <v>1050</v>
      </c>
      <c r="D21" s="444" t="s">
        <v>1917</v>
      </c>
      <c r="E21" s="444" t="s">
        <v>178</v>
      </c>
      <c r="F21" s="444" t="s">
        <v>1920</v>
      </c>
      <c r="G21" s="61">
        <f t="shared" ref="G21:G34" si="1">DATE(M37,L37,K37)</f>
        <v>32143</v>
      </c>
      <c r="H21" s="450">
        <f t="shared" si="0"/>
        <v>11</v>
      </c>
      <c r="I21" s="176">
        <f t="shared" ref="I21:I34" si="2">DATE(P37,O37,N37)</f>
        <v>32508</v>
      </c>
    </row>
    <row r="22" spans="2:9" ht="42.75" x14ac:dyDescent="0.25">
      <c r="B22" s="443">
        <v>12</v>
      </c>
      <c r="C22" s="447" t="s">
        <v>1050</v>
      </c>
      <c r="D22" s="444" t="s">
        <v>1921</v>
      </c>
      <c r="E22" s="444" t="s">
        <v>178</v>
      </c>
      <c r="F22" s="444" t="s">
        <v>1922</v>
      </c>
      <c r="G22" s="61">
        <f t="shared" si="1"/>
        <v>33604</v>
      </c>
      <c r="H22" s="450">
        <f t="shared" si="0"/>
        <v>11</v>
      </c>
      <c r="I22" s="176">
        <f t="shared" si="2"/>
        <v>33969</v>
      </c>
    </row>
    <row r="23" spans="2:9" ht="42.75" x14ac:dyDescent="0.25">
      <c r="B23" s="443">
        <v>13</v>
      </c>
      <c r="C23" s="447" t="s">
        <v>1050</v>
      </c>
      <c r="D23" s="444" t="s">
        <v>1923</v>
      </c>
      <c r="E23" s="444" t="s">
        <v>178</v>
      </c>
      <c r="F23" s="444" t="s">
        <v>1922</v>
      </c>
      <c r="G23" s="61">
        <f t="shared" si="1"/>
        <v>33604</v>
      </c>
      <c r="H23" s="450">
        <f t="shared" si="0"/>
        <v>11</v>
      </c>
      <c r="I23" s="176">
        <f t="shared" si="2"/>
        <v>33969</v>
      </c>
    </row>
    <row r="24" spans="2:9" ht="71.25" x14ac:dyDescent="0.25">
      <c r="B24" s="443">
        <v>14</v>
      </c>
      <c r="C24" s="447" t="s">
        <v>1050</v>
      </c>
      <c r="D24" s="444" t="s">
        <v>1924</v>
      </c>
      <c r="E24" s="444" t="s">
        <v>178</v>
      </c>
      <c r="F24" s="444" t="s">
        <v>1925</v>
      </c>
      <c r="G24" s="61">
        <f t="shared" si="1"/>
        <v>36008</v>
      </c>
      <c r="H24" s="450">
        <f t="shared" si="0"/>
        <v>13</v>
      </c>
      <c r="I24" s="176">
        <f t="shared" si="2"/>
        <v>36404</v>
      </c>
    </row>
    <row r="25" spans="2:9" ht="28.5" x14ac:dyDescent="0.25">
      <c r="B25" s="443">
        <v>15</v>
      </c>
      <c r="C25" s="447" t="s">
        <v>1050</v>
      </c>
      <c r="D25" s="444" t="s">
        <v>278</v>
      </c>
      <c r="E25" s="444" t="s">
        <v>178</v>
      </c>
      <c r="F25" s="444" t="s">
        <v>1926</v>
      </c>
      <c r="G25" s="61">
        <f t="shared" si="1"/>
        <v>36739</v>
      </c>
      <c r="H25" s="450">
        <f t="shared" si="0"/>
        <v>2</v>
      </c>
      <c r="I25" s="176">
        <f t="shared" si="2"/>
        <v>36800</v>
      </c>
    </row>
    <row r="26" spans="2:9" ht="57" x14ac:dyDescent="0.25">
      <c r="B26" s="443">
        <v>16</v>
      </c>
      <c r="C26" s="447" t="s">
        <v>1050</v>
      </c>
      <c r="D26" s="444" t="s">
        <v>278</v>
      </c>
      <c r="E26" s="444" t="s">
        <v>178</v>
      </c>
      <c r="F26" s="444" t="s">
        <v>1927</v>
      </c>
      <c r="G26" s="61">
        <f t="shared" si="1"/>
        <v>36923</v>
      </c>
      <c r="H26" s="450">
        <f t="shared" si="0"/>
        <v>1</v>
      </c>
      <c r="I26" s="176">
        <f t="shared" si="2"/>
        <v>36982</v>
      </c>
    </row>
    <row r="27" spans="2:9" ht="57" x14ac:dyDescent="0.25">
      <c r="B27" s="443">
        <v>17</v>
      </c>
      <c r="C27" s="447" t="s">
        <v>1050</v>
      </c>
      <c r="D27" s="444" t="s">
        <v>1928</v>
      </c>
      <c r="E27" s="444" t="s">
        <v>178</v>
      </c>
      <c r="F27" s="444" t="s">
        <v>1929</v>
      </c>
      <c r="G27" s="61">
        <f t="shared" si="1"/>
        <v>38047</v>
      </c>
      <c r="H27" s="450">
        <f t="shared" si="0"/>
        <v>4</v>
      </c>
      <c r="I27" s="176">
        <f t="shared" si="2"/>
        <v>38169</v>
      </c>
    </row>
    <row r="28" spans="2:9" ht="57" x14ac:dyDescent="0.25">
      <c r="B28" s="443">
        <v>18</v>
      </c>
      <c r="C28" s="447" t="s">
        <v>1050</v>
      </c>
      <c r="D28" s="444" t="s">
        <v>1930</v>
      </c>
      <c r="E28" s="444" t="s">
        <v>178</v>
      </c>
      <c r="F28" s="444" t="s">
        <v>1931</v>
      </c>
      <c r="G28" s="61">
        <f t="shared" si="1"/>
        <v>38261</v>
      </c>
      <c r="H28" s="450">
        <f t="shared" si="0"/>
        <v>3</v>
      </c>
      <c r="I28" s="176">
        <f t="shared" si="2"/>
        <v>38353</v>
      </c>
    </row>
    <row r="29" spans="2:9" ht="42.75" x14ac:dyDescent="0.25">
      <c r="B29" s="443">
        <v>19</v>
      </c>
      <c r="C29" s="447" t="s">
        <v>1050</v>
      </c>
      <c r="D29" s="444" t="s">
        <v>1932</v>
      </c>
      <c r="E29" s="444" t="s">
        <v>178</v>
      </c>
      <c r="F29" s="444" t="s">
        <v>1933</v>
      </c>
      <c r="G29" s="61">
        <f t="shared" si="1"/>
        <v>38322</v>
      </c>
      <c r="H29" s="450">
        <f t="shared" si="0"/>
        <v>1</v>
      </c>
      <c r="I29" s="176">
        <f t="shared" si="2"/>
        <v>38353</v>
      </c>
    </row>
    <row r="30" spans="2:9" ht="28.5" x14ac:dyDescent="0.25">
      <c r="B30" s="443">
        <v>20</v>
      </c>
      <c r="C30" s="447" t="s">
        <v>1050</v>
      </c>
      <c r="D30" s="444" t="s">
        <v>1934</v>
      </c>
      <c r="E30" s="444" t="s">
        <v>178</v>
      </c>
      <c r="F30" s="444" t="s">
        <v>1935</v>
      </c>
      <c r="G30" s="61">
        <f t="shared" si="1"/>
        <v>38353</v>
      </c>
      <c r="H30" s="450">
        <f t="shared" si="0"/>
        <v>1141</v>
      </c>
      <c r="I30" s="176">
        <f t="shared" si="2"/>
        <v>73110</v>
      </c>
    </row>
    <row r="31" spans="2:9" ht="42.75" x14ac:dyDescent="0.25">
      <c r="B31" s="443">
        <v>21</v>
      </c>
      <c r="C31" s="447" t="s">
        <v>1050</v>
      </c>
      <c r="D31" s="444" t="s">
        <v>1936</v>
      </c>
      <c r="E31" s="444" t="s">
        <v>178</v>
      </c>
      <c r="F31" s="444" t="s">
        <v>1937</v>
      </c>
      <c r="G31" s="61">
        <f t="shared" si="1"/>
        <v>39448</v>
      </c>
      <c r="H31" s="450">
        <f t="shared" si="0"/>
        <v>20</v>
      </c>
      <c r="I31" s="176">
        <f t="shared" si="2"/>
        <v>40057</v>
      </c>
    </row>
    <row r="32" spans="2:9" ht="28.5" x14ac:dyDescent="0.25">
      <c r="B32" s="443">
        <v>22</v>
      </c>
      <c r="C32" s="447" t="s">
        <v>1050</v>
      </c>
      <c r="D32" s="444" t="s">
        <v>1938</v>
      </c>
      <c r="E32" s="444" t="s">
        <v>178</v>
      </c>
      <c r="F32" s="444" t="s">
        <v>1939</v>
      </c>
      <c r="G32" s="61">
        <f t="shared" si="1"/>
        <v>39783</v>
      </c>
      <c r="H32" s="450">
        <f t="shared" si="0"/>
        <v>23</v>
      </c>
      <c r="I32" s="176">
        <f t="shared" si="2"/>
        <v>40513</v>
      </c>
    </row>
    <row r="33" spans="2:16" ht="57" x14ac:dyDescent="0.25">
      <c r="B33" s="443">
        <v>23</v>
      </c>
      <c r="C33" s="447" t="s">
        <v>1050</v>
      </c>
      <c r="D33" s="444" t="s">
        <v>1940</v>
      </c>
      <c r="E33" s="444" t="s">
        <v>178</v>
      </c>
      <c r="F33" s="444" t="s">
        <v>1941</v>
      </c>
      <c r="G33" s="61">
        <f t="shared" si="1"/>
        <v>40026</v>
      </c>
      <c r="H33" s="450">
        <f t="shared" si="0"/>
        <v>17</v>
      </c>
      <c r="I33" s="176">
        <f t="shared" si="2"/>
        <v>40544</v>
      </c>
    </row>
    <row r="34" spans="2:16" ht="103.5" customHeight="1" x14ac:dyDescent="0.25">
      <c r="B34" s="443">
        <v>24</v>
      </c>
      <c r="C34" s="447" t="s">
        <v>1050</v>
      </c>
      <c r="D34" s="444" t="s">
        <v>1942</v>
      </c>
      <c r="E34" s="444" t="s">
        <v>178</v>
      </c>
      <c r="F34" s="444" t="s">
        <v>1943</v>
      </c>
      <c r="G34" s="61">
        <f t="shared" si="1"/>
        <v>40087</v>
      </c>
      <c r="H34" s="450">
        <f t="shared" si="0"/>
        <v>13</v>
      </c>
      <c r="I34" s="176">
        <f t="shared" si="2"/>
        <v>40513</v>
      </c>
    </row>
    <row r="35" spans="2:16" ht="42.75" x14ac:dyDescent="0.25">
      <c r="B35" s="443">
        <v>25</v>
      </c>
      <c r="C35" s="447" t="s">
        <v>1050</v>
      </c>
      <c r="D35" s="444" t="s">
        <v>1944</v>
      </c>
      <c r="E35" s="150" t="s">
        <v>178</v>
      </c>
      <c r="F35" s="444" t="s">
        <v>1945</v>
      </c>
      <c r="G35" s="23">
        <v>40756</v>
      </c>
      <c r="H35" s="450">
        <f t="shared" si="0"/>
        <v>3</v>
      </c>
      <c r="I35" s="557">
        <v>40848</v>
      </c>
    </row>
    <row r="36" spans="2:16" ht="42.75" x14ac:dyDescent="0.25">
      <c r="B36" s="443">
        <v>26</v>
      </c>
      <c r="C36" s="447" t="s">
        <v>1050</v>
      </c>
      <c r="D36" s="444" t="s">
        <v>1946</v>
      </c>
      <c r="E36" s="150" t="s">
        <v>178</v>
      </c>
      <c r="F36" s="444" t="s">
        <v>1947</v>
      </c>
      <c r="G36" s="23">
        <v>40210</v>
      </c>
      <c r="H36" s="450">
        <f t="shared" si="0"/>
        <v>1</v>
      </c>
      <c r="I36" s="557">
        <v>40269</v>
      </c>
      <c r="K36">
        <v>1</v>
      </c>
      <c r="L36">
        <v>1</v>
      </c>
      <c r="M36">
        <v>1988</v>
      </c>
      <c r="N36">
        <v>31</v>
      </c>
      <c r="O36">
        <v>12</v>
      </c>
      <c r="P36">
        <v>1988</v>
      </c>
    </row>
    <row r="37" spans="2:16" ht="57" x14ac:dyDescent="0.25">
      <c r="B37" s="443">
        <v>27</v>
      </c>
      <c r="C37" s="447" t="s">
        <v>1050</v>
      </c>
      <c r="D37" s="444" t="s">
        <v>1948</v>
      </c>
      <c r="E37" s="150" t="s">
        <v>178</v>
      </c>
      <c r="F37" s="444" t="s">
        <v>1949</v>
      </c>
      <c r="G37" s="23">
        <v>41091</v>
      </c>
      <c r="H37" s="450">
        <f t="shared" si="0"/>
        <v>3</v>
      </c>
      <c r="I37" s="557">
        <v>41183</v>
      </c>
      <c r="K37">
        <v>1</v>
      </c>
      <c r="L37">
        <v>1</v>
      </c>
      <c r="M37">
        <v>1988</v>
      </c>
      <c r="N37">
        <v>31</v>
      </c>
      <c r="O37">
        <v>12</v>
      </c>
      <c r="P37">
        <v>1988</v>
      </c>
    </row>
    <row r="38" spans="2:16" ht="71.25" x14ac:dyDescent="0.25">
      <c r="B38" s="443">
        <v>28</v>
      </c>
      <c r="C38" s="447" t="s">
        <v>1050</v>
      </c>
      <c r="D38" s="444" t="s">
        <v>1950</v>
      </c>
      <c r="E38" s="150" t="s">
        <v>178</v>
      </c>
      <c r="F38" s="444" t="s">
        <v>1951</v>
      </c>
      <c r="G38" s="23">
        <v>41061</v>
      </c>
      <c r="H38" s="450">
        <f t="shared" si="0"/>
        <v>8</v>
      </c>
      <c r="I38" s="557">
        <v>41306</v>
      </c>
      <c r="K38">
        <v>1</v>
      </c>
      <c r="L38">
        <v>1</v>
      </c>
      <c r="M38">
        <v>1992</v>
      </c>
      <c r="N38">
        <v>31</v>
      </c>
      <c r="O38">
        <v>12</v>
      </c>
      <c r="P38">
        <v>1992</v>
      </c>
    </row>
    <row r="39" spans="2:16" ht="28.5" x14ac:dyDescent="0.25">
      <c r="B39" s="443">
        <v>29</v>
      </c>
      <c r="C39" s="447" t="s">
        <v>1050</v>
      </c>
      <c r="D39" s="444" t="s">
        <v>1952</v>
      </c>
      <c r="E39" s="150" t="s">
        <v>178</v>
      </c>
      <c r="F39" s="444" t="s">
        <v>1953</v>
      </c>
      <c r="G39" s="23">
        <f t="shared" ref="G39:G46" si="3">DATE(S52,R52,Q52)</f>
        <v>29221</v>
      </c>
      <c r="H39" s="450">
        <f t="shared" si="0"/>
        <v>11</v>
      </c>
      <c r="I39" s="557">
        <f t="shared" ref="I39:I46" si="4">DATE(V52,U52,T52)</f>
        <v>29586</v>
      </c>
      <c r="K39">
        <v>1</v>
      </c>
      <c r="L39">
        <v>1</v>
      </c>
      <c r="M39">
        <v>1992</v>
      </c>
      <c r="N39">
        <v>31</v>
      </c>
      <c r="O39">
        <v>12</v>
      </c>
      <c r="P39">
        <v>1992</v>
      </c>
    </row>
    <row r="40" spans="2:16" ht="42.75" x14ac:dyDescent="0.25">
      <c r="B40" s="443">
        <v>30</v>
      </c>
      <c r="C40" s="447" t="s">
        <v>1050</v>
      </c>
      <c r="D40" s="444" t="s">
        <v>278</v>
      </c>
      <c r="E40" s="150" t="s">
        <v>178</v>
      </c>
      <c r="F40" s="444" t="s">
        <v>1954</v>
      </c>
      <c r="G40" s="23">
        <f t="shared" si="3"/>
        <v>29952</v>
      </c>
      <c r="H40" s="450">
        <f t="shared" si="0"/>
        <v>11</v>
      </c>
      <c r="I40" s="557">
        <f t="shared" si="4"/>
        <v>30316</v>
      </c>
      <c r="K40">
        <v>1</v>
      </c>
      <c r="L40">
        <v>8</v>
      </c>
      <c r="M40">
        <v>1998</v>
      </c>
      <c r="N40">
        <v>1</v>
      </c>
      <c r="O40">
        <v>9</v>
      </c>
      <c r="P40">
        <v>1999</v>
      </c>
    </row>
    <row r="41" spans="2:16" ht="42.75" x14ac:dyDescent="0.25">
      <c r="B41" s="443">
        <v>31</v>
      </c>
      <c r="C41" s="447" t="s">
        <v>1050</v>
      </c>
      <c r="D41" s="444" t="s">
        <v>278</v>
      </c>
      <c r="E41" s="150" t="s">
        <v>178</v>
      </c>
      <c r="F41" s="444" t="s">
        <v>1955</v>
      </c>
      <c r="G41" s="23">
        <f t="shared" si="3"/>
        <v>30682</v>
      </c>
      <c r="H41" s="450">
        <f t="shared" si="0"/>
        <v>11</v>
      </c>
      <c r="I41" s="557">
        <f t="shared" si="4"/>
        <v>31047</v>
      </c>
      <c r="K41">
        <v>1</v>
      </c>
      <c r="L41">
        <v>8</v>
      </c>
      <c r="M41">
        <v>2000</v>
      </c>
      <c r="N41">
        <v>1</v>
      </c>
      <c r="O41">
        <v>10</v>
      </c>
      <c r="P41">
        <v>2000</v>
      </c>
    </row>
    <row r="42" spans="2:16" ht="42.75" x14ac:dyDescent="0.25">
      <c r="B42" s="443">
        <v>32</v>
      </c>
      <c r="C42" s="447" t="s">
        <v>1050</v>
      </c>
      <c r="D42" s="444" t="s">
        <v>1956</v>
      </c>
      <c r="E42" s="150" t="s">
        <v>178</v>
      </c>
      <c r="F42" s="444" t="s">
        <v>1957</v>
      </c>
      <c r="G42" s="23">
        <f t="shared" si="3"/>
        <v>31048</v>
      </c>
      <c r="H42" s="450">
        <f t="shared" si="0"/>
        <v>11</v>
      </c>
      <c r="I42" s="557">
        <f t="shared" si="4"/>
        <v>31412</v>
      </c>
      <c r="K42">
        <v>1</v>
      </c>
      <c r="L42">
        <v>2</v>
      </c>
      <c r="M42">
        <v>2001</v>
      </c>
      <c r="N42">
        <v>1</v>
      </c>
      <c r="O42">
        <v>4</v>
      </c>
      <c r="P42">
        <v>2001</v>
      </c>
    </row>
    <row r="43" spans="2:16" ht="42.75" x14ac:dyDescent="0.25">
      <c r="B43" s="443">
        <v>33</v>
      </c>
      <c r="C43" s="447" t="s">
        <v>1050</v>
      </c>
      <c r="D43" s="444" t="s">
        <v>278</v>
      </c>
      <c r="E43" s="150" t="s">
        <v>178</v>
      </c>
      <c r="F43" s="444" t="s">
        <v>1958</v>
      </c>
      <c r="G43" s="23">
        <f t="shared" si="3"/>
        <v>31048</v>
      </c>
      <c r="H43" s="450">
        <f t="shared" si="0"/>
        <v>11</v>
      </c>
      <c r="I43" s="557">
        <f t="shared" si="4"/>
        <v>31412</v>
      </c>
      <c r="K43">
        <v>1</v>
      </c>
      <c r="L43">
        <v>3</v>
      </c>
      <c r="M43">
        <v>2004</v>
      </c>
      <c r="N43">
        <v>1</v>
      </c>
      <c r="O43">
        <v>7</v>
      </c>
      <c r="P43">
        <v>2004</v>
      </c>
    </row>
    <row r="44" spans="2:16" ht="213.75" x14ac:dyDescent="0.25">
      <c r="B44" s="443">
        <v>34</v>
      </c>
      <c r="C44" s="447" t="s">
        <v>1050</v>
      </c>
      <c r="D44" s="444" t="s">
        <v>278</v>
      </c>
      <c r="E44" s="150" t="s">
        <v>178</v>
      </c>
      <c r="F44" s="444" t="s">
        <v>1968</v>
      </c>
      <c r="G44" s="23">
        <f t="shared" si="3"/>
        <v>34335</v>
      </c>
      <c r="H44" s="450">
        <f t="shared" si="0"/>
        <v>11</v>
      </c>
      <c r="I44" s="557">
        <f t="shared" si="4"/>
        <v>34699</v>
      </c>
      <c r="K44">
        <v>1</v>
      </c>
      <c r="L44">
        <v>10</v>
      </c>
      <c r="M44">
        <v>2004</v>
      </c>
      <c r="N44">
        <v>1</v>
      </c>
      <c r="O44">
        <v>1</v>
      </c>
      <c r="P44">
        <v>2005</v>
      </c>
    </row>
    <row r="45" spans="2:16" ht="42.75" x14ac:dyDescent="0.25">
      <c r="B45" s="443">
        <v>35</v>
      </c>
      <c r="C45" s="447" t="s">
        <v>1050</v>
      </c>
      <c r="D45" s="444" t="s">
        <v>278</v>
      </c>
      <c r="E45" s="150" t="s">
        <v>178</v>
      </c>
      <c r="F45" s="444" t="s">
        <v>1959</v>
      </c>
      <c r="G45" s="23">
        <f t="shared" si="3"/>
        <v>34335</v>
      </c>
      <c r="H45" s="450">
        <f t="shared" si="0"/>
        <v>11</v>
      </c>
      <c r="I45" s="557">
        <f t="shared" si="4"/>
        <v>34699</v>
      </c>
      <c r="K45">
        <v>1</v>
      </c>
      <c r="L45">
        <v>12</v>
      </c>
      <c r="M45">
        <v>2004</v>
      </c>
      <c r="N45">
        <v>1</v>
      </c>
      <c r="O45">
        <v>1</v>
      </c>
      <c r="P45">
        <v>2005</v>
      </c>
    </row>
    <row r="46" spans="2:16" ht="42.75" x14ac:dyDescent="0.25">
      <c r="B46" s="443">
        <v>36</v>
      </c>
      <c r="C46" s="447" t="s">
        <v>1050</v>
      </c>
      <c r="D46" s="444" t="s">
        <v>1960</v>
      </c>
      <c r="E46" s="150" t="s">
        <v>178</v>
      </c>
      <c r="F46" s="444" t="s">
        <v>1961</v>
      </c>
      <c r="G46" s="23">
        <f t="shared" si="3"/>
        <v>34335</v>
      </c>
      <c r="H46" s="450">
        <f t="shared" si="0"/>
        <v>11</v>
      </c>
      <c r="I46" s="557">
        <f t="shared" si="4"/>
        <v>34699</v>
      </c>
      <c r="K46">
        <v>1</v>
      </c>
      <c r="L46">
        <v>1</v>
      </c>
      <c r="M46">
        <v>2005</v>
      </c>
      <c r="N46">
        <v>1</v>
      </c>
      <c r="O46">
        <v>3</v>
      </c>
      <c r="P46">
        <v>200</v>
      </c>
    </row>
    <row r="47" spans="2:16" ht="42.75" x14ac:dyDescent="0.25">
      <c r="B47" s="443">
        <v>37</v>
      </c>
      <c r="C47" s="447" t="s">
        <v>1050</v>
      </c>
      <c r="D47" s="444" t="s">
        <v>1962</v>
      </c>
      <c r="E47" s="150" t="s">
        <v>178</v>
      </c>
      <c r="F47" s="444" t="s">
        <v>1963</v>
      </c>
      <c r="G47" s="23">
        <v>34335</v>
      </c>
      <c r="H47" s="450">
        <f t="shared" si="0"/>
        <v>11</v>
      </c>
      <c r="I47" s="557">
        <v>34699</v>
      </c>
      <c r="K47">
        <v>1</v>
      </c>
      <c r="L47">
        <v>1</v>
      </c>
      <c r="M47">
        <v>2008</v>
      </c>
      <c r="N47">
        <v>1</v>
      </c>
      <c r="O47">
        <v>9</v>
      </c>
      <c r="P47">
        <v>2009</v>
      </c>
    </row>
    <row r="48" spans="2:16" ht="57" x14ac:dyDescent="0.25">
      <c r="B48" s="443">
        <v>38</v>
      </c>
      <c r="C48" s="447" t="s">
        <v>1050</v>
      </c>
      <c r="D48" s="444" t="s">
        <v>1964</v>
      </c>
      <c r="E48" s="150" t="s">
        <v>178</v>
      </c>
      <c r="F48" s="444" t="s">
        <v>1965</v>
      </c>
      <c r="G48" s="23">
        <v>34700</v>
      </c>
      <c r="H48" s="450">
        <f t="shared" si="0"/>
        <v>11</v>
      </c>
      <c r="I48" s="557">
        <v>35064</v>
      </c>
      <c r="K48">
        <v>1</v>
      </c>
      <c r="L48">
        <v>12</v>
      </c>
      <c r="M48">
        <v>2008</v>
      </c>
      <c r="N48">
        <v>1</v>
      </c>
      <c r="O48">
        <v>12</v>
      </c>
      <c r="P48">
        <v>2010</v>
      </c>
    </row>
    <row r="49" spans="2:35" ht="57" x14ac:dyDescent="0.25">
      <c r="B49" s="443">
        <v>39</v>
      </c>
      <c r="C49" s="447" t="s">
        <v>1050</v>
      </c>
      <c r="D49" s="444" t="s">
        <v>1966</v>
      </c>
      <c r="E49" s="150" t="s">
        <v>178</v>
      </c>
      <c r="F49" s="444" t="s">
        <v>1967</v>
      </c>
      <c r="G49" s="23">
        <f>DATE(S60,R60,Q60)</f>
        <v>34700</v>
      </c>
      <c r="H49" s="450">
        <f t="shared" si="0"/>
        <v>11</v>
      </c>
      <c r="I49" s="557">
        <f>DATE(V60,U60,T60)</f>
        <v>35064</v>
      </c>
      <c r="K49">
        <v>1</v>
      </c>
      <c r="L49">
        <v>8</v>
      </c>
      <c r="M49">
        <v>2009</v>
      </c>
      <c r="N49">
        <v>1</v>
      </c>
      <c r="O49">
        <v>1</v>
      </c>
      <c r="P49">
        <v>2011</v>
      </c>
    </row>
    <row r="50" spans="2:35" ht="42.75" x14ac:dyDescent="0.25">
      <c r="B50" s="443">
        <v>40</v>
      </c>
      <c r="C50" s="447" t="s">
        <v>1050</v>
      </c>
      <c r="D50" s="444" t="s">
        <v>1969</v>
      </c>
      <c r="E50" s="150" t="s">
        <v>178</v>
      </c>
      <c r="F50" s="444" t="s">
        <v>1970</v>
      </c>
      <c r="G50" s="562">
        <f>DATE(Y50,X50,W50)</f>
        <v>30317</v>
      </c>
      <c r="H50" s="450">
        <f t="shared" si="0"/>
        <v>11</v>
      </c>
      <c r="I50" s="563">
        <f>DATE(AB50,AA50,Z50)</f>
        <v>30681</v>
      </c>
      <c r="K50">
        <v>1</v>
      </c>
      <c r="L50">
        <v>10</v>
      </c>
      <c r="M50">
        <v>2009</v>
      </c>
      <c r="N50">
        <v>1</v>
      </c>
      <c r="O50">
        <v>12</v>
      </c>
      <c r="P50">
        <v>2010</v>
      </c>
      <c r="W50">
        <v>1</v>
      </c>
      <c r="X50">
        <v>1</v>
      </c>
      <c r="Y50">
        <v>1983</v>
      </c>
      <c r="Z50">
        <v>31</v>
      </c>
      <c r="AA50">
        <v>12</v>
      </c>
      <c r="AB50">
        <v>1983</v>
      </c>
    </row>
    <row r="51" spans="2:35" ht="71.25" x14ac:dyDescent="0.25">
      <c r="B51" s="443">
        <v>41</v>
      </c>
      <c r="C51" s="447" t="s">
        <v>1050</v>
      </c>
      <c r="D51" s="444" t="s">
        <v>1971</v>
      </c>
      <c r="E51" s="150" t="s">
        <v>178</v>
      </c>
      <c r="F51" s="444" t="s">
        <v>1972</v>
      </c>
      <c r="G51" s="562">
        <f t="shared" ref="G51:G56" si="5">DATE(Y51,X51,W51)</f>
        <v>30317</v>
      </c>
      <c r="H51" s="450">
        <f t="shared" si="0"/>
        <v>11</v>
      </c>
      <c r="I51" s="563">
        <f t="shared" ref="I51:I56" si="6">DATE(AB51,AA51,Z51)</f>
        <v>30681</v>
      </c>
      <c r="W51">
        <v>1</v>
      </c>
      <c r="X51">
        <v>1</v>
      </c>
      <c r="Y51">
        <v>1983</v>
      </c>
      <c r="Z51">
        <v>31</v>
      </c>
      <c r="AA51">
        <v>12</v>
      </c>
      <c r="AB51">
        <v>1983</v>
      </c>
    </row>
    <row r="52" spans="2:35" ht="42.75" x14ac:dyDescent="0.25">
      <c r="B52" s="443">
        <v>42</v>
      </c>
      <c r="C52" s="447" t="s">
        <v>1050</v>
      </c>
      <c r="D52" s="444" t="s">
        <v>1973</v>
      </c>
      <c r="E52" s="150" t="s">
        <v>178</v>
      </c>
      <c r="F52" s="444" t="s">
        <v>1974</v>
      </c>
      <c r="G52" s="562">
        <f t="shared" si="5"/>
        <v>30682</v>
      </c>
      <c r="H52" s="450">
        <f t="shared" si="0"/>
        <v>11</v>
      </c>
      <c r="I52" s="563">
        <f t="shared" si="6"/>
        <v>31047</v>
      </c>
      <c r="Q52">
        <v>1</v>
      </c>
      <c r="R52">
        <v>1</v>
      </c>
      <c r="S52">
        <v>1980</v>
      </c>
      <c r="T52">
        <v>31</v>
      </c>
      <c r="U52">
        <v>12</v>
      </c>
      <c r="V52">
        <v>1980</v>
      </c>
      <c r="W52">
        <v>1</v>
      </c>
      <c r="X52">
        <v>1</v>
      </c>
      <c r="Y52">
        <v>1984</v>
      </c>
      <c r="Z52">
        <v>31</v>
      </c>
      <c r="AA52">
        <v>12</v>
      </c>
      <c r="AB52">
        <v>1984</v>
      </c>
    </row>
    <row r="53" spans="2:35" ht="71.25" x14ac:dyDescent="0.25">
      <c r="B53" s="443">
        <v>43</v>
      </c>
      <c r="C53" s="447" t="s">
        <v>1050</v>
      </c>
      <c r="D53" s="444" t="s">
        <v>1975</v>
      </c>
      <c r="E53" s="150" t="s">
        <v>178</v>
      </c>
      <c r="F53" s="444" t="s">
        <v>1976</v>
      </c>
      <c r="G53" s="562">
        <f t="shared" si="5"/>
        <v>32509</v>
      </c>
      <c r="H53" s="450">
        <f t="shared" si="0"/>
        <v>11</v>
      </c>
      <c r="I53" s="563">
        <f t="shared" si="6"/>
        <v>32873</v>
      </c>
      <c r="Q53">
        <v>1</v>
      </c>
      <c r="R53">
        <v>1</v>
      </c>
      <c r="S53">
        <v>1982</v>
      </c>
      <c r="T53">
        <v>31</v>
      </c>
      <c r="U53">
        <v>12</v>
      </c>
      <c r="V53">
        <v>1982</v>
      </c>
      <c r="W53">
        <v>1</v>
      </c>
      <c r="X53">
        <v>1</v>
      </c>
      <c r="Y53">
        <v>1989</v>
      </c>
      <c r="Z53">
        <v>31</v>
      </c>
      <c r="AA53">
        <v>12</v>
      </c>
      <c r="AB53">
        <v>1989</v>
      </c>
    </row>
    <row r="54" spans="2:35" ht="42.75" x14ac:dyDescent="0.25">
      <c r="B54" s="443">
        <v>44</v>
      </c>
      <c r="C54" s="447" t="s">
        <v>1050</v>
      </c>
      <c r="D54" s="444" t="s">
        <v>1975</v>
      </c>
      <c r="E54" s="150" t="s">
        <v>178</v>
      </c>
      <c r="F54" s="444" t="s">
        <v>1977</v>
      </c>
      <c r="G54" s="562">
        <f t="shared" si="5"/>
        <v>33239</v>
      </c>
      <c r="H54" s="450">
        <f t="shared" si="0"/>
        <v>11</v>
      </c>
      <c r="I54" s="563">
        <f t="shared" si="6"/>
        <v>33603</v>
      </c>
      <c r="Q54">
        <v>1</v>
      </c>
      <c r="R54">
        <v>1</v>
      </c>
      <c r="S54">
        <v>1984</v>
      </c>
      <c r="T54">
        <v>31</v>
      </c>
      <c r="U54">
        <v>12</v>
      </c>
      <c r="V54">
        <v>1984</v>
      </c>
      <c r="W54">
        <v>1</v>
      </c>
      <c r="X54">
        <v>1</v>
      </c>
      <c r="Y54">
        <v>1991</v>
      </c>
      <c r="Z54">
        <v>31</v>
      </c>
      <c r="AA54">
        <v>12</v>
      </c>
      <c r="AB54">
        <v>1991</v>
      </c>
    </row>
    <row r="55" spans="2:35" ht="42.75" x14ac:dyDescent="0.25">
      <c r="B55" s="443">
        <v>45</v>
      </c>
      <c r="C55" s="447" t="s">
        <v>1050</v>
      </c>
      <c r="D55" s="444" t="s">
        <v>1975</v>
      </c>
      <c r="E55" s="150" t="s">
        <v>178</v>
      </c>
      <c r="F55" s="444" t="s">
        <v>1978</v>
      </c>
      <c r="G55" s="562">
        <f t="shared" si="5"/>
        <v>33604</v>
      </c>
      <c r="H55" s="450">
        <f t="shared" si="0"/>
        <v>11</v>
      </c>
      <c r="I55" s="563">
        <f t="shared" si="6"/>
        <v>33969</v>
      </c>
      <c r="Q55">
        <v>1</v>
      </c>
      <c r="R55">
        <v>1</v>
      </c>
      <c r="S55">
        <v>1985</v>
      </c>
      <c r="T55">
        <v>31</v>
      </c>
      <c r="U55">
        <v>12</v>
      </c>
      <c r="V55">
        <v>1985</v>
      </c>
      <c r="W55">
        <v>1</v>
      </c>
      <c r="X55">
        <v>1</v>
      </c>
      <c r="Y55">
        <v>1992</v>
      </c>
      <c r="Z55">
        <v>31</v>
      </c>
      <c r="AA55">
        <v>12</v>
      </c>
      <c r="AB55">
        <v>1992</v>
      </c>
    </row>
    <row r="56" spans="2:35" ht="42.75" x14ac:dyDescent="0.25">
      <c r="B56" s="443">
        <v>46</v>
      </c>
      <c r="C56" s="447" t="s">
        <v>1050</v>
      </c>
      <c r="D56" s="444" t="s">
        <v>1975</v>
      </c>
      <c r="E56" s="150" t="s">
        <v>178</v>
      </c>
      <c r="F56" s="444" t="s">
        <v>1979</v>
      </c>
      <c r="G56" s="562">
        <f t="shared" si="5"/>
        <v>33604</v>
      </c>
      <c r="H56" s="450">
        <f t="shared" si="0"/>
        <v>11</v>
      </c>
      <c r="I56" s="563">
        <f t="shared" si="6"/>
        <v>33969</v>
      </c>
      <c r="Q56">
        <v>1</v>
      </c>
      <c r="R56">
        <v>1</v>
      </c>
      <c r="S56">
        <v>1985</v>
      </c>
      <c r="T56">
        <v>31</v>
      </c>
      <c r="U56">
        <v>12</v>
      </c>
      <c r="V56">
        <v>1985</v>
      </c>
      <c r="W56">
        <v>1</v>
      </c>
      <c r="X56">
        <v>1</v>
      </c>
      <c r="Y56">
        <v>1992</v>
      </c>
      <c r="Z56">
        <v>31</v>
      </c>
      <c r="AA56">
        <v>12</v>
      </c>
      <c r="AB56">
        <v>1992</v>
      </c>
    </row>
    <row r="57" spans="2:35" ht="85.5" x14ac:dyDescent="0.25">
      <c r="B57" s="443">
        <v>47</v>
      </c>
      <c r="C57" s="57" t="s">
        <v>573</v>
      </c>
      <c r="D57" s="444" t="s">
        <v>1980</v>
      </c>
      <c r="E57" s="150" t="s">
        <v>178</v>
      </c>
      <c r="F57" s="444" t="s">
        <v>1981</v>
      </c>
      <c r="G57" s="562">
        <f>DATE(AF57,AE57,AD57)</f>
        <v>31413</v>
      </c>
      <c r="H57" s="450">
        <f t="shared" si="0"/>
        <v>11</v>
      </c>
      <c r="I57" s="563">
        <f>DATE(AI57,AH57,AG57)</f>
        <v>31777</v>
      </c>
      <c r="Q57">
        <v>1</v>
      </c>
      <c r="R57">
        <v>1</v>
      </c>
      <c r="S57">
        <v>1994</v>
      </c>
      <c r="T57">
        <v>31</v>
      </c>
      <c r="U57">
        <v>12</v>
      </c>
      <c r="V57">
        <v>1994</v>
      </c>
      <c r="AD57">
        <v>1</v>
      </c>
      <c r="AE57">
        <v>1</v>
      </c>
      <c r="AF57">
        <v>1986</v>
      </c>
      <c r="AG57">
        <v>31</v>
      </c>
      <c r="AH57">
        <v>12</v>
      </c>
      <c r="AI57">
        <v>1986</v>
      </c>
    </row>
    <row r="58" spans="2:35" ht="42.75" x14ac:dyDescent="0.25">
      <c r="B58" s="443">
        <v>48</v>
      </c>
      <c r="C58" s="57" t="s">
        <v>573</v>
      </c>
      <c r="D58" s="444" t="s">
        <v>855</v>
      </c>
      <c r="E58" s="150" t="s">
        <v>178</v>
      </c>
      <c r="F58" s="444" t="s">
        <v>1982</v>
      </c>
      <c r="G58" s="562">
        <f t="shared" ref="G58:G67" si="7">DATE(AF58,AE58,AD58)</f>
        <v>32143</v>
      </c>
      <c r="H58" s="450">
        <f t="shared" si="0"/>
        <v>11</v>
      </c>
      <c r="I58" s="563">
        <f t="shared" ref="I58:I67" si="8">DATE(AI58,AH58,AG58)</f>
        <v>32508</v>
      </c>
      <c r="Q58">
        <v>1</v>
      </c>
      <c r="R58">
        <v>1</v>
      </c>
      <c r="S58">
        <v>1994</v>
      </c>
      <c r="T58">
        <v>31</v>
      </c>
      <c r="U58">
        <v>12</v>
      </c>
      <c r="V58">
        <v>1994</v>
      </c>
      <c r="AD58">
        <v>1</v>
      </c>
      <c r="AE58">
        <v>1</v>
      </c>
      <c r="AF58">
        <v>1988</v>
      </c>
      <c r="AG58">
        <v>31</v>
      </c>
      <c r="AH58">
        <v>12</v>
      </c>
      <c r="AI58">
        <v>1988</v>
      </c>
    </row>
    <row r="59" spans="2:35" ht="42.75" x14ac:dyDescent="0.25">
      <c r="B59" s="443">
        <v>49</v>
      </c>
      <c r="C59" s="57" t="s">
        <v>573</v>
      </c>
      <c r="D59" s="444" t="s">
        <v>1983</v>
      </c>
      <c r="E59" s="150" t="s">
        <v>178</v>
      </c>
      <c r="F59" s="444" t="s">
        <v>1984</v>
      </c>
      <c r="G59" s="562">
        <f t="shared" si="7"/>
        <v>33604</v>
      </c>
      <c r="H59" s="450">
        <f t="shared" si="0"/>
        <v>11</v>
      </c>
      <c r="I59" s="563">
        <f t="shared" si="8"/>
        <v>33969</v>
      </c>
      <c r="Q59">
        <v>1</v>
      </c>
      <c r="R59">
        <v>1</v>
      </c>
      <c r="S59">
        <v>1994</v>
      </c>
      <c r="T59">
        <v>31</v>
      </c>
      <c r="U59">
        <v>12</v>
      </c>
      <c r="V59">
        <v>1994</v>
      </c>
      <c r="AD59">
        <v>1</v>
      </c>
      <c r="AE59">
        <v>1</v>
      </c>
      <c r="AF59">
        <v>1992</v>
      </c>
      <c r="AG59">
        <v>31</v>
      </c>
      <c r="AH59">
        <v>12</v>
      </c>
      <c r="AI59">
        <v>1992</v>
      </c>
    </row>
    <row r="60" spans="2:35" ht="57" x14ac:dyDescent="0.25">
      <c r="B60" s="443">
        <v>50</v>
      </c>
      <c r="C60" s="57" t="s">
        <v>573</v>
      </c>
      <c r="D60" s="444" t="s">
        <v>1985</v>
      </c>
      <c r="E60" s="150" t="s">
        <v>178</v>
      </c>
      <c r="F60" s="444" t="s">
        <v>1986</v>
      </c>
      <c r="G60" s="562">
        <f t="shared" si="7"/>
        <v>29952</v>
      </c>
      <c r="H60" s="450">
        <f t="shared" si="0"/>
        <v>11</v>
      </c>
      <c r="I60" s="563">
        <f t="shared" si="8"/>
        <v>30316</v>
      </c>
      <c r="Q60">
        <v>1</v>
      </c>
      <c r="R60">
        <v>1</v>
      </c>
      <c r="S60">
        <v>1995</v>
      </c>
      <c r="T60">
        <v>31</v>
      </c>
      <c r="U60">
        <v>12</v>
      </c>
      <c r="V60">
        <v>1995</v>
      </c>
      <c r="AD60">
        <v>1</v>
      </c>
      <c r="AE60">
        <v>1</v>
      </c>
      <c r="AF60">
        <v>1982</v>
      </c>
      <c r="AG60">
        <v>31</v>
      </c>
      <c r="AH60">
        <v>12</v>
      </c>
      <c r="AI60">
        <v>1982</v>
      </c>
    </row>
    <row r="61" spans="2:35" ht="71.25" x14ac:dyDescent="0.25">
      <c r="B61" s="443">
        <v>51</v>
      </c>
      <c r="C61" s="57" t="s">
        <v>573</v>
      </c>
      <c r="D61" s="444" t="s">
        <v>1971</v>
      </c>
      <c r="E61" s="150" t="s">
        <v>178</v>
      </c>
      <c r="F61" s="444" t="s">
        <v>1987</v>
      </c>
      <c r="G61" s="562">
        <f t="shared" si="7"/>
        <v>30317</v>
      </c>
      <c r="H61" s="450">
        <f t="shared" si="0"/>
        <v>11</v>
      </c>
      <c r="I61" s="563">
        <f t="shared" si="8"/>
        <v>30681</v>
      </c>
      <c r="AD61">
        <v>1</v>
      </c>
      <c r="AE61">
        <v>1</v>
      </c>
      <c r="AF61">
        <v>1983</v>
      </c>
      <c r="AG61">
        <v>31</v>
      </c>
      <c r="AH61">
        <v>12</v>
      </c>
      <c r="AI61">
        <v>1983</v>
      </c>
    </row>
    <row r="62" spans="2:35" ht="28.5" x14ac:dyDescent="0.25">
      <c r="B62" s="443">
        <v>52</v>
      </c>
      <c r="C62" s="57" t="s">
        <v>573</v>
      </c>
      <c r="D62" s="444" t="s">
        <v>1988</v>
      </c>
      <c r="E62" s="150" t="s">
        <v>178</v>
      </c>
      <c r="F62" s="444" t="s">
        <v>1989</v>
      </c>
      <c r="G62" s="562">
        <f t="shared" si="7"/>
        <v>31413</v>
      </c>
      <c r="H62" s="450">
        <f t="shared" si="0"/>
        <v>11</v>
      </c>
      <c r="I62" s="563">
        <f t="shared" si="8"/>
        <v>31777</v>
      </c>
      <c r="AD62">
        <v>1</v>
      </c>
      <c r="AE62">
        <v>1</v>
      </c>
      <c r="AF62">
        <v>1986</v>
      </c>
      <c r="AG62">
        <v>31</v>
      </c>
      <c r="AH62">
        <v>12</v>
      </c>
      <c r="AI62">
        <v>1986</v>
      </c>
    </row>
    <row r="63" spans="2:35" ht="42.75" x14ac:dyDescent="0.25">
      <c r="B63" s="443">
        <v>53</v>
      </c>
      <c r="C63" s="57" t="s">
        <v>573</v>
      </c>
      <c r="D63" s="444" t="s">
        <v>1990</v>
      </c>
      <c r="E63" s="150" t="s">
        <v>178</v>
      </c>
      <c r="F63" s="444" t="s">
        <v>1991</v>
      </c>
      <c r="G63" s="562">
        <f t="shared" si="7"/>
        <v>33239</v>
      </c>
      <c r="H63" s="450">
        <f t="shared" si="0"/>
        <v>11</v>
      </c>
      <c r="I63" s="563">
        <f t="shared" si="8"/>
        <v>33603</v>
      </c>
      <c r="AD63">
        <v>1</v>
      </c>
      <c r="AE63">
        <v>1</v>
      </c>
      <c r="AF63">
        <v>1991</v>
      </c>
      <c r="AG63">
        <v>31</v>
      </c>
      <c r="AH63">
        <v>12</v>
      </c>
      <c r="AI63">
        <v>1991</v>
      </c>
    </row>
    <row r="64" spans="2:35" ht="28.5" x14ac:dyDescent="0.25">
      <c r="B64" s="443">
        <v>54</v>
      </c>
      <c r="C64" s="57" t="s">
        <v>573</v>
      </c>
      <c r="D64" s="444" t="s">
        <v>1992</v>
      </c>
      <c r="E64" s="150" t="s">
        <v>178</v>
      </c>
      <c r="F64" s="444" t="s">
        <v>1993</v>
      </c>
      <c r="G64" s="562">
        <f t="shared" si="7"/>
        <v>33239</v>
      </c>
      <c r="H64" s="450">
        <f t="shared" si="0"/>
        <v>11</v>
      </c>
      <c r="I64" s="563">
        <f t="shared" si="8"/>
        <v>33603</v>
      </c>
      <c r="AD64">
        <v>1</v>
      </c>
      <c r="AE64">
        <v>1</v>
      </c>
      <c r="AF64">
        <v>1991</v>
      </c>
      <c r="AG64">
        <v>31</v>
      </c>
      <c r="AH64">
        <v>12</v>
      </c>
      <c r="AI64">
        <v>1991</v>
      </c>
    </row>
    <row r="65" spans="2:35" ht="42.75" x14ac:dyDescent="0.25">
      <c r="B65" s="443">
        <v>55</v>
      </c>
      <c r="C65" s="57" t="s">
        <v>573</v>
      </c>
      <c r="D65" s="444" t="s">
        <v>1983</v>
      </c>
      <c r="E65" s="150" t="s">
        <v>178</v>
      </c>
      <c r="F65" s="444" t="s">
        <v>1984</v>
      </c>
      <c r="G65" s="562">
        <f t="shared" si="7"/>
        <v>33604</v>
      </c>
      <c r="H65" s="450">
        <f t="shared" si="0"/>
        <v>11</v>
      </c>
      <c r="I65" s="563">
        <f t="shared" si="8"/>
        <v>33969</v>
      </c>
      <c r="AD65">
        <v>1</v>
      </c>
      <c r="AE65">
        <v>1</v>
      </c>
      <c r="AF65">
        <v>1992</v>
      </c>
      <c r="AG65">
        <v>31</v>
      </c>
      <c r="AH65">
        <v>12</v>
      </c>
      <c r="AI65">
        <v>1992</v>
      </c>
    </row>
    <row r="66" spans="2:35" ht="28.5" x14ac:dyDescent="0.25">
      <c r="B66" s="443">
        <v>56</v>
      </c>
      <c r="C66" s="57" t="s">
        <v>573</v>
      </c>
      <c r="D66" s="444" t="s">
        <v>1994</v>
      </c>
      <c r="E66" s="150" t="s">
        <v>178</v>
      </c>
      <c r="F66" s="444" t="s">
        <v>1995</v>
      </c>
      <c r="G66" s="562">
        <f t="shared" si="7"/>
        <v>33970</v>
      </c>
      <c r="H66" s="450">
        <f t="shared" si="0"/>
        <v>11</v>
      </c>
      <c r="I66" s="563">
        <f t="shared" si="8"/>
        <v>34334</v>
      </c>
      <c r="AD66">
        <v>1</v>
      </c>
      <c r="AE66">
        <v>1</v>
      </c>
      <c r="AF66">
        <v>1993</v>
      </c>
      <c r="AG66">
        <v>31</v>
      </c>
      <c r="AH66">
        <v>12</v>
      </c>
      <c r="AI66">
        <v>1993</v>
      </c>
    </row>
    <row r="67" spans="2:35" ht="83.25" customHeight="1" x14ac:dyDescent="0.25">
      <c r="B67" s="443">
        <v>57</v>
      </c>
      <c r="C67" s="57" t="s">
        <v>573</v>
      </c>
      <c r="D67" s="444" t="s">
        <v>1996</v>
      </c>
      <c r="E67" s="150" t="s">
        <v>178</v>
      </c>
      <c r="F67" s="444" t="s">
        <v>1997</v>
      </c>
      <c r="G67" s="562">
        <f t="shared" si="7"/>
        <v>40544</v>
      </c>
      <c r="H67" s="450">
        <f t="shared" si="0"/>
        <v>11</v>
      </c>
      <c r="I67" s="563">
        <f t="shared" si="8"/>
        <v>40908</v>
      </c>
      <c r="AD67">
        <v>1</v>
      </c>
      <c r="AE67">
        <v>1</v>
      </c>
      <c r="AF67">
        <v>2011</v>
      </c>
      <c r="AG67">
        <v>31</v>
      </c>
      <c r="AH67">
        <v>12</v>
      </c>
      <c r="AI67">
        <v>2011</v>
      </c>
    </row>
    <row r="68" spans="2:35" ht="57" x14ac:dyDescent="0.25">
      <c r="B68" s="443">
        <v>58</v>
      </c>
      <c r="C68" s="444" t="s">
        <v>2037</v>
      </c>
      <c r="D68" s="444" t="s">
        <v>1998</v>
      </c>
      <c r="E68" s="444" t="s">
        <v>2029</v>
      </c>
      <c r="F68" s="444" t="s">
        <v>2005</v>
      </c>
      <c r="G68" s="335">
        <v>40771</v>
      </c>
      <c r="H68" s="450">
        <f t="shared" si="0"/>
        <v>16</v>
      </c>
      <c r="I68" s="558">
        <v>41259</v>
      </c>
    </row>
    <row r="69" spans="2:35" ht="71.25" x14ac:dyDescent="0.25">
      <c r="B69" s="443">
        <v>59</v>
      </c>
      <c r="C69" s="444" t="s">
        <v>2038</v>
      </c>
      <c r="D69" s="444" t="s">
        <v>1998</v>
      </c>
      <c r="E69" s="444" t="s">
        <v>278</v>
      </c>
      <c r="F69" s="444" t="s">
        <v>2006</v>
      </c>
      <c r="G69" s="335">
        <v>39608</v>
      </c>
      <c r="H69" s="450">
        <f t="shared" si="0"/>
        <v>6</v>
      </c>
      <c r="I69" s="558">
        <v>39806</v>
      </c>
    </row>
    <row r="70" spans="2:35" ht="57" x14ac:dyDescent="0.25">
      <c r="B70" s="443">
        <v>60</v>
      </c>
      <c r="C70" s="444" t="s">
        <v>2037</v>
      </c>
      <c r="D70" s="444" t="s">
        <v>1999</v>
      </c>
      <c r="E70" s="444" t="s">
        <v>2030</v>
      </c>
      <c r="F70" s="444" t="s">
        <v>2007</v>
      </c>
      <c r="G70" s="335">
        <v>39302</v>
      </c>
      <c r="H70" s="450">
        <f t="shared" si="0"/>
        <v>10</v>
      </c>
      <c r="I70" s="558">
        <v>39627</v>
      </c>
    </row>
    <row r="71" spans="2:35" ht="42.75" x14ac:dyDescent="0.25">
      <c r="B71" s="443">
        <v>61</v>
      </c>
      <c r="C71" s="444" t="s">
        <v>2039</v>
      </c>
      <c r="D71" s="444" t="s">
        <v>1999</v>
      </c>
      <c r="E71" s="444" t="s">
        <v>2031</v>
      </c>
      <c r="F71" s="444" t="s">
        <v>2008</v>
      </c>
      <c r="G71" s="335">
        <v>38687</v>
      </c>
      <c r="H71" s="450">
        <f t="shared" si="0"/>
        <v>22</v>
      </c>
      <c r="I71" s="558">
        <v>39387</v>
      </c>
    </row>
    <row r="72" spans="2:35" ht="42.75" x14ac:dyDescent="0.25">
      <c r="B72" s="443">
        <v>62</v>
      </c>
      <c r="C72" s="444" t="s">
        <v>2040</v>
      </c>
      <c r="D72" s="444" t="s">
        <v>1999</v>
      </c>
      <c r="E72" s="444" t="s">
        <v>2031</v>
      </c>
      <c r="F72" s="444" t="s">
        <v>2009</v>
      </c>
      <c r="G72" s="335">
        <v>38353</v>
      </c>
      <c r="H72" s="450">
        <f t="shared" si="0"/>
        <v>6</v>
      </c>
      <c r="I72" s="558">
        <v>38565</v>
      </c>
    </row>
    <row r="73" spans="2:35" ht="42.75" x14ac:dyDescent="0.25">
      <c r="B73" s="443">
        <v>63</v>
      </c>
      <c r="C73" s="444" t="s">
        <v>2040</v>
      </c>
      <c r="D73" s="444" t="s">
        <v>1999</v>
      </c>
      <c r="E73" s="444" t="s">
        <v>2031</v>
      </c>
      <c r="F73" s="444" t="s">
        <v>2010</v>
      </c>
      <c r="G73" s="335">
        <v>37872</v>
      </c>
      <c r="H73" s="450">
        <f t="shared" si="0"/>
        <v>6</v>
      </c>
      <c r="I73" s="558">
        <v>38084</v>
      </c>
    </row>
    <row r="74" spans="2:35" ht="42.75" x14ac:dyDescent="0.25">
      <c r="B74" s="443">
        <v>64</v>
      </c>
      <c r="C74" s="444" t="s">
        <v>2040</v>
      </c>
      <c r="D74" s="444" t="s">
        <v>1999</v>
      </c>
      <c r="E74" s="444" t="s">
        <v>2031</v>
      </c>
      <c r="F74" s="444" t="s">
        <v>2011</v>
      </c>
      <c r="G74" s="335">
        <v>37559</v>
      </c>
      <c r="H74" s="450">
        <f t="shared" si="0"/>
        <v>9</v>
      </c>
      <c r="I74" s="558">
        <v>37833</v>
      </c>
    </row>
    <row r="75" spans="2:35" ht="42.75" x14ac:dyDescent="0.25">
      <c r="B75" s="443">
        <v>65</v>
      </c>
      <c r="C75" s="444" t="s">
        <v>2040</v>
      </c>
      <c r="D75" s="444" t="s">
        <v>1999</v>
      </c>
      <c r="E75" s="444" t="s">
        <v>2031</v>
      </c>
      <c r="F75" s="444" t="s">
        <v>2012</v>
      </c>
      <c r="G75" s="559">
        <v>37104</v>
      </c>
      <c r="H75" s="450">
        <f t="shared" si="0"/>
        <v>6</v>
      </c>
      <c r="I75" s="560">
        <v>37288</v>
      </c>
    </row>
    <row r="76" spans="2:35" ht="42.75" x14ac:dyDescent="0.25">
      <c r="B76" s="443">
        <v>66</v>
      </c>
      <c r="C76" s="444" t="s">
        <v>2040</v>
      </c>
      <c r="D76" s="444" t="s">
        <v>2000</v>
      </c>
      <c r="E76" s="444" t="s">
        <v>278</v>
      </c>
      <c r="F76" s="444" t="s">
        <v>2013</v>
      </c>
      <c r="G76" s="559">
        <v>36739</v>
      </c>
      <c r="H76" s="450">
        <f t="shared" si="0"/>
        <v>8</v>
      </c>
      <c r="I76" s="560">
        <v>37012</v>
      </c>
    </row>
    <row r="77" spans="2:35" ht="57" x14ac:dyDescent="0.25">
      <c r="B77" s="443">
        <v>67</v>
      </c>
      <c r="C77" s="444" t="s">
        <v>2041</v>
      </c>
      <c r="D77" s="444" t="s">
        <v>1999</v>
      </c>
      <c r="E77" s="444" t="s">
        <v>2032</v>
      </c>
      <c r="F77" s="444" t="s">
        <v>2014</v>
      </c>
      <c r="G77" s="335">
        <v>36739</v>
      </c>
      <c r="H77" s="450">
        <f t="shared" si="0"/>
        <v>4</v>
      </c>
      <c r="I77" s="558">
        <v>36891</v>
      </c>
    </row>
    <row r="78" spans="2:35" ht="42.75" x14ac:dyDescent="0.25">
      <c r="B78" s="443">
        <v>68</v>
      </c>
      <c r="C78" s="444" t="s">
        <v>2040</v>
      </c>
      <c r="D78" s="444" t="s">
        <v>2001</v>
      </c>
      <c r="E78" s="444" t="s">
        <v>2031</v>
      </c>
      <c r="F78" s="444" t="s">
        <v>2015</v>
      </c>
      <c r="G78" s="559">
        <v>36495</v>
      </c>
      <c r="H78" s="450">
        <f t="shared" ref="H78:H90" si="9">TRUNC((((I78-G78)/365.25)*12),0)</f>
        <v>4</v>
      </c>
      <c r="I78" s="560">
        <v>36647</v>
      </c>
    </row>
    <row r="79" spans="2:35" ht="42.75" x14ac:dyDescent="0.25">
      <c r="B79" s="443">
        <v>69</v>
      </c>
      <c r="C79" s="444" t="s">
        <v>2040</v>
      </c>
      <c r="D79" s="444" t="s">
        <v>2002</v>
      </c>
      <c r="E79" s="444" t="s">
        <v>2033</v>
      </c>
      <c r="F79" s="444" t="s">
        <v>2016</v>
      </c>
      <c r="G79" s="559">
        <v>35370</v>
      </c>
      <c r="H79" s="450">
        <f t="shared" si="9"/>
        <v>5</v>
      </c>
      <c r="I79" s="560">
        <v>35551</v>
      </c>
    </row>
    <row r="80" spans="2:35" ht="42.75" x14ac:dyDescent="0.25">
      <c r="B80" s="443">
        <v>70</v>
      </c>
      <c r="C80" s="444" t="s">
        <v>2040</v>
      </c>
      <c r="D80" s="444" t="s">
        <v>2002</v>
      </c>
      <c r="E80" s="444" t="s">
        <v>278</v>
      </c>
      <c r="F80" s="444" t="s">
        <v>2017</v>
      </c>
      <c r="G80" s="559">
        <v>35156</v>
      </c>
      <c r="H80" s="450">
        <f t="shared" si="9"/>
        <v>12</v>
      </c>
      <c r="I80" s="560">
        <v>35551</v>
      </c>
    </row>
    <row r="81" spans="2:9" ht="42.75" x14ac:dyDescent="0.25">
      <c r="B81" s="443">
        <v>71</v>
      </c>
      <c r="C81" s="444" t="s">
        <v>2040</v>
      </c>
      <c r="D81" s="444" t="s">
        <v>2002</v>
      </c>
      <c r="E81" s="444" t="s">
        <v>2033</v>
      </c>
      <c r="F81" s="444" t="s">
        <v>2018</v>
      </c>
      <c r="G81" s="559">
        <v>34973</v>
      </c>
      <c r="H81" s="450">
        <f t="shared" si="9"/>
        <v>11</v>
      </c>
      <c r="I81" s="560">
        <v>35309</v>
      </c>
    </row>
    <row r="82" spans="2:9" ht="42.75" x14ac:dyDescent="0.25">
      <c r="B82" s="443">
        <v>72</v>
      </c>
      <c r="C82" s="444" t="s">
        <v>2040</v>
      </c>
      <c r="D82" s="444" t="s">
        <v>2002</v>
      </c>
      <c r="E82" s="444" t="s">
        <v>2033</v>
      </c>
      <c r="F82" s="444" t="s">
        <v>2019</v>
      </c>
      <c r="G82" s="559">
        <v>34973</v>
      </c>
      <c r="H82" s="450">
        <f t="shared" si="9"/>
        <v>11</v>
      </c>
      <c r="I82" s="560">
        <v>35309</v>
      </c>
    </row>
    <row r="83" spans="2:9" ht="42.75" x14ac:dyDescent="0.25">
      <c r="B83" s="443">
        <v>73</v>
      </c>
      <c r="C83" s="444" t="s">
        <v>2040</v>
      </c>
      <c r="D83" s="444" t="s">
        <v>2002</v>
      </c>
      <c r="E83" s="444" t="s">
        <v>2033</v>
      </c>
      <c r="F83" s="444" t="s">
        <v>2020</v>
      </c>
      <c r="G83" s="559">
        <v>34973</v>
      </c>
      <c r="H83" s="450">
        <f t="shared" si="9"/>
        <v>6</v>
      </c>
      <c r="I83" s="560">
        <v>35186</v>
      </c>
    </row>
    <row r="84" spans="2:9" ht="85.5" x14ac:dyDescent="0.25">
      <c r="B84" s="443">
        <v>74</v>
      </c>
      <c r="C84" s="444" t="s">
        <v>2037</v>
      </c>
      <c r="D84" s="444" t="s">
        <v>2003</v>
      </c>
      <c r="E84" s="444" t="s">
        <v>2034</v>
      </c>
      <c r="F84" s="444" t="s">
        <v>2021</v>
      </c>
      <c r="G84" s="559">
        <v>34578</v>
      </c>
      <c r="H84" s="450">
        <f t="shared" si="9"/>
        <v>5</v>
      </c>
      <c r="I84" s="560">
        <v>34731</v>
      </c>
    </row>
    <row r="85" spans="2:9" ht="71.25" x14ac:dyDescent="0.25">
      <c r="B85" s="443">
        <v>75</v>
      </c>
      <c r="C85" s="444" t="s">
        <v>2037</v>
      </c>
      <c r="D85" s="444" t="s">
        <v>2003</v>
      </c>
      <c r="E85" s="444" t="s">
        <v>2034</v>
      </c>
      <c r="F85" s="444" t="s">
        <v>2022</v>
      </c>
      <c r="G85" s="559">
        <v>34973</v>
      </c>
      <c r="H85" s="450">
        <f t="shared" si="9"/>
        <v>4</v>
      </c>
      <c r="I85" s="560">
        <v>35125</v>
      </c>
    </row>
    <row r="86" spans="2:9" ht="42.75" x14ac:dyDescent="0.25">
      <c r="B86" s="443">
        <v>76</v>
      </c>
      <c r="C86" s="444" t="s">
        <v>2037</v>
      </c>
      <c r="D86" s="444" t="s">
        <v>2003</v>
      </c>
      <c r="E86" s="444" t="s">
        <v>2034</v>
      </c>
      <c r="F86" s="444" t="s">
        <v>2023</v>
      </c>
      <c r="G86" s="559">
        <v>34474</v>
      </c>
      <c r="H86" s="450">
        <f t="shared" si="9"/>
        <v>4</v>
      </c>
      <c r="I86" s="560">
        <v>34596</v>
      </c>
    </row>
    <row r="87" spans="2:9" ht="42.75" x14ac:dyDescent="0.25">
      <c r="B87" s="443">
        <v>77</v>
      </c>
      <c r="C87" s="444" t="s">
        <v>2040</v>
      </c>
      <c r="D87" s="444" t="s">
        <v>2004</v>
      </c>
      <c r="E87" s="444" t="s">
        <v>2035</v>
      </c>
      <c r="F87" s="444" t="s">
        <v>2024</v>
      </c>
      <c r="G87" s="335">
        <v>33695</v>
      </c>
      <c r="H87" s="450">
        <f t="shared" si="9"/>
        <v>14</v>
      </c>
      <c r="I87" s="558">
        <v>34151</v>
      </c>
    </row>
    <row r="88" spans="2:9" ht="42.75" x14ac:dyDescent="0.25">
      <c r="B88" s="443">
        <v>78</v>
      </c>
      <c r="C88" s="444" t="s">
        <v>2040</v>
      </c>
      <c r="D88" s="444" t="s">
        <v>2004</v>
      </c>
      <c r="E88" s="444" t="s">
        <v>2035</v>
      </c>
      <c r="F88" s="444" t="s">
        <v>2025</v>
      </c>
      <c r="G88" s="559">
        <v>31017</v>
      </c>
      <c r="H88" s="450">
        <f t="shared" si="9"/>
        <v>14</v>
      </c>
      <c r="I88" s="560">
        <v>31444</v>
      </c>
    </row>
    <row r="89" spans="2:9" ht="42.75" x14ac:dyDescent="0.25">
      <c r="B89" s="443">
        <v>79</v>
      </c>
      <c r="C89" s="444" t="s">
        <v>2040</v>
      </c>
      <c r="D89" s="444" t="s">
        <v>2004</v>
      </c>
      <c r="E89" s="444" t="s">
        <v>2036</v>
      </c>
      <c r="F89" s="444" t="s">
        <v>2026</v>
      </c>
      <c r="G89" s="559">
        <v>32174</v>
      </c>
      <c r="H89" s="450">
        <f t="shared" si="9"/>
        <v>9</v>
      </c>
      <c r="I89" s="560">
        <v>32478</v>
      </c>
    </row>
    <row r="90" spans="2:9" ht="42.75" x14ac:dyDescent="0.25">
      <c r="B90" s="443">
        <v>80</v>
      </c>
      <c r="C90" s="444" t="s">
        <v>2040</v>
      </c>
      <c r="D90" s="444" t="s">
        <v>2004</v>
      </c>
      <c r="E90" s="444" t="s">
        <v>278</v>
      </c>
      <c r="F90" s="444" t="s">
        <v>2027</v>
      </c>
      <c r="G90" s="559">
        <v>30317</v>
      </c>
      <c r="H90" s="450">
        <f t="shared" si="9"/>
        <v>11</v>
      </c>
      <c r="I90" s="560">
        <v>30682</v>
      </c>
    </row>
    <row r="91" spans="2:9" ht="57.75" thickBot="1" x14ac:dyDescent="0.3">
      <c r="B91" s="437">
        <v>81</v>
      </c>
      <c r="C91" s="438" t="s">
        <v>2037</v>
      </c>
      <c r="D91" s="438" t="s">
        <v>181</v>
      </c>
      <c r="E91" s="438" t="s">
        <v>714</v>
      </c>
      <c r="F91" s="438" t="s">
        <v>2028</v>
      </c>
      <c r="G91" s="561">
        <v>41761</v>
      </c>
      <c r="H91" s="451"/>
      <c r="I91" s="564"/>
    </row>
    <row r="92" spans="2:9" x14ac:dyDescent="0.25">
      <c r="D92" s="14"/>
    </row>
  </sheetData>
  <mergeCells count="13">
    <mergeCell ref="B9:I9"/>
    <mergeCell ref="B6:G6"/>
    <mergeCell ref="H6:I6"/>
    <mergeCell ref="B7:G7"/>
    <mergeCell ref="H7:I7"/>
    <mergeCell ref="B8:G8"/>
    <mergeCell ref="H8:I8"/>
    <mergeCell ref="B5:I5"/>
    <mergeCell ref="B2:I2"/>
    <mergeCell ref="B3:F3"/>
    <mergeCell ref="G3:I3"/>
    <mergeCell ref="B4:F4"/>
    <mergeCell ref="G4: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zoomScale="70" zoomScaleNormal="70" workbookViewId="0"/>
  </sheetViews>
  <sheetFormatPr baseColWidth="10" defaultRowHeight="15" x14ac:dyDescent="0.25"/>
  <cols>
    <col min="1" max="1" width="4.42578125" customWidth="1"/>
    <col min="2" max="2" width="4.5703125" bestFit="1" customWidth="1"/>
    <col min="3" max="3" width="26.85546875" customWidth="1"/>
    <col min="4" max="4" width="21" bestFit="1" customWidth="1"/>
    <col min="5" max="5" width="16.140625" customWidth="1"/>
    <col min="6" max="6" width="53" customWidth="1"/>
    <col min="7" max="7" width="12.85546875" bestFit="1" customWidth="1"/>
    <col min="9" max="9" width="13.7109375" customWidth="1"/>
  </cols>
  <sheetData>
    <row r="1" spans="1:10" ht="15.75" thickBot="1" x14ac:dyDescent="0.3">
      <c r="A1" s="14"/>
      <c r="B1" s="14"/>
      <c r="C1" s="14"/>
      <c r="D1" s="14"/>
      <c r="E1" s="14"/>
      <c r="F1" s="16"/>
      <c r="G1" s="15"/>
      <c r="H1" s="31"/>
      <c r="I1" s="14"/>
      <c r="J1" s="14"/>
    </row>
    <row r="2" spans="1:10" ht="18.75" thickBot="1" x14ac:dyDescent="0.3">
      <c r="A2" s="14"/>
      <c r="B2" s="459" t="s">
        <v>184</v>
      </c>
      <c r="C2" s="460"/>
      <c r="D2" s="460"/>
      <c r="E2" s="460"/>
      <c r="F2" s="461"/>
      <c r="G2" s="461"/>
      <c r="H2" s="461"/>
      <c r="I2" s="461"/>
      <c r="J2" s="462"/>
    </row>
    <row r="3" spans="1:10" x14ac:dyDescent="0.25">
      <c r="A3" s="14"/>
      <c r="B3" s="466" t="s">
        <v>129</v>
      </c>
      <c r="C3" s="467"/>
      <c r="D3" s="467"/>
      <c r="E3" s="467"/>
      <c r="F3" s="468"/>
      <c r="G3" s="468">
        <v>3132583010</v>
      </c>
      <c r="H3" s="468"/>
      <c r="I3" s="468"/>
      <c r="J3" s="472"/>
    </row>
    <row r="4" spans="1:10" ht="15.75" thickBot="1" x14ac:dyDescent="0.3">
      <c r="A4" s="14"/>
      <c r="B4" s="463" t="s">
        <v>130</v>
      </c>
      <c r="C4" s="464"/>
      <c r="D4" s="464"/>
      <c r="E4" s="464"/>
      <c r="F4" s="465"/>
      <c r="G4" s="494"/>
      <c r="H4" s="473"/>
      <c r="I4" s="465"/>
      <c r="J4" s="474"/>
    </row>
    <row r="5" spans="1:10" ht="15.75" thickBot="1" x14ac:dyDescent="0.3">
      <c r="A5" s="14"/>
      <c r="B5" s="498" t="s">
        <v>140</v>
      </c>
      <c r="C5" s="499"/>
      <c r="D5" s="499"/>
      <c r="E5" s="499"/>
      <c r="F5" s="500"/>
      <c r="G5" s="500"/>
      <c r="H5" s="500"/>
      <c r="I5" s="500"/>
      <c r="J5" s="501"/>
    </row>
    <row r="6" spans="1:10" ht="42.75" x14ac:dyDescent="0.25">
      <c r="A6" s="14"/>
      <c r="B6" s="17" t="s">
        <v>125</v>
      </c>
      <c r="C6" s="18" t="s">
        <v>139</v>
      </c>
      <c r="D6" s="18" t="s">
        <v>141</v>
      </c>
      <c r="E6" s="18" t="s">
        <v>177</v>
      </c>
      <c r="F6" s="18" t="s">
        <v>196</v>
      </c>
      <c r="G6" s="19" t="s">
        <v>126</v>
      </c>
      <c r="H6" s="32" t="s">
        <v>162</v>
      </c>
      <c r="I6" s="18" t="s">
        <v>127</v>
      </c>
      <c r="J6" s="20" t="s">
        <v>128</v>
      </c>
    </row>
    <row r="7" spans="1:10" ht="71.25" x14ac:dyDescent="0.25">
      <c r="A7" s="14"/>
      <c r="B7" s="21">
        <v>1</v>
      </c>
      <c r="C7" s="25" t="s">
        <v>185</v>
      </c>
      <c r="D7" s="25" t="s">
        <v>186</v>
      </c>
      <c r="E7" s="25" t="s">
        <v>178</v>
      </c>
      <c r="F7" s="25" t="s">
        <v>187</v>
      </c>
      <c r="G7" s="23">
        <v>39083</v>
      </c>
      <c r="H7" s="33">
        <f>TRUNC((((I7-G7)/365.25)*12),0)</f>
        <v>11</v>
      </c>
      <c r="I7" s="23">
        <v>39448</v>
      </c>
      <c r="J7" s="24">
        <v>100</v>
      </c>
    </row>
    <row r="8" spans="1:10" ht="71.25" x14ac:dyDescent="0.25">
      <c r="A8" s="14"/>
      <c r="B8" s="21">
        <v>2</v>
      </c>
      <c r="C8" s="25" t="s">
        <v>188</v>
      </c>
      <c r="D8" s="25" t="s">
        <v>189</v>
      </c>
      <c r="E8" s="25" t="s">
        <v>178</v>
      </c>
      <c r="F8" s="25" t="s">
        <v>190</v>
      </c>
      <c r="G8" s="23">
        <v>38718</v>
      </c>
      <c r="H8" s="33">
        <f>TRUNC((((I8-G8)/365.25)*12),0)</f>
        <v>11</v>
      </c>
      <c r="I8" s="23">
        <v>39083</v>
      </c>
      <c r="J8" s="24">
        <v>100</v>
      </c>
    </row>
    <row r="9" spans="1:10" ht="71.25" x14ac:dyDescent="0.25">
      <c r="A9" s="14"/>
      <c r="B9" s="21">
        <v>3</v>
      </c>
      <c r="C9" s="25" t="s">
        <v>191</v>
      </c>
      <c r="D9" s="25" t="s">
        <v>192</v>
      </c>
      <c r="E9" s="25" t="s">
        <v>178</v>
      </c>
      <c r="F9" s="22" t="s">
        <v>193</v>
      </c>
      <c r="G9" s="23">
        <v>38353</v>
      </c>
      <c r="H9" s="33">
        <f>TRUNC((((I9-G9)/365.25)*12),0)</f>
        <v>11</v>
      </c>
      <c r="I9" s="23">
        <v>38718</v>
      </c>
      <c r="J9" s="24">
        <v>100</v>
      </c>
    </row>
    <row r="10" spans="1:10" ht="28.5" x14ac:dyDescent="0.25">
      <c r="A10" s="14"/>
      <c r="B10" s="21">
        <v>4</v>
      </c>
      <c r="C10" s="25" t="s">
        <v>191</v>
      </c>
      <c r="D10" s="25" t="s">
        <v>194</v>
      </c>
      <c r="E10" s="25" t="s">
        <v>178</v>
      </c>
      <c r="F10" s="22" t="s">
        <v>195</v>
      </c>
      <c r="G10" s="23">
        <v>37987</v>
      </c>
      <c r="H10" s="33">
        <f t="shared" ref="H10:H16" si="0">TRUNC((((I10-G10)/365.25)*12),0)</f>
        <v>11</v>
      </c>
      <c r="I10" s="23">
        <v>38352</v>
      </c>
      <c r="J10" s="24">
        <v>100</v>
      </c>
    </row>
    <row r="11" spans="1:10" ht="28.5" x14ac:dyDescent="0.25">
      <c r="A11" s="14"/>
      <c r="B11" s="21">
        <v>5</v>
      </c>
      <c r="C11" s="25" t="s">
        <v>191</v>
      </c>
      <c r="D11" s="25" t="s">
        <v>197</v>
      </c>
      <c r="E11" s="25" t="s">
        <v>178</v>
      </c>
      <c r="F11" s="22" t="s">
        <v>195</v>
      </c>
      <c r="G11" s="23">
        <v>37987</v>
      </c>
      <c r="H11" s="33">
        <f t="shared" si="0"/>
        <v>11</v>
      </c>
      <c r="I11" s="23">
        <v>38352</v>
      </c>
      <c r="J11" s="24">
        <v>100</v>
      </c>
    </row>
    <row r="12" spans="1:10" ht="99.75" x14ac:dyDescent="0.25">
      <c r="A12" s="14"/>
      <c r="B12" s="21">
        <v>6</v>
      </c>
      <c r="C12" s="25" t="s">
        <v>191</v>
      </c>
      <c r="D12" s="25" t="s">
        <v>198</v>
      </c>
      <c r="E12" s="25" t="s">
        <v>178</v>
      </c>
      <c r="F12" s="22" t="s">
        <v>199</v>
      </c>
      <c r="G12" s="23">
        <v>35796</v>
      </c>
      <c r="H12" s="33">
        <f t="shared" si="0"/>
        <v>36</v>
      </c>
      <c r="I12" s="23">
        <v>36892</v>
      </c>
      <c r="J12" s="24">
        <v>100</v>
      </c>
    </row>
    <row r="13" spans="1:10" ht="42.75" x14ac:dyDescent="0.25">
      <c r="A13" s="14"/>
      <c r="B13" s="21">
        <v>7</v>
      </c>
      <c r="C13" s="25" t="s">
        <v>200</v>
      </c>
      <c r="D13" s="25" t="s">
        <v>201</v>
      </c>
      <c r="E13" s="25" t="s">
        <v>178</v>
      </c>
      <c r="F13" s="22" t="s">
        <v>202</v>
      </c>
      <c r="G13" s="23">
        <v>35065</v>
      </c>
      <c r="H13" s="33">
        <f t="shared" si="0"/>
        <v>11</v>
      </c>
      <c r="I13" s="23">
        <v>35430</v>
      </c>
      <c r="J13" s="24">
        <v>100</v>
      </c>
    </row>
    <row r="14" spans="1:10" ht="99.75" x14ac:dyDescent="0.25">
      <c r="A14" s="14"/>
      <c r="B14" s="21">
        <v>8</v>
      </c>
      <c r="C14" s="25" t="s">
        <v>191</v>
      </c>
      <c r="D14" s="25" t="s">
        <v>203</v>
      </c>
      <c r="E14" s="25" t="s">
        <v>178</v>
      </c>
      <c r="F14" s="22" t="s">
        <v>204</v>
      </c>
      <c r="G14" s="23">
        <v>33970</v>
      </c>
      <c r="H14" s="33">
        <f t="shared" si="0"/>
        <v>23</v>
      </c>
      <c r="I14" s="23">
        <v>34700</v>
      </c>
      <c r="J14" s="24">
        <v>100</v>
      </c>
    </row>
    <row r="15" spans="1:10" ht="94.5" customHeight="1" x14ac:dyDescent="0.25">
      <c r="A15" s="14"/>
      <c r="B15" s="21">
        <v>9</v>
      </c>
      <c r="C15" s="25" t="s">
        <v>191</v>
      </c>
      <c r="D15" s="25" t="s">
        <v>205</v>
      </c>
      <c r="E15" s="25" t="s">
        <v>178</v>
      </c>
      <c r="F15" s="22" t="s">
        <v>206</v>
      </c>
      <c r="G15" s="23">
        <v>31048</v>
      </c>
      <c r="H15" s="33">
        <f t="shared" si="0"/>
        <v>11</v>
      </c>
      <c r="I15" s="23">
        <v>31413</v>
      </c>
      <c r="J15" s="24">
        <v>100</v>
      </c>
    </row>
    <row r="16" spans="1:10" ht="72" thickBot="1" x14ac:dyDescent="0.3">
      <c r="A16" s="14"/>
      <c r="B16" s="26">
        <v>10</v>
      </c>
      <c r="C16" s="29" t="s">
        <v>191</v>
      </c>
      <c r="D16" s="29" t="s">
        <v>207</v>
      </c>
      <c r="E16" s="29" t="s">
        <v>178</v>
      </c>
      <c r="F16" s="27" t="s">
        <v>208</v>
      </c>
      <c r="G16" s="28">
        <v>29587</v>
      </c>
      <c r="H16" s="36">
        <f t="shared" si="0"/>
        <v>11</v>
      </c>
      <c r="I16" s="28">
        <v>29952</v>
      </c>
      <c r="J16" s="30">
        <v>100</v>
      </c>
    </row>
    <row r="17" spans="1:7" x14ac:dyDescent="0.25">
      <c r="A17" s="37"/>
      <c r="B17" s="38"/>
      <c r="C17" s="38"/>
      <c r="D17" s="38"/>
      <c r="E17" s="38"/>
      <c r="F17" s="38"/>
      <c r="G17" s="37"/>
    </row>
    <row r="18" spans="1:7" x14ac:dyDescent="0.25">
      <c r="A18" s="37"/>
      <c r="B18" s="38"/>
      <c r="C18" s="38"/>
      <c r="D18" s="38"/>
      <c r="E18" s="38"/>
      <c r="F18" s="38"/>
      <c r="G18" s="37"/>
    </row>
    <row r="19" spans="1:7" x14ac:dyDescent="0.25">
      <c r="A19" s="37"/>
      <c r="B19" s="38"/>
      <c r="C19" s="38"/>
      <c r="D19" s="38"/>
      <c r="E19" s="38"/>
      <c r="F19" s="38"/>
      <c r="G19" s="37"/>
    </row>
    <row r="20" spans="1:7" x14ac:dyDescent="0.25">
      <c r="A20" s="37"/>
      <c r="B20" s="38"/>
      <c r="C20" s="38"/>
      <c r="D20" s="38"/>
      <c r="E20" s="38"/>
      <c r="F20" s="38"/>
      <c r="G20" s="37"/>
    </row>
    <row r="21" spans="1:7" x14ac:dyDescent="0.25">
      <c r="A21" s="37"/>
      <c r="B21" s="37"/>
      <c r="C21" s="37"/>
      <c r="D21" s="37"/>
      <c r="E21" s="37"/>
      <c r="F21" s="37"/>
      <c r="G21" s="37"/>
    </row>
  </sheetData>
  <mergeCells count="6">
    <mergeCell ref="B5:J5"/>
    <mergeCell ref="B2:J2"/>
    <mergeCell ref="B3:F3"/>
    <mergeCell ref="G3:J3"/>
    <mergeCell ref="B4:F4"/>
    <mergeCell ref="G4:J4"/>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62"/>
  <sheetViews>
    <sheetView zoomScale="70" zoomScaleNormal="70" workbookViewId="0">
      <selection activeCell="B12" sqref="B12:J62"/>
    </sheetView>
  </sheetViews>
  <sheetFormatPr baseColWidth="10" defaultRowHeight="15" x14ac:dyDescent="0.25"/>
  <cols>
    <col min="2" max="2" width="4.5703125" bestFit="1" customWidth="1"/>
    <col min="3" max="3" width="16.7109375" customWidth="1"/>
    <col min="4" max="4" width="21.28515625" customWidth="1"/>
    <col min="6" max="6" width="50.7109375" bestFit="1" customWidth="1"/>
    <col min="7" max="7" width="12.42578125" customWidth="1"/>
    <col min="9" max="9" width="12.42578125" bestFit="1" customWidth="1"/>
    <col min="10" max="10" width="13.85546875" customWidth="1"/>
    <col min="14" max="19" width="0" hidden="1" customWidth="1"/>
  </cols>
  <sheetData>
    <row r="1" spans="2:19" ht="15.75" thickBot="1" x14ac:dyDescent="0.3"/>
    <row r="2" spans="2:19" ht="15.75" thickBot="1" x14ac:dyDescent="0.3">
      <c r="B2" s="502" t="s">
        <v>2042</v>
      </c>
      <c r="C2" s="503"/>
      <c r="D2" s="503"/>
      <c r="E2" s="503"/>
      <c r="F2" s="504"/>
      <c r="G2" s="504"/>
      <c r="H2" s="504"/>
      <c r="I2" s="504"/>
      <c r="J2" s="505"/>
    </row>
    <row r="3" spans="2:19" x14ac:dyDescent="0.25">
      <c r="B3" s="466" t="s">
        <v>129</v>
      </c>
      <c r="C3" s="467"/>
      <c r="D3" s="467"/>
      <c r="E3" s="467"/>
      <c r="F3" s="468"/>
      <c r="G3" s="468">
        <v>2879152</v>
      </c>
      <c r="H3" s="468"/>
      <c r="I3" s="468"/>
      <c r="J3" s="472"/>
    </row>
    <row r="4" spans="2:19" ht="15.75" thickBot="1" x14ac:dyDescent="0.3">
      <c r="B4" s="463" t="s">
        <v>130</v>
      </c>
      <c r="C4" s="464"/>
      <c r="D4" s="464"/>
      <c r="E4" s="464"/>
      <c r="F4" s="465"/>
      <c r="G4" s="473"/>
      <c r="H4" s="473"/>
      <c r="I4" s="465"/>
      <c r="J4" s="474"/>
    </row>
    <row r="5" spans="2:19" ht="15.75" thickBot="1" x14ac:dyDescent="0.3">
      <c r="B5" s="490" t="s">
        <v>131</v>
      </c>
      <c r="C5" s="491"/>
      <c r="D5" s="491"/>
      <c r="E5" s="491"/>
      <c r="F5" s="492"/>
      <c r="G5" s="492"/>
      <c r="H5" s="492"/>
      <c r="I5" s="492"/>
      <c r="J5" s="493"/>
    </row>
    <row r="6" spans="2:19" x14ac:dyDescent="0.25">
      <c r="B6" s="466" t="s">
        <v>132</v>
      </c>
      <c r="C6" s="467"/>
      <c r="D6" s="467"/>
      <c r="E6" s="467"/>
      <c r="F6" s="468"/>
      <c r="G6" s="468"/>
      <c r="H6" s="475" t="s">
        <v>133</v>
      </c>
      <c r="I6" s="476"/>
      <c r="J6" s="477"/>
    </row>
    <row r="7" spans="2:19" x14ac:dyDescent="0.25">
      <c r="B7" s="484" t="s">
        <v>238</v>
      </c>
      <c r="C7" s="485"/>
      <c r="D7" s="485"/>
      <c r="E7" s="485"/>
      <c r="F7" s="486"/>
      <c r="G7" s="486"/>
      <c r="H7" s="478">
        <v>1981</v>
      </c>
      <c r="I7" s="479"/>
      <c r="J7" s="480"/>
    </row>
    <row r="8" spans="2:19" x14ac:dyDescent="0.25">
      <c r="B8" s="484" t="s">
        <v>2043</v>
      </c>
      <c r="C8" s="485"/>
      <c r="D8" s="485"/>
      <c r="E8" s="485"/>
      <c r="F8" s="486"/>
      <c r="G8" s="486"/>
      <c r="H8" s="478">
        <v>1994</v>
      </c>
      <c r="I8" s="479"/>
      <c r="J8" s="480"/>
    </row>
    <row r="9" spans="2:19" ht="15.75" thickBot="1" x14ac:dyDescent="0.3">
      <c r="B9" s="463" t="s">
        <v>1503</v>
      </c>
      <c r="C9" s="464"/>
      <c r="D9" s="464"/>
      <c r="E9" s="464"/>
      <c r="F9" s="465"/>
      <c r="G9" s="465"/>
      <c r="H9" s="495">
        <v>1991</v>
      </c>
      <c r="I9" s="496"/>
      <c r="J9" s="497"/>
    </row>
    <row r="10" spans="2:19" ht="15.75" thickBot="1" x14ac:dyDescent="0.3">
      <c r="B10" s="498" t="s">
        <v>140</v>
      </c>
      <c r="C10" s="499"/>
      <c r="D10" s="499"/>
      <c r="E10" s="499"/>
      <c r="F10" s="500"/>
      <c r="G10" s="500"/>
      <c r="H10" s="500"/>
      <c r="I10" s="500"/>
      <c r="J10" s="501"/>
    </row>
    <row r="11" spans="2:19" ht="29.25" thickBot="1" x14ac:dyDescent="0.3">
      <c r="B11" s="147" t="s">
        <v>125</v>
      </c>
      <c r="C11" s="148" t="s">
        <v>139</v>
      </c>
      <c r="D11" s="148" t="s">
        <v>141</v>
      </c>
      <c r="E11" s="148" t="s">
        <v>177</v>
      </c>
      <c r="F11" s="148" t="s">
        <v>196</v>
      </c>
      <c r="G11" s="66" t="s">
        <v>126</v>
      </c>
      <c r="H11" s="67" t="s">
        <v>162</v>
      </c>
      <c r="I11" s="148" t="s">
        <v>127</v>
      </c>
      <c r="J11" s="68" t="s">
        <v>128</v>
      </c>
    </row>
    <row r="12" spans="2:19" ht="28.5" x14ac:dyDescent="0.25">
      <c r="B12" s="439">
        <v>1</v>
      </c>
      <c r="C12" s="440" t="s">
        <v>1596</v>
      </c>
      <c r="D12" s="440" t="s">
        <v>1564</v>
      </c>
      <c r="E12" s="440" t="s">
        <v>178</v>
      </c>
      <c r="F12" s="440" t="s">
        <v>1504</v>
      </c>
      <c r="G12" s="70">
        <f>DATE(P12,O12,N12)</f>
        <v>19511</v>
      </c>
      <c r="H12" s="32">
        <f>TRUNC((((I12-G12)/365.25)*12),0)</f>
        <v>11</v>
      </c>
      <c r="I12" s="70">
        <f>DATE(S12,R12,Q12)</f>
        <v>19876</v>
      </c>
      <c r="J12" s="441">
        <v>100</v>
      </c>
      <c r="N12" s="178">
        <v>1</v>
      </c>
      <c r="O12" s="178">
        <v>6</v>
      </c>
      <c r="P12" s="178">
        <v>1953</v>
      </c>
      <c r="Q12" s="178">
        <v>1</v>
      </c>
      <c r="R12" s="178">
        <v>6</v>
      </c>
      <c r="S12" s="178">
        <v>1954</v>
      </c>
    </row>
    <row r="13" spans="2:19" ht="57" x14ac:dyDescent="0.25">
      <c r="B13" s="443">
        <v>2</v>
      </c>
      <c r="C13" s="444" t="s">
        <v>1597</v>
      </c>
      <c r="D13" s="444" t="s">
        <v>1565</v>
      </c>
      <c r="E13" s="444" t="s">
        <v>178</v>
      </c>
      <c r="F13" s="444" t="s">
        <v>1505</v>
      </c>
      <c r="G13" s="61">
        <f t="shared" ref="G13:G62" si="0">DATE(P13,O13,N13)</f>
        <v>19906</v>
      </c>
      <c r="H13" s="450">
        <f>TRUNC((((I13-G13)/365.25)*12),0)</f>
        <v>24</v>
      </c>
      <c r="I13" s="61">
        <f t="shared" ref="I13:I62" si="1">DATE(S13,R13,Q13)</f>
        <v>20637</v>
      </c>
      <c r="J13" s="448">
        <v>100</v>
      </c>
      <c r="N13" s="178">
        <v>1</v>
      </c>
      <c r="O13" s="179">
        <v>7</v>
      </c>
      <c r="P13" s="179">
        <v>1954</v>
      </c>
      <c r="Q13" s="178">
        <v>1</v>
      </c>
      <c r="R13" s="179">
        <v>7</v>
      </c>
      <c r="S13" s="179">
        <v>1956</v>
      </c>
    </row>
    <row r="14" spans="2:19" x14ac:dyDescent="0.25">
      <c r="B14" s="443">
        <v>3</v>
      </c>
      <c r="C14" s="444" t="s">
        <v>1598</v>
      </c>
      <c r="D14" s="444" t="s">
        <v>425</v>
      </c>
      <c r="E14" s="444" t="s">
        <v>178</v>
      </c>
      <c r="F14" s="444" t="s">
        <v>1506</v>
      </c>
      <c r="G14" s="61">
        <f t="shared" si="0"/>
        <v>20668</v>
      </c>
      <c r="H14" s="450">
        <f>TRUNC((((I14-G14)/365.25)*12),0)</f>
        <v>22</v>
      </c>
      <c r="I14" s="61">
        <f t="shared" si="1"/>
        <v>21367</v>
      </c>
      <c r="J14" s="448">
        <v>100</v>
      </c>
      <c r="N14" s="178">
        <v>1</v>
      </c>
      <c r="O14" s="179">
        <v>8</v>
      </c>
      <c r="P14" s="179">
        <v>1956</v>
      </c>
      <c r="Q14" s="178">
        <v>1</v>
      </c>
      <c r="R14" s="179">
        <v>7</v>
      </c>
      <c r="S14" s="179">
        <v>1958</v>
      </c>
    </row>
    <row r="15" spans="2:19" ht="28.5" x14ac:dyDescent="0.25">
      <c r="B15" s="443">
        <v>4</v>
      </c>
      <c r="C15" s="444" t="s">
        <v>1599</v>
      </c>
      <c r="D15" s="444" t="s">
        <v>1565</v>
      </c>
      <c r="E15" s="444" t="s">
        <v>178</v>
      </c>
      <c r="F15" s="444" t="s">
        <v>1507</v>
      </c>
      <c r="G15" s="61">
        <f t="shared" si="0"/>
        <v>21398</v>
      </c>
      <c r="H15" s="450">
        <f t="shared" ref="H15:H62" si="2">TRUNC((((I15-G15)/365.25)*12),0)</f>
        <v>17</v>
      </c>
      <c r="I15" s="61">
        <f t="shared" si="1"/>
        <v>21916</v>
      </c>
      <c r="J15" s="448">
        <v>100</v>
      </c>
      <c r="N15" s="178">
        <v>1</v>
      </c>
      <c r="O15" s="179">
        <v>8</v>
      </c>
      <c r="P15" s="179">
        <v>1958</v>
      </c>
      <c r="Q15" s="178">
        <v>1</v>
      </c>
      <c r="R15" s="179">
        <v>1</v>
      </c>
      <c r="S15" s="179">
        <v>1960</v>
      </c>
    </row>
    <row r="16" spans="2:19" ht="42.75" x14ac:dyDescent="0.25">
      <c r="B16" s="443">
        <v>5</v>
      </c>
      <c r="C16" s="444" t="s">
        <v>1600</v>
      </c>
      <c r="D16" s="444" t="s">
        <v>1566</v>
      </c>
      <c r="E16" s="444" t="s">
        <v>178</v>
      </c>
      <c r="F16" s="444" t="s">
        <v>1508</v>
      </c>
      <c r="G16" s="61">
        <f t="shared" si="0"/>
        <v>23255</v>
      </c>
      <c r="H16" s="450">
        <f t="shared" si="2"/>
        <v>25</v>
      </c>
      <c r="I16" s="61">
        <f t="shared" si="1"/>
        <v>24016</v>
      </c>
      <c r="J16" s="448">
        <v>100</v>
      </c>
      <c r="N16" s="178">
        <v>1</v>
      </c>
      <c r="O16" s="179">
        <v>9</v>
      </c>
      <c r="P16" s="179">
        <v>1963</v>
      </c>
      <c r="Q16" s="178">
        <v>1</v>
      </c>
      <c r="R16" s="179">
        <v>10</v>
      </c>
      <c r="S16" s="179">
        <v>1965</v>
      </c>
    </row>
    <row r="17" spans="2:19" ht="42.75" x14ac:dyDescent="0.25">
      <c r="B17" s="443">
        <v>6</v>
      </c>
      <c r="C17" s="444" t="s">
        <v>447</v>
      </c>
      <c r="D17" s="444" t="s">
        <v>1566</v>
      </c>
      <c r="E17" s="444" t="s">
        <v>178</v>
      </c>
      <c r="F17" s="444" t="s">
        <v>1508</v>
      </c>
      <c r="G17" s="61">
        <f t="shared" si="0"/>
        <v>24047</v>
      </c>
      <c r="H17" s="450">
        <f t="shared" si="2"/>
        <v>12</v>
      </c>
      <c r="I17" s="61">
        <f t="shared" si="1"/>
        <v>24442</v>
      </c>
      <c r="J17" s="448">
        <v>100</v>
      </c>
      <c r="N17" s="178">
        <v>1</v>
      </c>
      <c r="O17" s="179">
        <v>11</v>
      </c>
      <c r="P17" s="179">
        <v>1965</v>
      </c>
      <c r="Q17" s="178">
        <v>1</v>
      </c>
      <c r="R17" s="179">
        <v>12</v>
      </c>
      <c r="S17" s="179">
        <v>1966</v>
      </c>
    </row>
    <row r="18" spans="2:19" ht="28.5" x14ac:dyDescent="0.25">
      <c r="B18" s="443">
        <v>7</v>
      </c>
      <c r="C18" s="444" t="s">
        <v>1599</v>
      </c>
      <c r="D18" s="444" t="s">
        <v>1565</v>
      </c>
      <c r="E18" s="444" t="s">
        <v>178</v>
      </c>
      <c r="F18" s="444" t="s">
        <v>1509</v>
      </c>
      <c r="G18" s="61">
        <f t="shared" si="0"/>
        <v>27242</v>
      </c>
      <c r="H18" s="450">
        <f t="shared" si="2"/>
        <v>6</v>
      </c>
      <c r="I18" s="61">
        <f t="shared" si="1"/>
        <v>27454</v>
      </c>
      <c r="J18" s="448">
        <v>100</v>
      </c>
      <c r="N18" s="178">
        <v>1</v>
      </c>
      <c r="O18" s="179">
        <v>8</v>
      </c>
      <c r="P18" s="179">
        <v>1974</v>
      </c>
      <c r="Q18" s="178">
        <v>1</v>
      </c>
      <c r="R18" s="179">
        <v>3</v>
      </c>
      <c r="S18" s="179">
        <v>1975</v>
      </c>
    </row>
    <row r="19" spans="2:19" ht="28.5" x14ac:dyDescent="0.25">
      <c r="B19" s="443">
        <v>8</v>
      </c>
      <c r="C19" s="444" t="s">
        <v>447</v>
      </c>
      <c r="D19" s="444" t="s">
        <v>1571</v>
      </c>
      <c r="E19" s="444" t="s">
        <v>178</v>
      </c>
      <c r="F19" s="444" t="s">
        <v>1517</v>
      </c>
      <c r="G19" s="61">
        <f t="shared" si="0"/>
        <v>37865</v>
      </c>
      <c r="H19" s="450"/>
      <c r="I19" s="61"/>
      <c r="J19" s="448">
        <v>100</v>
      </c>
      <c r="N19" s="178">
        <v>1</v>
      </c>
      <c r="O19" s="179">
        <v>9</v>
      </c>
      <c r="P19" s="179">
        <v>2003</v>
      </c>
      <c r="Q19" s="178"/>
      <c r="R19" s="180"/>
      <c r="S19" s="181"/>
    </row>
    <row r="20" spans="2:19" ht="28.5" x14ac:dyDescent="0.25">
      <c r="B20" s="443">
        <v>9</v>
      </c>
      <c r="C20" s="444" t="s">
        <v>447</v>
      </c>
      <c r="D20" s="444" t="s">
        <v>1572</v>
      </c>
      <c r="E20" s="444" t="s">
        <v>178</v>
      </c>
      <c r="F20" s="444" t="s">
        <v>1518</v>
      </c>
      <c r="G20" s="61">
        <f t="shared" si="0"/>
        <v>37712</v>
      </c>
      <c r="H20" s="450">
        <f t="shared" si="2"/>
        <v>8</v>
      </c>
      <c r="I20" s="61">
        <f t="shared" si="1"/>
        <v>37956</v>
      </c>
      <c r="J20" s="448">
        <v>100</v>
      </c>
      <c r="N20" s="178">
        <v>1</v>
      </c>
      <c r="O20" s="179">
        <v>4</v>
      </c>
      <c r="P20" s="179">
        <v>2003</v>
      </c>
      <c r="Q20" s="178">
        <v>1</v>
      </c>
      <c r="R20" s="179">
        <v>12</v>
      </c>
      <c r="S20" s="179">
        <v>2003</v>
      </c>
    </row>
    <row r="21" spans="2:19" ht="42.75" x14ac:dyDescent="0.25">
      <c r="B21" s="443">
        <v>10</v>
      </c>
      <c r="C21" s="444" t="s">
        <v>447</v>
      </c>
      <c r="D21" s="444" t="s">
        <v>1571</v>
      </c>
      <c r="E21" s="444" t="s">
        <v>178</v>
      </c>
      <c r="F21" s="444" t="s">
        <v>1520</v>
      </c>
      <c r="G21" s="61">
        <f t="shared" si="0"/>
        <v>37622</v>
      </c>
      <c r="H21" s="450">
        <f t="shared" si="2"/>
        <v>3</v>
      </c>
      <c r="I21" s="61">
        <f t="shared" si="1"/>
        <v>37742</v>
      </c>
      <c r="J21" s="448">
        <v>100</v>
      </c>
      <c r="N21" s="178">
        <v>1</v>
      </c>
      <c r="O21" s="179">
        <v>1</v>
      </c>
      <c r="P21" s="179">
        <v>2003</v>
      </c>
      <c r="Q21" s="178">
        <v>1</v>
      </c>
      <c r="R21" s="179">
        <v>5</v>
      </c>
      <c r="S21" s="179">
        <v>2003</v>
      </c>
    </row>
    <row r="22" spans="2:19" ht="42.75" x14ac:dyDescent="0.25">
      <c r="B22" s="443">
        <v>11</v>
      </c>
      <c r="C22" s="444" t="s">
        <v>447</v>
      </c>
      <c r="D22" s="444" t="s">
        <v>1571</v>
      </c>
      <c r="E22" s="444" t="s">
        <v>178</v>
      </c>
      <c r="F22" s="444" t="s">
        <v>1521</v>
      </c>
      <c r="G22" s="61">
        <f t="shared" si="0"/>
        <v>37622</v>
      </c>
      <c r="H22" s="450">
        <f t="shared" si="2"/>
        <v>3</v>
      </c>
      <c r="I22" s="61">
        <f t="shared" si="1"/>
        <v>37742</v>
      </c>
      <c r="J22" s="448">
        <v>100</v>
      </c>
      <c r="N22" s="178">
        <v>1</v>
      </c>
      <c r="O22" s="179">
        <v>1</v>
      </c>
      <c r="P22" s="179">
        <v>2003</v>
      </c>
      <c r="Q22" s="178">
        <v>1</v>
      </c>
      <c r="R22" s="179">
        <v>5</v>
      </c>
      <c r="S22" s="179">
        <v>2003</v>
      </c>
    </row>
    <row r="23" spans="2:19" x14ac:dyDescent="0.25">
      <c r="B23" s="443">
        <v>12</v>
      </c>
      <c r="C23" s="444" t="s">
        <v>447</v>
      </c>
      <c r="D23" s="444" t="s">
        <v>1574</v>
      </c>
      <c r="E23" s="444" t="s">
        <v>178</v>
      </c>
      <c r="F23" s="444" t="s">
        <v>2044</v>
      </c>
      <c r="G23" s="61">
        <f t="shared" si="0"/>
        <v>36251</v>
      </c>
      <c r="H23" s="450">
        <f t="shared" si="2"/>
        <v>2</v>
      </c>
      <c r="I23" s="61">
        <f t="shared" si="1"/>
        <v>36312</v>
      </c>
      <c r="J23" s="448">
        <v>100</v>
      </c>
      <c r="N23" s="178">
        <v>1</v>
      </c>
      <c r="O23" s="179">
        <v>4</v>
      </c>
      <c r="P23" s="179">
        <v>99</v>
      </c>
      <c r="Q23" s="178">
        <v>1</v>
      </c>
      <c r="R23" s="179">
        <v>6</v>
      </c>
      <c r="S23" s="179">
        <v>99</v>
      </c>
    </row>
    <row r="24" spans="2:19" ht="42.75" x14ac:dyDescent="0.25">
      <c r="B24" s="443">
        <v>13</v>
      </c>
      <c r="C24" s="444" t="s">
        <v>447</v>
      </c>
      <c r="D24" s="444" t="s">
        <v>1575</v>
      </c>
      <c r="E24" s="444" t="s">
        <v>178</v>
      </c>
      <c r="F24" s="444" t="s">
        <v>1523</v>
      </c>
      <c r="G24" s="61">
        <f t="shared" si="0"/>
        <v>35977</v>
      </c>
      <c r="H24" s="450">
        <f t="shared" si="2"/>
        <v>3</v>
      </c>
      <c r="I24" s="61">
        <f t="shared" si="1"/>
        <v>36069</v>
      </c>
      <c r="J24" s="448">
        <v>100</v>
      </c>
      <c r="N24" s="178">
        <v>1</v>
      </c>
      <c r="O24" s="179">
        <v>7</v>
      </c>
      <c r="P24" s="179">
        <v>98</v>
      </c>
      <c r="Q24" s="178">
        <v>1</v>
      </c>
      <c r="R24" s="179">
        <v>10</v>
      </c>
      <c r="S24" s="179">
        <v>98</v>
      </c>
    </row>
    <row r="25" spans="2:19" ht="28.5" x14ac:dyDescent="0.25">
      <c r="B25" s="443">
        <v>14</v>
      </c>
      <c r="C25" s="444" t="s">
        <v>447</v>
      </c>
      <c r="D25" s="444" t="s">
        <v>1576</v>
      </c>
      <c r="E25" s="444" t="s">
        <v>178</v>
      </c>
      <c r="F25" s="444" t="s">
        <v>1524</v>
      </c>
      <c r="G25" s="61">
        <f t="shared" si="0"/>
        <v>35704</v>
      </c>
      <c r="H25" s="450">
        <f t="shared" si="2"/>
        <v>2</v>
      </c>
      <c r="I25" s="61">
        <f t="shared" si="1"/>
        <v>35765</v>
      </c>
      <c r="J25" s="448">
        <v>100</v>
      </c>
      <c r="N25" s="178">
        <v>1</v>
      </c>
      <c r="O25" s="179">
        <v>10</v>
      </c>
      <c r="P25" s="179">
        <v>97</v>
      </c>
      <c r="Q25" s="178">
        <v>1</v>
      </c>
      <c r="R25" s="179">
        <v>12</v>
      </c>
      <c r="S25" s="179">
        <v>97</v>
      </c>
    </row>
    <row r="26" spans="2:19" ht="28.5" x14ac:dyDescent="0.25">
      <c r="B26" s="443">
        <v>15</v>
      </c>
      <c r="C26" s="444" t="s">
        <v>447</v>
      </c>
      <c r="D26" s="444" t="s">
        <v>1577</v>
      </c>
      <c r="E26" s="444" t="s">
        <v>178</v>
      </c>
      <c r="F26" s="444" t="s">
        <v>1525</v>
      </c>
      <c r="G26" s="61">
        <f t="shared" si="0"/>
        <v>35582</v>
      </c>
      <c r="H26" s="450">
        <f t="shared" si="2"/>
        <v>4</v>
      </c>
      <c r="I26" s="61">
        <f t="shared" si="1"/>
        <v>35704</v>
      </c>
      <c r="J26" s="448">
        <v>100</v>
      </c>
      <c r="N26" s="178">
        <v>1</v>
      </c>
      <c r="O26" s="179">
        <v>6</v>
      </c>
      <c r="P26" s="179">
        <v>97</v>
      </c>
      <c r="Q26" s="178">
        <v>1</v>
      </c>
      <c r="R26" s="179">
        <v>10</v>
      </c>
      <c r="S26" s="179">
        <v>97</v>
      </c>
    </row>
    <row r="27" spans="2:19" ht="57" x14ac:dyDescent="0.25">
      <c r="B27" s="443">
        <v>16</v>
      </c>
      <c r="C27" s="444" t="s">
        <v>447</v>
      </c>
      <c r="D27" s="444" t="s">
        <v>1578</v>
      </c>
      <c r="E27" s="444" t="s">
        <v>178</v>
      </c>
      <c r="F27" s="444" t="s">
        <v>1526</v>
      </c>
      <c r="G27" s="61">
        <f t="shared" si="0"/>
        <v>35462</v>
      </c>
      <c r="H27" s="450">
        <f t="shared" si="2"/>
        <v>7</v>
      </c>
      <c r="I27" s="61">
        <f t="shared" si="1"/>
        <v>35704</v>
      </c>
      <c r="J27" s="448">
        <v>100</v>
      </c>
      <c r="N27" s="178">
        <v>1</v>
      </c>
      <c r="O27" s="179">
        <v>2</v>
      </c>
      <c r="P27" s="179">
        <v>97</v>
      </c>
      <c r="Q27" s="178">
        <v>1</v>
      </c>
      <c r="R27" s="179">
        <v>10</v>
      </c>
      <c r="S27" s="179">
        <v>97</v>
      </c>
    </row>
    <row r="28" spans="2:19" ht="42.75" x14ac:dyDescent="0.25">
      <c r="B28" s="443">
        <v>17</v>
      </c>
      <c r="C28" s="444" t="s">
        <v>447</v>
      </c>
      <c r="D28" s="444" t="s">
        <v>1579</v>
      </c>
      <c r="E28" s="444" t="s">
        <v>178</v>
      </c>
      <c r="F28" s="444" t="s">
        <v>1527</v>
      </c>
      <c r="G28" s="61">
        <f t="shared" si="0"/>
        <v>35370</v>
      </c>
      <c r="H28" s="450">
        <f t="shared" si="2"/>
        <v>2</v>
      </c>
      <c r="I28" s="61">
        <f t="shared" si="1"/>
        <v>35431</v>
      </c>
      <c r="J28" s="448">
        <v>100</v>
      </c>
      <c r="N28" s="178">
        <v>1</v>
      </c>
      <c r="O28" s="179">
        <v>11</v>
      </c>
      <c r="P28" s="179">
        <v>96</v>
      </c>
      <c r="Q28" s="178">
        <v>1</v>
      </c>
      <c r="R28" s="179">
        <v>1</v>
      </c>
      <c r="S28" s="179">
        <v>97</v>
      </c>
    </row>
    <row r="29" spans="2:19" ht="28.5" x14ac:dyDescent="0.25">
      <c r="B29" s="443">
        <v>18</v>
      </c>
      <c r="C29" s="444" t="s">
        <v>447</v>
      </c>
      <c r="D29" s="444" t="s">
        <v>1578</v>
      </c>
      <c r="E29" s="444" t="s">
        <v>178</v>
      </c>
      <c r="F29" s="444" t="s">
        <v>1528</v>
      </c>
      <c r="G29" s="61">
        <f t="shared" si="0"/>
        <v>35186</v>
      </c>
      <c r="H29" s="450">
        <f t="shared" si="2"/>
        <v>11</v>
      </c>
      <c r="I29" s="61">
        <f t="shared" si="1"/>
        <v>35521</v>
      </c>
      <c r="J29" s="448">
        <v>100</v>
      </c>
      <c r="N29" s="178">
        <v>1</v>
      </c>
      <c r="O29" s="179">
        <v>5</v>
      </c>
      <c r="P29" s="179">
        <v>96</v>
      </c>
      <c r="Q29" s="178">
        <v>1</v>
      </c>
      <c r="R29" s="179">
        <v>4</v>
      </c>
      <c r="S29" s="179">
        <v>97</v>
      </c>
    </row>
    <row r="30" spans="2:19" ht="28.5" x14ac:dyDescent="0.25">
      <c r="B30" s="443">
        <v>19</v>
      </c>
      <c r="C30" s="444" t="s">
        <v>447</v>
      </c>
      <c r="D30" s="444" t="s">
        <v>1577</v>
      </c>
      <c r="E30" s="444" t="s">
        <v>178</v>
      </c>
      <c r="F30" s="444" t="s">
        <v>1530</v>
      </c>
      <c r="G30" s="61">
        <f t="shared" si="0"/>
        <v>34912</v>
      </c>
      <c r="H30" s="450">
        <f t="shared" si="2"/>
        <v>10</v>
      </c>
      <c r="I30" s="61">
        <f t="shared" si="1"/>
        <v>35217</v>
      </c>
      <c r="J30" s="448">
        <v>100</v>
      </c>
      <c r="N30" s="178">
        <v>1</v>
      </c>
      <c r="O30" s="179">
        <v>8</v>
      </c>
      <c r="P30" s="179">
        <v>95</v>
      </c>
      <c r="Q30" s="178">
        <v>1</v>
      </c>
      <c r="R30" s="179">
        <v>6</v>
      </c>
      <c r="S30" s="179">
        <v>96</v>
      </c>
    </row>
    <row r="31" spans="2:19" ht="28.5" x14ac:dyDescent="0.25">
      <c r="B31" s="443">
        <v>20</v>
      </c>
      <c r="C31" s="444" t="s">
        <v>447</v>
      </c>
      <c r="D31" s="444" t="s">
        <v>1580</v>
      </c>
      <c r="E31" s="444" t="s">
        <v>178</v>
      </c>
      <c r="F31" s="444" t="s">
        <v>1531</v>
      </c>
      <c r="G31" s="61">
        <f t="shared" si="0"/>
        <v>34669</v>
      </c>
      <c r="H31" s="450">
        <f t="shared" si="2"/>
        <v>5</v>
      </c>
      <c r="I31" s="61">
        <f t="shared" si="1"/>
        <v>34851</v>
      </c>
      <c r="J31" s="448">
        <v>100</v>
      </c>
      <c r="N31" s="178">
        <v>1</v>
      </c>
      <c r="O31" s="179">
        <v>12</v>
      </c>
      <c r="P31" s="179">
        <v>94</v>
      </c>
      <c r="Q31" s="178">
        <v>1</v>
      </c>
      <c r="R31" s="179">
        <v>6</v>
      </c>
      <c r="S31" s="179">
        <v>95</v>
      </c>
    </row>
    <row r="32" spans="2:19" ht="28.5" x14ac:dyDescent="0.25">
      <c r="B32" s="443">
        <v>21</v>
      </c>
      <c r="C32" s="444" t="s">
        <v>447</v>
      </c>
      <c r="D32" s="444" t="s">
        <v>1577</v>
      </c>
      <c r="E32" s="444" t="s">
        <v>178</v>
      </c>
      <c r="F32" s="444" t="s">
        <v>1532</v>
      </c>
      <c r="G32" s="61">
        <f t="shared" si="0"/>
        <v>34335</v>
      </c>
      <c r="H32" s="450">
        <f t="shared" si="2"/>
        <v>15</v>
      </c>
      <c r="I32" s="61">
        <f t="shared" si="1"/>
        <v>34820</v>
      </c>
      <c r="J32" s="448">
        <v>100</v>
      </c>
      <c r="N32" s="178">
        <v>1</v>
      </c>
      <c r="O32" s="179">
        <v>1</v>
      </c>
      <c r="P32" s="179">
        <v>94</v>
      </c>
      <c r="Q32" s="178">
        <v>1</v>
      </c>
      <c r="R32" s="179">
        <v>5</v>
      </c>
      <c r="S32" s="179">
        <v>95</v>
      </c>
    </row>
    <row r="33" spans="2:19" ht="28.5" x14ac:dyDescent="0.25">
      <c r="B33" s="443">
        <v>22</v>
      </c>
      <c r="C33" s="444" t="s">
        <v>447</v>
      </c>
      <c r="D33" s="444" t="s">
        <v>1577</v>
      </c>
      <c r="E33" s="444" t="s">
        <v>178</v>
      </c>
      <c r="F33" s="444" t="s">
        <v>1533</v>
      </c>
      <c r="G33" s="61">
        <f t="shared" si="0"/>
        <v>34547</v>
      </c>
      <c r="H33" s="450">
        <f t="shared" si="2"/>
        <v>8</v>
      </c>
      <c r="I33" s="61">
        <f t="shared" si="1"/>
        <v>34820</v>
      </c>
      <c r="J33" s="448">
        <v>100</v>
      </c>
      <c r="N33" s="178">
        <v>1</v>
      </c>
      <c r="O33" s="179">
        <v>8</v>
      </c>
      <c r="P33" s="179">
        <v>94</v>
      </c>
      <c r="Q33" s="178">
        <v>1</v>
      </c>
      <c r="R33" s="179">
        <v>5</v>
      </c>
      <c r="S33" s="179">
        <v>95</v>
      </c>
    </row>
    <row r="34" spans="2:19" ht="28.5" x14ac:dyDescent="0.25">
      <c r="B34" s="443">
        <v>23</v>
      </c>
      <c r="C34" s="444" t="s">
        <v>447</v>
      </c>
      <c r="D34" s="444" t="s">
        <v>1577</v>
      </c>
      <c r="E34" s="444" t="s">
        <v>178</v>
      </c>
      <c r="F34" s="444" t="s">
        <v>1534</v>
      </c>
      <c r="G34" s="61">
        <f t="shared" si="0"/>
        <v>34547</v>
      </c>
      <c r="H34" s="450">
        <f t="shared" si="2"/>
        <v>8</v>
      </c>
      <c r="I34" s="61">
        <f t="shared" si="1"/>
        <v>34820</v>
      </c>
      <c r="J34" s="448">
        <v>100</v>
      </c>
      <c r="N34" s="178">
        <v>1</v>
      </c>
      <c r="O34" s="179">
        <v>8</v>
      </c>
      <c r="P34" s="179">
        <v>94</v>
      </c>
      <c r="Q34" s="178">
        <v>1</v>
      </c>
      <c r="R34" s="179">
        <v>5</v>
      </c>
      <c r="S34" s="179">
        <v>95</v>
      </c>
    </row>
    <row r="35" spans="2:19" ht="57" x14ac:dyDescent="0.25">
      <c r="B35" s="443">
        <v>24</v>
      </c>
      <c r="C35" s="444" t="s">
        <v>447</v>
      </c>
      <c r="D35" s="444" t="s">
        <v>1581</v>
      </c>
      <c r="E35" s="444" t="s">
        <v>178</v>
      </c>
      <c r="F35" s="444" t="s">
        <v>1535</v>
      </c>
      <c r="G35" s="61">
        <f t="shared" si="0"/>
        <v>34578</v>
      </c>
      <c r="H35" s="450">
        <f t="shared" si="2"/>
        <v>8</v>
      </c>
      <c r="I35" s="61">
        <f t="shared" si="1"/>
        <v>34851</v>
      </c>
      <c r="J35" s="448">
        <v>100</v>
      </c>
      <c r="N35" s="178">
        <v>1</v>
      </c>
      <c r="O35" s="179">
        <v>9</v>
      </c>
      <c r="P35" s="179">
        <v>94</v>
      </c>
      <c r="Q35" s="178">
        <v>1</v>
      </c>
      <c r="R35" s="179">
        <v>6</v>
      </c>
      <c r="S35" s="179">
        <v>95</v>
      </c>
    </row>
    <row r="36" spans="2:19" ht="28.5" x14ac:dyDescent="0.25">
      <c r="B36" s="443">
        <v>25</v>
      </c>
      <c r="C36" s="444" t="s">
        <v>447</v>
      </c>
      <c r="D36" s="444" t="s">
        <v>1578</v>
      </c>
      <c r="E36" s="444" t="s">
        <v>178</v>
      </c>
      <c r="F36" s="444" t="s">
        <v>1536</v>
      </c>
      <c r="G36" s="61">
        <f t="shared" si="0"/>
        <v>34335</v>
      </c>
      <c r="H36" s="450">
        <f t="shared" si="2"/>
        <v>1</v>
      </c>
      <c r="I36" s="61">
        <f t="shared" si="1"/>
        <v>34394</v>
      </c>
      <c r="J36" s="448">
        <v>100</v>
      </c>
      <c r="N36" s="178">
        <v>1</v>
      </c>
      <c r="O36" s="179">
        <v>1</v>
      </c>
      <c r="P36" s="179">
        <v>94</v>
      </c>
      <c r="Q36" s="178">
        <v>1</v>
      </c>
      <c r="R36" s="179">
        <v>3</v>
      </c>
      <c r="S36" s="179">
        <v>94</v>
      </c>
    </row>
    <row r="37" spans="2:19" ht="28.5" x14ac:dyDescent="0.25">
      <c r="B37" s="443">
        <v>26</v>
      </c>
      <c r="C37" s="444" t="s">
        <v>1601</v>
      </c>
      <c r="D37" s="444" t="s">
        <v>1582</v>
      </c>
      <c r="E37" s="444" t="s">
        <v>178</v>
      </c>
      <c r="F37" s="444" t="s">
        <v>1537</v>
      </c>
      <c r="G37" s="61">
        <f t="shared" si="0"/>
        <v>34060</v>
      </c>
      <c r="H37" s="450">
        <f t="shared" si="2"/>
        <v>7</v>
      </c>
      <c r="I37" s="61">
        <f t="shared" si="1"/>
        <v>34274</v>
      </c>
      <c r="J37" s="448">
        <v>100</v>
      </c>
      <c r="N37" s="178">
        <v>1</v>
      </c>
      <c r="O37" s="179">
        <v>4</v>
      </c>
      <c r="P37" s="179">
        <v>93</v>
      </c>
      <c r="Q37" s="178">
        <v>1</v>
      </c>
      <c r="R37" s="179">
        <v>11</v>
      </c>
      <c r="S37" s="179">
        <v>93</v>
      </c>
    </row>
    <row r="38" spans="2:19" ht="42.75" x14ac:dyDescent="0.25">
      <c r="B38" s="443">
        <v>27</v>
      </c>
      <c r="C38" s="444" t="s">
        <v>447</v>
      </c>
      <c r="D38" s="444" t="s">
        <v>1583</v>
      </c>
      <c r="E38" s="444" t="s">
        <v>178</v>
      </c>
      <c r="F38" s="444" t="s">
        <v>1538</v>
      </c>
      <c r="G38" s="61">
        <f t="shared" si="0"/>
        <v>34029</v>
      </c>
      <c r="H38" s="450">
        <f t="shared" si="2"/>
        <v>5</v>
      </c>
      <c r="I38" s="61">
        <f t="shared" si="1"/>
        <v>34182</v>
      </c>
      <c r="J38" s="448">
        <v>100</v>
      </c>
      <c r="N38" s="178">
        <v>1</v>
      </c>
      <c r="O38" s="179">
        <v>3</v>
      </c>
      <c r="P38" s="179">
        <v>93</v>
      </c>
      <c r="Q38" s="178">
        <v>1</v>
      </c>
      <c r="R38" s="179">
        <v>8</v>
      </c>
      <c r="S38" s="179">
        <v>93</v>
      </c>
    </row>
    <row r="39" spans="2:19" ht="28.5" x14ac:dyDescent="0.25">
      <c r="B39" s="443">
        <v>28</v>
      </c>
      <c r="C39" s="444" t="s">
        <v>447</v>
      </c>
      <c r="D39" s="444" t="s">
        <v>1584</v>
      </c>
      <c r="E39" s="444" t="s">
        <v>178</v>
      </c>
      <c r="F39" s="444" t="s">
        <v>1539</v>
      </c>
      <c r="G39" s="61">
        <f t="shared" si="0"/>
        <v>33695</v>
      </c>
      <c r="H39" s="450">
        <f t="shared" si="2"/>
        <v>6</v>
      </c>
      <c r="I39" s="61">
        <f t="shared" si="1"/>
        <v>33878</v>
      </c>
      <c r="J39" s="448">
        <v>100</v>
      </c>
      <c r="N39" s="178">
        <v>1</v>
      </c>
      <c r="O39" s="179">
        <v>4</v>
      </c>
      <c r="P39" s="179">
        <v>92</v>
      </c>
      <c r="Q39" s="178">
        <v>1</v>
      </c>
      <c r="R39" s="179">
        <v>10</v>
      </c>
      <c r="S39" s="179">
        <v>92</v>
      </c>
    </row>
    <row r="40" spans="2:19" ht="42.75" x14ac:dyDescent="0.25">
      <c r="B40" s="443">
        <v>29</v>
      </c>
      <c r="C40" s="444" t="s">
        <v>447</v>
      </c>
      <c r="D40" s="444" t="s">
        <v>1585</v>
      </c>
      <c r="E40" s="444" t="s">
        <v>178</v>
      </c>
      <c r="F40" s="444" t="s">
        <v>1540</v>
      </c>
      <c r="G40" s="61">
        <f t="shared" si="0"/>
        <v>33543</v>
      </c>
      <c r="H40" s="450">
        <f t="shared" si="2"/>
        <v>2</v>
      </c>
      <c r="I40" s="61">
        <f t="shared" si="1"/>
        <v>33604</v>
      </c>
      <c r="J40" s="448">
        <v>100</v>
      </c>
      <c r="N40" s="178">
        <v>1</v>
      </c>
      <c r="O40" s="179">
        <v>11</v>
      </c>
      <c r="P40" s="179">
        <v>91</v>
      </c>
      <c r="Q40" s="178">
        <v>1</v>
      </c>
      <c r="R40" s="179">
        <v>1</v>
      </c>
      <c r="S40" s="179">
        <v>92</v>
      </c>
    </row>
    <row r="41" spans="2:19" ht="42.75" x14ac:dyDescent="0.25">
      <c r="B41" s="443">
        <v>30</v>
      </c>
      <c r="C41" s="444" t="s">
        <v>447</v>
      </c>
      <c r="D41" s="444" t="s">
        <v>1585</v>
      </c>
      <c r="E41" s="444" t="s">
        <v>178</v>
      </c>
      <c r="F41" s="444" t="s">
        <v>1541</v>
      </c>
      <c r="G41" s="61">
        <f t="shared" si="0"/>
        <v>32874</v>
      </c>
      <c r="H41" s="450">
        <f t="shared" si="2"/>
        <v>11</v>
      </c>
      <c r="I41" s="61">
        <f t="shared" si="1"/>
        <v>33239</v>
      </c>
      <c r="J41" s="448">
        <v>100</v>
      </c>
      <c r="N41" s="178">
        <v>1</v>
      </c>
      <c r="O41" s="179">
        <v>1</v>
      </c>
      <c r="P41" s="179">
        <v>90</v>
      </c>
      <c r="Q41" s="178">
        <v>1</v>
      </c>
      <c r="R41" s="179">
        <v>1</v>
      </c>
      <c r="S41" s="179">
        <v>91</v>
      </c>
    </row>
    <row r="42" spans="2:19" ht="42.75" x14ac:dyDescent="0.25">
      <c r="B42" s="443">
        <v>31</v>
      </c>
      <c r="C42" s="444" t="s">
        <v>447</v>
      </c>
      <c r="D42" s="444" t="s">
        <v>1586</v>
      </c>
      <c r="E42" s="444" t="s">
        <v>178</v>
      </c>
      <c r="F42" s="444" t="s">
        <v>2045</v>
      </c>
      <c r="G42" s="61">
        <f t="shared" si="0"/>
        <v>33270</v>
      </c>
      <c r="H42" s="450">
        <f t="shared" si="2"/>
        <v>2</v>
      </c>
      <c r="I42" s="61">
        <f t="shared" si="1"/>
        <v>33359</v>
      </c>
      <c r="J42" s="448">
        <v>100</v>
      </c>
      <c r="N42" s="178">
        <v>1</v>
      </c>
      <c r="O42" s="179">
        <v>2</v>
      </c>
      <c r="P42" s="179">
        <v>91</v>
      </c>
      <c r="Q42" s="178">
        <v>1</v>
      </c>
      <c r="R42" s="179">
        <v>5</v>
      </c>
      <c r="S42" s="179">
        <v>91</v>
      </c>
    </row>
    <row r="43" spans="2:19" ht="28.5" x14ac:dyDescent="0.25">
      <c r="B43" s="443">
        <v>32</v>
      </c>
      <c r="C43" s="444" t="s">
        <v>447</v>
      </c>
      <c r="D43" s="444" t="s">
        <v>1587</v>
      </c>
      <c r="E43" s="444" t="s">
        <v>178</v>
      </c>
      <c r="F43" s="444" t="s">
        <v>1543</v>
      </c>
      <c r="G43" s="61">
        <f t="shared" si="0"/>
        <v>32143</v>
      </c>
      <c r="H43" s="450">
        <f t="shared" si="2"/>
        <v>20</v>
      </c>
      <c r="I43" s="61">
        <f t="shared" si="1"/>
        <v>32782</v>
      </c>
      <c r="J43" s="448">
        <v>100</v>
      </c>
      <c r="N43" s="178">
        <v>1</v>
      </c>
      <c r="O43" s="179">
        <v>1</v>
      </c>
      <c r="P43" s="179">
        <v>88</v>
      </c>
      <c r="Q43" s="178">
        <v>1</v>
      </c>
      <c r="R43" s="179">
        <v>10</v>
      </c>
      <c r="S43" s="179">
        <v>89</v>
      </c>
    </row>
    <row r="44" spans="2:19" ht="57" x14ac:dyDescent="0.25">
      <c r="B44" s="443">
        <v>33</v>
      </c>
      <c r="C44" s="444" t="s">
        <v>447</v>
      </c>
      <c r="D44" s="444" t="s">
        <v>1588</v>
      </c>
      <c r="E44" s="444" t="s">
        <v>178</v>
      </c>
      <c r="F44" s="444" t="s">
        <v>1544</v>
      </c>
      <c r="G44" s="61">
        <f t="shared" si="0"/>
        <v>31533</v>
      </c>
      <c r="H44" s="450">
        <f t="shared" si="2"/>
        <v>19</v>
      </c>
      <c r="I44" s="61">
        <f t="shared" si="1"/>
        <v>32112</v>
      </c>
      <c r="J44" s="448">
        <v>100</v>
      </c>
      <c r="N44" s="178">
        <v>1</v>
      </c>
      <c r="O44" s="179">
        <v>5</v>
      </c>
      <c r="P44" s="179">
        <v>86</v>
      </c>
      <c r="Q44" s="178">
        <v>1</v>
      </c>
      <c r="R44" s="179">
        <v>12</v>
      </c>
      <c r="S44" s="179">
        <v>87</v>
      </c>
    </row>
    <row r="45" spans="2:19" ht="57" x14ac:dyDescent="0.25">
      <c r="B45" s="443">
        <v>34</v>
      </c>
      <c r="C45" s="444" t="s">
        <v>447</v>
      </c>
      <c r="D45" s="444" t="s">
        <v>1588</v>
      </c>
      <c r="E45" s="444" t="s">
        <v>178</v>
      </c>
      <c r="F45" s="444" t="s">
        <v>1545</v>
      </c>
      <c r="G45" s="61">
        <f t="shared" si="0"/>
        <v>32143</v>
      </c>
      <c r="H45" s="450">
        <f t="shared" si="2"/>
        <v>8</v>
      </c>
      <c r="I45" s="61">
        <f t="shared" si="1"/>
        <v>32387</v>
      </c>
      <c r="J45" s="448">
        <v>100</v>
      </c>
      <c r="N45" s="178">
        <v>1</v>
      </c>
      <c r="O45" s="179">
        <v>1</v>
      </c>
      <c r="P45" s="179">
        <v>88</v>
      </c>
      <c r="Q45" s="178">
        <v>1</v>
      </c>
      <c r="R45" s="179">
        <v>9</v>
      </c>
      <c r="S45" s="179">
        <v>88</v>
      </c>
    </row>
    <row r="46" spans="2:19" ht="28.5" x14ac:dyDescent="0.25">
      <c r="B46" s="443">
        <v>35</v>
      </c>
      <c r="C46" s="444" t="s">
        <v>447</v>
      </c>
      <c r="D46" s="444" t="s">
        <v>1589</v>
      </c>
      <c r="E46" s="444" t="s">
        <v>178</v>
      </c>
      <c r="F46" s="444" t="s">
        <v>1546</v>
      </c>
      <c r="G46" s="61">
        <f t="shared" si="0"/>
        <v>31594</v>
      </c>
      <c r="H46" s="450">
        <f t="shared" si="2"/>
        <v>11</v>
      </c>
      <c r="I46" s="61">
        <f t="shared" si="1"/>
        <v>31929</v>
      </c>
      <c r="J46" s="448">
        <v>100</v>
      </c>
      <c r="N46" s="178">
        <v>1</v>
      </c>
      <c r="O46" s="179">
        <v>7</v>
      </c>
      <c r="P46" s="179">
        <v>86</v>
      </c>
      <c r="Q46" s="178">
        <v>1</v>
      </c>
      <c r="R46" s="179">
        <v>6</v>
      </c>
      <c r="S46" s="179">
        <v>87</v>
      </c>
    </row>
    <row r="47" spans="2:19" ht="28.5" x14ac:dyDescent="0.25">
      <c r="B47" s="443">
        <v>36</v>
      </c>
      <c r="C47" s="444" t="s">
        <v>447</v>
      </c>
      <c r="D47" s="444" t="s">
        <v>1589</v>
      </c>
      <c r="E47" s="444" t="s">
        <v>178</v>
      </c>
      <c r="F47" s="444" t="s">
        <v>1548</v>
      </c>
      <c r="G47" s="61">
        <f t="shared" si="0"/>
        <v>30864</v>
      </c>
      <c r="H47" s="450">
        <f t="shared" si="2"/>
        <v>20</v>
      </c>
      <c r="I47" s="61">
        <f t="shared" si="1"/>
        <v>31503</v>
      </c>
      <c r="J47" s="448">
        <v>100</v>
      </c>
      <c r="N47" s="178">
        <v>1</v>
      </c>
      <c r="O47" s="179">
        <v>7</v>
      </c>
      <c r="P47" s="179">
        <v>84</v>
      </c>
      <c r="Q47" s="178">
        <v>1</v>
      </c>
      <c r="R47" s="179">
        <v>4</v>
      </c>
      <c r="S47" s="179">
        <v>86</v>
      </c>
    </row>
    <row r="48" spans="2:19" ht="28.5" x14ac:dyDescent="0.25">
      <c r="B48" s="443">
        <v>37</v>
      </c>
      <c r="C48" s="444" t="s">
        <v>447</v>
      </c>
      <c r="D48" s="444" t="s">
        <v>1590</v>
      </c>
      <c r="E48" s="444" t="s">
        <v>178</v>
      </c>
      <c r="F48" s="444" t="s">
        <v>1549</v>
      </c>
      <c r="G48" s="61">
        <f t="shared" si="0"/>
        <v>30498</v>
      </c>
      <c r="H48" s="450">
        <f t="shared" si="2"/>
        <v>17</v>
      </c>
      <c r="I48" s="61">
        <f t="shared" si="1"/>
        <v>31017</v>
      </c>
      <c r="J48" s="448">
        <v>100</v>
      </c>
      <c r="N48" s="178">
        <v>1</v>
      </c>
      <c r="O48" s="179">
        <v>7</v>
      </c>
      <c r="P48" s="179">
        <v>83</v>
      </c>
      <c r="Q48" s="178">
        <v>1</v>
      </c>
      <c r="R48" s="179">
        <v>12</v>
      </c>
      <c r="S48" s="179">
        <v>84</v>
      </c>
    </row>
    <row r="49" spans="2:19" ht="28.5" x14ac:dyDescent="0.25">
      <c r="B49" s="443">
        <v>38</v>
      </c>
      <c r="C49" s="444" t="s">
        <v>447</v>
      </c>
      <c r="D49" s="444" t="s">
        <v>1590</v>
      </c>
      <c r="E49" s="444" t="s">
        <v>178</v>
      </c>
      <c r="F49" s="444" t="s">
        <v>1550</v>
      </c>
      <c r="G49" s="61">
        <f t="shared" si="0"/>
        <v>30042</v>
      </c>
      <c r="H49" s="450">
        <f t="shared" si="2"/>
        <v>5</v>
      </c>
      <c r="I49" s="61">
        <f t="shared" si="1"/>
        <v>30195</v>
      </c>
      <c r="J49" s="448">
        <v>100</v>
      </c>
      <c r="N49" s="178">
        <v>1</v>
      </c>
      <c r="O49" s="179">
        <v>4</v>
      </c>
      <c r="P49" s="179">
        <v>82</v>
      </c>
      <c r="Q49" s="178">
        <v>1</v>
      </c>
      <c r="R49" s="179">
        <v>9</v>
      </c>
      <c r="S49" s="179">
        <v>82</v>
      </c>
    </row>
    <row r="50" spans="2:19" ht="28.5" x14ac:dyDescent="0.25">
      <c r="B50" s="443">
        <v>39</v>
      </c>
      <c r="C50" s="444" t="s">
        <v>447</v>
      </c>
      <c r="D50" s="444" t="s">
        <v>1590</v>
      </c>
      <c r="E50" s="444" t="s">
        <v>178</v>
      </c>
      <c r="F50" s="444" t="s">
        <v>1551</v>
      </c>
      <c r="G50" s="61">
        <f t="shared" si="0"/>
        <v>30042</v>
      </c>
      <c r="H50" s="450">
        <f t="shared" si="2"/>
        <v>5</v>
      </c>
      <c r="I50" s="61">
        <f t="shared" si="1"/>
        <v>30195</v>
      </c>
      <c r="J50" s="448">
        <v>100</v>
      </c>
      <c r="N50" s="178">
        <v>1</v>
      </c>
      <c r="O50" s="179">
        <v>4</v>
      </c>
      <c r="P50" s="179">
        <v>82</v>
      </c>
      <c r="Q50" s="178">
        <v>1</v>
      </c>
      <c r="R50" s="179">
        <v>9</v>
      </c>
      <c r="S50" s="179">
        <v>82</v>
      </c>
    </row>
    <row r="51" spans="2:19" ht="28.5" x14ac:dyDescent="0.25">
      <c r="B51" s="443">
        <v>40</v>
      </c>
      <c r="C51" s="444" t="s">
        <v>447</v>
      </c>
      <c r="D51" s="444" t="s">
        <v>1589</v>
      </c>
      <c r="E51" s="444" t="s">
        <v>178</v>
      </c>
      <c r="F51" s="444" t="s">
        <v>1552</v>
      </c>
      <c r="G51" s="61">
        <f t="shared" si="0"/>
        <v>29646</v>
      </c>
      <c r="H51" s="450">
        <f t="shared" si="2"/>
        <v>11</v>
      </c>
      <c r="I51" s="61">
        <f t="shared" si="1"/>
        <v>30011</v>
      </c>
      <c r="J51" s="448">
        <v>100</v>
      </c>
      <c r="N51" s="178">
        <v>1</v>
      </c>
      <c r="O51" s="179">
        <v>3</v>
      </c>
      <c r="P51" s="179">
        <v>81</v>
      </c>
      <c r="Q51" s="178">
        <v>1</v>
      </c>
      <c r="R51" s="179">
        <v>3</v>
      </c>
      <c r="S51" s="179">
        <v>82</v>
      </c>
    </row>
    <row r="52" spans="2:19" ht="28.5" x14ac:dyDescent="0.25">
      <c r="B52" s="443">
        <v>41</v>
      </c>
      <c r="C52" s="444" t="s">
        <v>447</v>
      </c>
      <c r="D52" s="444" t="s">
        <v>1589</v>
      </c>
      <c r="E52" s="444" t="s">
        <v>178</v>
      </c>
      <c r="F52" s="444" t="s">
        <v>1553</v>
      </c>
      <c r="G52" s="61">
        <f t="shared" si="0"/>
        <v>29373</v>
      </c>
      <c r="H52" s="450">
        <f t="shared" si="2"/>
        <v>11</v>
      </c>
      <c r="I52" s="61">
        <f t="shared" si="1"/>
        <v>29738</v>
      </c>
      <c r="J52" s="448">
        <v>100</v>
      </c>
      <c r="N52" s="178">
        <v>1</v>
      </c>
      <c r="O52" s="179">
        <v>6</v>
      </c>
      <c r="P52" s="179">
        <v>80</v>
      </c>
      <c r="Q52" s="178">
        <v>1</v>
      </c>
      <c r="R52" s="179">
        <v>6</v>
      </c>
      <c r="S52" s="179">
        <v>81</v>
      </c>
    </row>
    <row r="53" spans="2:19" ht="28.5" x14ac:dyDescent="0.25">
      <c r="B53" s="443">
        <v>42</v>
      </c>
      <c r="C53" s="444" t="s">
        <v>447</v>
      </c>
      <c r="D53" s="444" t="s">
        <v>1590</v>
      </c>
      <c r="E53" s="444" t="s">
        <v>178</v>
      </c>
      <c r="F53" s="444" t="s">
        <v>1554</v>
      </c>
      <c r="G53" s="61">
        <f t="shared" si="0"/>
        <v>29526</v>
      </c>
      <c r="H53" s="450">
        <f t="shared" si="2"/>
        <v>3</v>
      </c>
      <c r="I53" s="61">
        <f t="shared" si="1"/>
        <v>29618</v>
      </c>
      <c r="J53" s="448">
        <v>100</v>
      </c>
      <c r="N53" s="178">
        <v>1</v>
      </c>
      <c r="O53" s="179">
        <v>11</v>
      </c>
      <c r="P53" s="179">
        <v>80</v>
      </c>
      <c r="Q53" s="178">
        <v>1</v>
      </c>
      <c r="R53" s="179">
        <v>2</v>
      </c>
      <c r="S53" s="179">
        <v>81</v>
      </c>
    </row>
    <row r="54" spans="2:19" ht="28.5" x14ac:dyDescent="0.25">
      <c r="B54" s="443">
        <v>43</v>
      </c>
      <c r="C54" s="444" t="s">
        <v>447</v>
      </c>
      <c r="D54" s="444" t="s">
        <v>1591</v>
      </c>
      <c r="E54" s="444" t="s">
        <v>178</v>
      </c>
      <c r="F54" s="444" t="s">
        <v>1555</v>
      </c>
      <c r="G54" s="61">
        <f t="shared" si="0"/>
        <v>28642</v>
      </c>
      <c r="H54" s="450">
        <f t="shared" si="2"/>
        <v>29</v>
      </c>
      <c r="I54" s="61">
        <f t="shared" si="1"/>
        <v>29526</v>
      </c>
      <c r="J54" s="448">
        <v>100</v>
      </c>
      <c r="N54" s="178">
        <v>1</v>
      </c>
      <c r="O54" s="179">
        <v>6</v>
      </c>
      <c r="P54" s="179">
        <v>78</v>
      </c>
      <c r="Q54" s="178">
        <v>1</v>
      </c>
      <c r="R54" s="179">
        <v>11</v>
      </c>
      <c r="S54" s="179">
        <v>80</v>
      </c>
    </row>
    <row r="55" spans="2:19" ht="28.5" x14ac:dyDescent="0.25">
      <c r="B55" s="443">
        <v>44</v>
      </c>
      <c r="C55" s="444" t="s">
        <v>447</v>
      </c>
      <c r="D55" s="444" t="s">
        <v>1590</v>
      </c>
      <c r="E55" s="444" t="s">
        <v>178</v>
      </c>
      <c r="F55" s="444" t="s">
        <v>1556</v>
      </c>
      <c r="G55" s="61">
        <f t="shared" si="0"/>
        <v>28522</v>
      </c>
      <c r="H55" s="450">
        <f t="shared" si="2"/>
        <v>2</v>
      </c>
      <c r="I55" s="61">
        <f t="shared" si="1"/>
        <v>28611</v>
      </c>
      <c r="J55" s="448">
        <v>100</v>
      </c>
      <c r="N55" s="178">
        <v>1</v>
      </c>
      <c r="O55" s="179">
        <v>2</v>
      </c>
      <c r="P55" s="179">
        <v>78</v>
      </c>
      <c r="Q55" s="178">
        <v>1</v>
      </c>
      <c r="R55" s="179">
        <v>5</v>
      </c>
      <c r="S55" s="179">
        <v>78</v>
      </c>
    </row>
    <row r="56" spans="2:19" ht="28.5" x14ac:dyDescent="0.25">
      <c r="B56" s="443">
        <v>45</v>
      </c>
      <c r="C56" s="444" t="s">
        <v>447</v>
      </c>
      <c r="D56" s="444" t="s">
        <v>1590</v>
      </c>
      <c r="E56" s="444" t="s">
        <v>178</v>
      </c>
      <c r="F56" s="444" t="s">
        <v>1557</v>
      </c>
      <c r="G56" s="61">
        <f t="shared" si="0"/>
        <v>28277</v>
      </c>
      <c r="H56" s="450">
        <f t="shared" si="2"/>
        <v>8</v>
      </c>
      <c r="I56" s="61">
        <f t="shared" si="1"/>
        <v>28550</v>
      </c>
      <c r="J56" s="448">
        <v>100</v>
      </c>
      <c r="N56" s="178">
        <v>1</v>
      </c>
      <c r="O56" s="179">
        <v>6</v>
      </c>
      <c r="P56" s="179">
        <v>77</v>
      </c>
      <c r="Q56" s="178">
        <v>1</v>
      </c>
      <c r="R56" s="179">
        <v>3</v>
      </c>
      <c r="S56" s="179">
        <v>78</v>
      </c>
    </row>
    <row r="57" spans="2:19" ht="42.75" x14ac:dyDescent="0.25">
      <c r="B57" s="443">
        <v>46</v>
      </c>
      <c r="C57" s="444" t="s">
        <v>447</v>
      </c>
      <c r="D57" s="444" t="s">
        <v>1592</v>
      </c>
      <c r="E57" s="444" t="s">
        <v>178</v>
      </c>
      <c r="F57" s="444" t="s">
        <v>1558</v>
      </c>
      <c r="G57" s="61">
        <f t="shared" si="0"/>
        <v>28460</v>
      </c>
      <c r="H57" s="450">
        <f t="shared" si="2"/>
        <v>1</v>
      </c>
      <c r="I57" s="61">
        <f t="shared" si="1"/>
        <v>28491</v>
      </c>
      <c r="J57" s="448">
        <v>100</v>
      </c>
      <c r="N57" s="178">
        <v>1</v>
      </c>
      <c r="O57" s="179">
        <v>12</v>
      </c>
      <c r="P57" s="179">
        <v>77</v>
      </c>
      <c r="Q57" s="178">
        <v>1</v>
      </c>
      <c r="R57" s="179">
        <v>1</v>
      </c>
      <c r="S57" s="179">
        <v>78</v>
      </c>
    </row>
    <row r="58" spans="2:19" ht="42.75" x14ac:dyDescent="0.25">
      <c r="B58" s="443">
        <v>47</v>
      </c>
      <c r="C58" s="444" t="s">
        <v>447</v>
      </c>
      <c r="D58" s="444" t="s">
        <v>1592</v>
      </c>
      <c r="E58" s="444" t="s">
        <v>178</v>
      </c>
      <c r="F58" s="444" t="s">
        <v>1559</v>
      </c>
      <c r="G58" s="61">
        <f t="shared" si="0"/>
        <v>28338</v>
      </c>
      <c r="H58" s="450">
        <f t="shared" si="2"/>
        <v>3</v>
      </c>
      <c r="I58" s="61">
        <f t="shared" si="1"/>
        <v>28430</v>
      </c>
      <c r="J58" s="448">
        <v>100</v>
      </c>
      <c r="N58" s="178">
        <v>1</v>
      </c>
      <c r="O58" s="179">
        <v>8</v>
      </c>
      <c r="P58" s="179">
        <v>77</v>
      </c>
      <c r="Q58" s="178">
        <v>1</v>
      </c>
      <c r="R58" s="179">
        <v>11</v>
      </c>
      <c r="S58" s="179">
        <v>77</v>
      </c>
    </row>
    <row r="59" spans="2:19" ht="28.5" x14ac:dyDescent="0.25">
      <c r="B59" s="443">
        <v>48</v>
      </c>
      <c r="C59" s="444" t="s">
        <v>447</v>
      </c>
      <c r="D59" s="444" t="s">
        <v>1593</v>
      </c>
      <c r="E59" s="444" t="s">
        <v>178</v>
      </c>
      <c r="F59" s="444" t="s">
        <v>1560</v>
      </c>
      <c r="G59" s="61">
        <f t="shared" si="0"/>
        <v>27638</v>
      </c>
      <c r="H59" s="450">
        <f t="shared" si="2"/>
        <v>21</v>
      </c>
      <c r="I59" s="61">
        <f t="shared" si="1"/>
        <v>28307</v>
      </c>
      <c r="J59" s="448">
        <v>100</v>
      </c>
      <c r="N59" s="178">
        <v>1</v>
      </c>
      <c r="O59" s="179">
        <v>9</v>
      </c>
      <c r="P59" s="179">
        <v>75</v>
      </c>
      <c r="Q59" s="178">
        <v>1</v>
      </c>
      <c r="R59" s="179">
        <v>7</v>
      </c>
      <c r="S59" s="179">
        <v>77</v>
      </c>
    </row>
    <row r="60" spans="2:19" ht="28.5" x14ac:dyDescent="0.25">
      <c r="B60" s="443">
        <v>49</v>
      </c>
      <c r="C60" s="444" t="s">
        <v>447</v>
      </c>
      <c r="D60" s="444" t="s">
        <v>1594</v>
      </c>
      <c r="E60" s="444" t="s">
        <v>178</v>
      </c>
      <c r="F60" s="444" t="s">
        <v>1561</v>
      </c>
      <c r="G60" s="61">
        <f t="shared" si="0"/>
        <v>24624</v>
      </c>
      <c r="H60" s="450">
        <f t="shared" si="2"/>
        <v>7</v>
      </c>
      <c r="I60" s="61">
        <f t="shared" si="1"/>
        <v>24838</v>
      </c>
      <c r="J60" s="448">
        <v>100</v>
      </c>
      <c r="N60" s="178">
        <v>1</v>
      </c>
      <c r="O60" s="179">
        <v>6</v>
      </c>
      <c r="P60" s="179">
        <v>67</v>
      </c>
      <c r="Q60" s="178">
        <v>1</v>
      </c>
      <c r="R60" s="179">
        <v>1</v>
      </c>
      <c r="S60" s="179">
        <v>68</v>
      </c>
    </row>
    <row r="61" spans="2:19" ht="28.5" x14ac:dyDescent="0.25">
      <c r="B61" s="443">
        <v>50</v>
      </c>
      <c r="C61" s="444" t="s">
        <v>447</v>
      </c>
      <c r="D61" s="444" t="s">
        <v>1594</v>
      </c>
      <c r="E61" s="444" t="s">
        <v>178</v>
      </c>
      <c r="F61" s="444" t="s">
        <v>1562</v>
      </c>
      <c r="G61" s="61">
        <f t="shared" si="0"/>
        <v>24473</v>
      </c>
      <c r="H61" s="450">
        <f t="shared" si="2"/>
        <v>3</v>
      </c>
      <c r="I61" s="61">
        <f t="shared" si="1"/>
        <v>24593</v>
      </c>
      <c r="J61" s="448">
        <v>100</v>
      </c>
      <c r="N61" s="178">
        <v>1</v>
      </c>
      <c r="O61" s="179">
        <v>1</v>
      </c>
      <c r="P61" s="179">
        <v>67</v>
      </c>
      <c r="Q61" s="178">
        <v>1</v>
      </c>
      <c r="R61" s="179">
        <v>5</v>
      </c>
      <c r="S61" s="179">
        <v>67</v>
      </c>
    </row>
    <row r="62" spans="2:19" ht="29.25" thickBot="1" x14ac:dyDescent="0.3">
      <c r="B62" s="437">
        <v>51</v>
      </c>
      <c r="C62" s="438" t="s">
        <v>447</v>
      </c>
      <c r="D62" s="438" t="s">
        <v>1595</v>
      </c>
      <c r="E62" s="438" t="s">
        <v>178</v>
      </c>
      <c r="F62" s="438" t="s">
        <v>1563</v>
      </c>
      <c r="G62" s="62">
        <f t="shared" si="0"/>
        <v>24869</v>
      </c>
      <c r="H62" s="451">
        <f t="shared" si="2"/>
        <v>48</v>
      </c>
      <c r="I62" s="62">
        <f t="shared" si="1"/>
        <v>26330</v>
      </c>
      <c r="J62" s="442">
        <v>100</v>
      </c>
      <c r="N62" s="178">
        <v>1</v>
      </c>
      <c r="O62" s="177">
        <v>2</v>
      </c>
      <c r="P62" s="177">
        <v>68</v>
      </c>
      <c r="Q62" s="178">
        <v>1</v>
      </c>
      <c r="R62" s="177">
        <v>2</v>
      </c>
      <c r="S62" s="177">
        <v>72</v>
      </c>
    </row>
  </sheetData>
  <mergeCells count="15">
    <mergeCell ref="B10:J10"/>
    <mergeCell ref="B6:G6"/>
    <mergeCell ref="H6:J6"/>
    <mergeCell ref="B7:G7"/>
    <mergeCell ref="H7:J7"/>
    <mergeCell ref="B9:G9"/>
    <mergeCell ref="H9:J9"/>
    <mergeCell ref="B8:G8"/>
    <mergeCell ref="H8:J8"/>
    <mergeCell ref="B5:J5"/>
    <mergeCell ref="B2:J2"/>
    <mergeCell ref="B3:F3"/>
    <mergeCell ref="G3:J3"/>
    <mergeCell ref="B4:F4"/>
    <mergeCell ref="G4:J4"/>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zoomScale="70" zoomScaleNormal="70" workbookViewId="0">
      <selection activeCell="B11" sqref="B11:J20"/>
    </sheetView>
  </sheetViews>
  <sheetFormatPr baseColWidth="10" defaultRowHeight="15" x14ac:dyDescent="0.25"/>
  <cols>
    <col min="2" max="2" width="4.5703125" bestFit="1" customWidth="1"/>
    <col min="3" max="3" width="21.5703125" customWidth="1"/>
    <col min="4" max="4" width="33.42578125" bestFit="1" customWidth="1"/>
    <col min="6" max="6" width="65.28515625" bestFit="1" customWidth="1"/>
    <col min="7" max="7" width="12.7109375" customWidth="1"/>
    <col min="9" max="9" width="13.7109375" customWidth="1"/>
    <col min="10" max="10" width="13.42578125" customWidth="1"/>
  </cols>
  <sheetData>
    <row r="1" spans="2:10" ht="15.75" thickBot="1" x14ac:dyDescent="0.3"/>
    <row r="2" spans="2:10" ht="15.75" thickBot="1" x14ac:dyDescent="0.3">
      <c r="B2" s="502" t="s">
        <v>2046</v>
      </c>
      <c r="C2" s="503"/>
      <c r="D2" s="503"/>
      <c r="E2" s="503"/>
      <c r="F2" s="504"/>
      <c r="G2" s="504"/>
      <c r="H2" s="504"/>
      <c r="I2" s="504"/>
      <c r="J2" s="505"/>
    </row>
    <row r="3" spans="2:10" x14ac:dyDescent="0.25">
      <c r="B3" s="466" t="s">
        <v>129</v>
      </c>
      <c r="C3" s="467"/>
      <c r="D3" s="467"/>
      <c r="E3" s="467"/>
      <c r="F3" s="468"/>
      <c r="G3" s="468" t="s">
        <v>2048</v>
      </c>
      <c r="H3" s="468"/>
      <c r="I3" s="468"/>
      <c r="J3" s="472"/>
    </row>
    <row r="4" spans="2:10" ht="15.75" thickBot="1" x14ac:dyDescent="0.3">
      <c r="B4" s="463" t="s">
        <v>130</v>
      </c>
      <c r="C4" s="464"/>
      <c r="D4" s="464"/>
      <c r="E4" s="464"/>
      <c r="F4" s="465"/>
      <c r="G4" s="494" t="s">
        <v>2047</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1414</v>
      </c>
      <c r="C7" s="485"/>
      <c r="D7" s="485"/>
      <c r="E7" s="485"/>
      <c r="F7" s="486"/>
      <c r="G7" s="486"/>
      <c r="H7" s="478">
        <v>1987</v>
      </c>
      <c r="I7" s="479"/>
      <c r="J7" s="480"/>
    </row>
    <row r="8" spans="2:10" ht="15.75" thickBot="1" x14ac:dyDescent="0.3">
      <c r="B8" s="463" t="s">
        <v>2049</v>
      </c>
      <c r="C8" s="464"/>
      <c r="D8" s="464"/>
      <c r="E8" s="464"/>
      <c r="F8" s="465"/>
      <c r="G8" s="465"/>
      <c r="H8" s="495">
        <v>1994</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71.25" x14ac:dyDescent="0.25">
      <c r="B11" s="439">
        <v>1</v>
      </c>
      <c r="C11" s="69" t="s">
        <v>2037</v>
      </c>
      <c r="D11" s="69" t="s">
        <v>2050</v>
      </c>
      <c r="E11" s="69" t="s">
        <v>178</v>
      </c>
      <c r="F11" s="69" t="s">
        <v>2056</v>
      </c>
      <c r="G11" s="185">
        <v>38673</v>
      </c>
      <c r="H11" s="32">
        <f>TRUNC((((I11-G11)/365.25)*12),0)</f>
        <v>6</v>
      </c>
      <c r="I11" s="185">
        <v>38856</v>
      </c>
      <c r="J11" s="186">
        <v>0.35</v>
      </c>
    </row>
    <row r="12" spans="2:10" ht="28.5" x14ac:dyDescent="0.25">
      <c r="B12" s="443">
        <v>2</v>
      </c>
      <c r="C12" s="447" t="s">
        <v>1856</v>
      </c>
      <c r="D12" s="447" t="s">
        <v>2051</v>
      </c>
      <c r="E12" s="447" t="s">
        <v>178</v>
      </c>
      <c r="F12" s="447" t="s">
        <v>2057</v>
      </c>
      <c r="G12" s="184">
        <v>37964</v>
      </c>
      <c r="H12" s="450">
        <f>TRUNC((((I12-G12)/365.25)*12),0)</f>
        <v>2</v>
      </c>
      <c r="I12" s="184">
        <v>38039</v>
      </c>
      <c r="J12" s="187">
        <v>1</v>
      </c>
    </row>
    <row r="13" spans="2:10" ht="42.75" x14ac:dyDescent="0.25">
      <c r="B13" s="443">
        <v>3</v>
      </c>
      <c r="C13" s="447" t="s">
        <v>2037</v>
      </c>
      <c r="D13" s="447" t="s">
        <v>2052</v>
      </c>
      <c r="E13" s="447" t="s">
        <v>178</v>
      </c>
      <c r="F13" s="447" t="s">
        <v>2058</v>
      </c>
      <c r="G13" s="184">
        <v>37622</v>
      </c>
      <c r="H13" s="450">
        <f>TRUNC((((I13-G13)/365.25)*12),0)</f>
        <v>35</v>
      </c>
      <c r="I13" s="184">
        <v>38717</v>
      </c>
      <c r="J13" s="187">
        <v>0.4</v>
      </c>
    </row>
    <row r="14" spans="2:10" ht="28.5" x14ac:dyDescent="0.25">
      <c r="B14" s="443">
        <v>4</v>
      </c>
      <c r="C14" s="447" t="s">
        <v>2037</v>
      </c>
      <c r="D14" s="447" t="s">
        <v>245</v>
      </c>
      <c r="E14" s="447" t="s">
        <v>178</v>
      </c>
      <c r="F14" s="447" t="s">
        <v>2059</v>
      </c>
      <c r="G14" s="184">
        <v>37131</v>
      </c>
      <c r="H14" s="450">
        <f t="shared" ref="H14:H20" si="0">TRUNC((((I14-G14)/365.25)*12),0)</f>
        <v>4</v>
      </c>
      <c r="I14" s="184">
        <v>37271</v>
      </c>
      <c r="J14" s="187">
        <v>0.65</v>
      </c>
    </row>
    <row r="15" spans="2:10" ht="42.75" x14ac:dyDescent="0.25">
      <c r="B15" s="443">
        <v>5</v>
      </c>
      <c r="C15" s="447" t="s">
        <v>2037</v>
      </c>
      <c r="D15" s="447" t="s">
        <v>2053</v>
      </c>
      <c r="E15" s="447" t="s">
        <v>178</v>
      </c>
      <c r="F15" s="447" t="s">
        <v>2060</v>
      </c>
      <c r="G15" s="184">
        <v>37106</v>
      </c>
      <c r="H15" s="450">
        <f t="shared" si="0"/>
        <v>4</v>
      </c>
      <c r="I15" s="184">
        <v>37255</v>
      </c>
      <c r="J15" s="187">
        <v>0.5</v>
      </c>
    </row>
    <row r="16" spans="2:10" ht="71.25" x14ac:dyDescent="0.25">
      <c r="B16" s="443">
        <v>6</v>
      </c>
      <c r="C16" s="447" t="s">
        <v>2037</v>
      </c>
      <c r="D16" s="447" t="s">
        <v>2054</v>
      </c>
      <c r="E16" s="447" t="s">
        <v>178</v>
      </c>
      <c r="F16" s="447" t="s">
        <v>2061</v>
      </c>
      <c r="G16" s="184">
        <v>37000</v>
      </c>
      <c r="H16" s="450">
        <f t="shared" si="0"/>
        <v>4</v>
      </c>
      <c r="I16" s="184">
        <v>37122</v>
      </c>
      <c r="J16" s="187">
        <v>0.86</v>
      </c>
    </row>
    <row r="17" spans="1:12" ht="28.5" x14ac:dyDescent="0.25">
      <c r="B17" s="443">
        <v>7</v>
      </c>
      <c r="C17" s="447" t="s">
        <v>2066</v>
      </c>
      <c r="D17" s="447" t="s">
        <v>2055</v>
      </c>
      <c r="E17" s="447" t="s">
        <v>178</v>
      </c>
      <c r="F17" s="447" t="s">
        <v>2062</v>
      </c>
      <c r="G17" s="184">
        <v>36281</v>
      </c>
      <c r="H17" s="450">
        <f t="shared" si="0"/>
        <v>16</v>
      </c>
      <c r="I17" s="184">
        <v>36768</v>
      </c>
      <c r="J17" s="187">
        <v>1</v>
      </c>
    </row>
    <row r="18" spans="1:12" ht="28.5" x14ac:dyDescent="0.25">
      <c r="B18" s="443">
        <v>8</v>
      </c>
      <c r="C18" s="447" t="s">
        <v>2037</v>
      </c>
      <c r="D18" s="447" t="s">
        <v>2055</v>
      </c>
      <c r="E18" s="447" t="s">
        <v>178</v>
      </c>
      <c r="F18" s="447" t="s">
        <v>2063</v>
      </c>
      <c r="G18" s="184">
        <v>35004</v>
      </c>
      <c r="H18" s="450">
        <f t="shared" si="0"/>
        <v>13</v>
      </c>
      <c r="I18" s="184">
        <v>35429</v>
      </c>
      <c r="J18" s="187">
        <v>0.64</v>
      </c>
    </row>
    <row r="19" spans="1:12" ht="28.5" x14ac:dyDescent="0.25">
      <c r="B19" s="443">
        <v>9</v>
      </c>
      <c r="C19" s="447" t="s">
        <v>2037</v>
      </c>
      <c r="D19" s="447" t="s">
        <v>2055</v>
      </c>
      <c r="E19" s="447" t="s">
        <v>178</v>
      </c>
      <c r="F19" s="447" t="s">
        <v>2064</v>
      </c>
      <c r="G19" s="184">
        <v>34486</v>
      </c>
      <c r="H19" s="450">
        <f t="shared" si="0"/>
        <v>43</v>
      </c>
      <c r="I19" s="184">
        <v>35795</v>
      </c>
      <c r="J19" s="187">
        <v>0.74</v>
      </c>
    </row>
    <row r="20" spans="1:12" ht="43.5" thickBot="1" x14ac:dyDescent="0.3">
      <c r="B20" s="437">
        <v>10</v>
      </c>
      <c r="C20" s="449" t="s">
        <v>2037</v>
      </c>
      <c r="D20" s="449" t="s">
        <v>2055</v>
      </c>
      <c r="E20" s="449" t="s">
        <v>178</v>
      </c>
      <c r="F20" s="449" t="s">
        <v>2065</v>
      </c>
      <c r="G20" s="188">
        <v>34394</v>
      </c>
      <c r="H20" s="451">
        <f t="shared" si="0"/>
        <v>10</v>
      </c>
      <c r="I20" s="188">
        <v>34699</v>
      </c>
      <c r="J20" s="189">
        <v>0.5</v>
      </c>
    </row>
    <row r="21" spans="1:12" x14ac:dyDescent="0.25">
      <c r="A21" s="37"/>
      <c r="B21" s="50"/>
      <c r="C21" s="76"/>
      <c r="D21" s="50"/>
      <c r="E21" s="50"/>
      <c r="F21" s="80"/>
      <c r="G21" s="77"/>
      <c r="H21" s="54"/>
      <c r="I21" s="77"/>
      <c r="J21" s="50"/>
      <c r="K21" s="37"/>
      <c r="L21" s="37"/>
    </row>
    <row r="22" spans="1:12" x14ac:dyDescent="0.25">
      <c r="A22" s="37"/>
      <c r="B22" s="50"/>
      <c r="C22" s="76"/>
      <c r="D22" s="50"/>
      <c r="E22" s="50"/>
      <c r="F22" s="76"/>
      <c r="G22" s="77"/>
      <c r="H22" s="54"/>
      <c r="I22" s="77"/>
      <c r="J22" s="50"/>
      <c r="K22" s="37"/>
      <c r="L22" s="37"/>
    </row>
    <row r="23" spans="1:12" x14ac:dyDescent="0.25">
      <c r="A23" s="37"/>
      <c r="B23" s="50"/>
      <c r="C23" s="76"/>
      <c r="D23" s="50"/>
      <c r="E23" s="50"/>
      <c r="F23" s="80"/>
      <c r="G23" s="77"/>
      <c r="H23" s="54"/>
      <c r="I23" s="77"/>
      <c r="J23" s="50"/>
      <c r="K23" s="37"/>
      <c r="L23" s="37"/>
    </row>
    <row r="24" spans="1:12" x14ac:dyDescent="0.25">
      <c r="A24" s="37"/>
      <c r="B24" s="50"/>
      <c r="C24" s="76"/>
      <c r="D24" s="50"/>
      <c r="E24" s="50"/>
      <c r="F24" s="76"/>
      <c r="G24" s="77"/>
      <c r="H24" s="54"/>
      <c r="I24" s="77"/>
      <c r="J24" s="50"/>
      <c r="K24" s="37"/>
      <c r="L24" s="37"/>
    </row>
    <row r="25" spans="1:12" x14ac:dyDescent="0.25">
      <c r="A25" s="37"/>
      <c r="B25" s="50"/>
      <c r="C25" s="76"/>
      <c r="D25" s="50"/>
      <c r="E25" s="50"/>
      <c r="F25" s="76"/>
      <c r="G25" s="77"/>
      <c r="H25" s="54"/>
      <c r="I25" s="77"/>
      <c r="J25" s="50"/>
      <c r="K25" s="37"/>
      <c r="L25" s="37"/>
    </row>
    <row r="26" spans="1:12" x14ac:dyDescent="0.25">
      <c r="A26" s="37"/>
      <c r="B26" s="50"/>
      <c r="C26" s="76"/>
      <c r="D26" s="50"/>
      <c r="E26" s="50"/>
      <c r="F26" s="76"/>
      <c r="G26" s="77"/>
      <c r="H26" s="54"/>
      <c r="I26" s="77"/>
      <c r="J26" s="50"/>
      <c r="K26" s="37"/>
      <c r="L26" s="37"/>
    </row>
    <row r="27" spans="1:12" x14ac:dyDescent="0.25">
      <c r="A27" s="37"/>
      <c r="B27" s="50"/>
      <c r="C27" s="76"/>
      <c r="D27" s="50"/>
      <c r="E27" s="50"/>
      <c r="F27" s="76"/>
      <c r="G27" s="77"/>
      <c r="H27" s="54"/>
      <c r="I27" s="77"/>
      <c r="J27" s="50"/>
      <c r="K27" s="37"/>
      <c r="L27" s="37"/>
    </row>
    <row r="28" spans="1:12" x14ac:dyDescent="0.25">
      <c r="A28" s="37"/>
      <c r="B28" s="50"/>
      <c r="C28" s="76"/>
      <c r="D28" s="50"/>
      <c r="E28" s="50"/>
      <c r="F28" s="76"/>
      <c r="G28" s="77"/>
      <c r="H28" s="54"/>
      <c r="I28" s="77"/>
      <c r="J28" s="50"/>
      <c r="K28" s="37"/>
      <c r="L28" s="37"/>
    </row>
    <row r="29" spans="1:12" x14ac:dyDescent="0.25">
      <c r="A29" s="37"/>
      <c r="B29" s="50"/>
      <c r="C29" s="76"/>
      <c r="D29" s="50"/>
      <c r="E29" s="50"/>
      <c r="F29" s="76"/>
      <c r="G29" s="77"/>
      <c r="H29" s="54"/>
      <c r="I29" s="77"/>
      <c r="J29" s="50"/>
      <c r="K29" s="37"/>
      <c r="L29" s="37"/>
    </row>
    <row r="30" spans="1:12" x14ac:dyDescent="0.25">
      <c r="A30" s="37"/>
      <c r="B30" s="50"/>
      <c r="C30" s="76"/>
      <c r="D30" s="50"/>
      <c r="E30" s="50"/>
      <c r="F30" s="76"/>
      <c r="G30" s="77"/>
      <c r="H30" s="54"/>
      <c r="I30" s="77"/>
      <c r="J30" s="50"/>
      <c r="K30" s="37"/>
      <c r="L30" s="37"/>
    </row>
    <row r="31" spans="1:12" x14ac:dyDescent="0.25">
      <c r="A31" s="37"/>
      <c r="B31" s="37"/>
      <c r="C31" s="37"/>
      <c r="D31" s="37"/>
      <c r="E31" s="37"/>
      <c r="F31" s="37"/>
      <c r="G31" s="37"/>
      <c r="H31" s="37"/>
      <c r="I31" s="37"/>
      <c r="J31" s="37"/>
      <c r="K31" s="37"/>
      <c r="L31" s="37"/>
    </row>
    <row r="32" spans="1:12" x14ac:dyDescent="0.25">
      <c r="A32" s="37"/>
      <c r="B32" s="37"/>
      <c r="C32" s="37"/>
      <c r="D32" s="37"/>
      <c r="E32" s="37"/>
      <c r="F32" s="37"/>
      <c r="G32" s="37"/>
      <c r="H32" s="37"/>
      <c r="I32" s="37"/>
      <c r="J32" s="37"/>
      <c r="K32" s="37"/>
      <c r="L32" s="37"/>
    </row>
    <row r="33" spans="1:12" x14ac:dyDescent="0.25">
      <c r="A33" s="37"/>
      <c r="B33" s="37"/>
      <c r="C33" s="37"/>
      <c r="D33" s="37"/>
      <c r="E33" s="37"/>
      <c r="F33" s="37"/>
      <c r="G33" s="37"/>
      <c r="H33" s="37"/>
      <c r="I33" s="37"/>
      <c r="J33" s="37"/>
      <c r="K33" s="37"/>
      <c r="L33" s="37"/>
    </row>
    <row r="34" spans="1:12" x14ac:dyDescent="0.25">
      <c r="A34" s="37"/>
      <c r="B34" s="37"/>
      <c r="C34" s="37"/>
      <c r="D34" s="37"/>
      <c r="E34" s="37"/>
      <c r="F34" s="37"/>
      <c r="G34" s="37"/>
      <c r="H34" s="37"/>
      <c r="I34" s="37"/>
      <c r="J34" s="37"/>
      <c r="K34" s="37"/>
      <c r="L34" s="37"/>
    </row>
    <row r="35" spans="1:12" x14ac:dyDescent="0.25">
      <c r="A35" s="37"/>
      <c r="B35" s="37"/>
      <c r="C35" s="37"/>
      <c r="D35" s="37"/>
      <c r="E35" s="37"/>
      <c r="F35" s="37"/>
      <c r="G35" s="37"/>
      <c r="H35" s="37"/>
      <c r="I35" s="37"/>
      <c r="J35" s="37"/>
      <c r="K35" s="37"/>
      <c r="L35" s="37"/>
    </row>
    <row r="36" spans="1:12" x14ac:dyDescent="0.25">
      <c r="A36" s="37"/>
      <c r="B36" s="37"/>
      <c r="C36" s="37"/>
      <c r="D36" s="37"/>
      <c r="E36" s="37"/>
      <c r="F36" s="37"/>
      <c r="G36" s="37"/>
      <c r="H36" s="37"/>
      <c r="I36" s="37"/>
      <c r="J36" s="37"/>
      <c r="K36" s="37"/>
      <c r="L36"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35"/>
  <sheetViews>
    <sheetView zoomScale="70" zoomScaleNormal="70" workbookViewId="0">
      <selection activeCell="L43" sqref="L43"/>
    </sheetView>
  </sheetViews>
  <sheetFormatPr baseColWidth="10" defaultRowHeight="15" x14ac:dyDescent="0.25"/>
  <cols>
    <col min="2" max="2" width="4.5703125" bestFit="1" customWidth="1"/>
    <col min="3" max="3" width="27.7109375" bestFit="1" customWidth="1"/>
    <col min="4" max="4" width="24.28515625" bestFit="1" customWidth="1"/>
    <col min="6" max="6" width="67.140625" bestFit="1" customWidth="1"/>
    <col min="7" max="7" width="12.28515625" customWidth="1"/>
    <col min="9" max="9" width="12" customWidth="1"/>
    <col min="10" max="10" width="15.5703125" customWidth="1"/>
  </cols>
  <sheetData>
    <row r="1" spans="2:10" ht="15.75" thickBot="1" x14ac:dyDescent="0.3"/>
    <row r="2" spans="2:10" ht="15.75" thickBot="1" x14ac:dyDescent="0.3">
      <c r="B2" s="502" t="s">
        <v>2067</v>
      </c>
      <c r="C2" s="503"/>
      <c r="D2" s="503"/>
      <c r="E2" s="503"/>
      <c r="F2" s="504"/>
      <c r="G2" s="504"/>
      <c r="H2" s="504"/>
      <c r="I2" s="504"/>
      <c r="J2" s="505"/>
    </row>
    <row r="3" spans="2:10" ht="27.75" customHeight="1" x14ac:dyDescent="0.25">
      <c r="B3" s="466" t="s">
        <v>129</v>
      </c>
      <c r="C3" s="467"/>
      <c r="D3" s="467"/>
      <c r="E3" s="467"/>
      <c r="F3" s="468"/>
      <c r="G3" s="468" t="s">
        <v>2068</v>
      </c>
      <c r="H3" s="468"/>
      <c r="I3" s="468"/>
      <c r="J3" s="472"/>
    </row>
    <row r="4" spans="2:10" ht="15.75" thickBot="1" x14ac:dyDescent="0.3">
      <c r="B4" s="463" t="s">
        <v>130</v>
      </c>
      <c r="C4" s="464"/>
      <c r="D4" s="464"/>
      <c r="E4" s="464"/>
      <c r="F4" s="465"/>
      <c r="G4" s="494" t="s">
        <v>2069</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1986</v>
      </c>
      <c r="I7" s="479"/>
      <c r="J7" s="480"/>
    </row>
    <row r="8" spans="2:10" x14ac:dyDescent="0.25">
      <c r="B8" s="484" t="s">
        <v>2070</v>
      </c>
      <c r="C8" s="485"/>
      <c r="D8" s="485"/>
      <c r="E8" s="485"/>
      <c r="F8" s="486"/>
      <c r="G8" s="486"/>
      <c r="H8" s="478">
        <v>1989</v>
      </c>
      <c r="I8" s="479"/>
      <c r="J8" s="480"/>
    </row>
    <row r="9" spans="2:10" x14ac:dyDescent="0.25">
      <c r="B9" s="484" t="s">
        <v>2071</v>
      </c>
      <c r="C9" s="485"/>
      <c r="D9" s="485"/>
      <c r="E9" s="485"/>
      <c r="F9" s="486"/>
      <c r="G9" s="486"/>
      <c r="H9" s="478">
        <v>1998</v>
      </c>
      <c r="I9" s="479"/>
      <c r="J9" s="480"/>
    </row>
    <row r="10" spans="2:10" x14ac:dyDescent="0.25">
      <c r="B10" s="484" t="s">
        <v>2072</v>
      </c>
      <c r="C10" s="485"/>
      <c r="D10" s="485"/>
      <c r="E10" s="485"/>
      <c r="F10" s="486"/>
      <c r="G10" s="486"/>
      <c r="H10" s="478">
        <v>1991</v>
      </c>
      <c r="I10" s="479"/>
      <c r="J10" s="480"/>
    </row>
    <row r="11" spans="2:10" ht="15.75" thickBot="1" x14ac:dyDescent="0.3">
      <c r="B11" s="463" t="s">
        <v>2073</v>
      </c>
      <c r="C11" s="464"/>
      <c r="D11" s="464"/>
      <c r="E11" s="464"/>
      <c r="F11" s="465"/>
      <c r="G11" s="465"/>
      <c r="H11" s="495">
        <v>2012</v>
      </c>
      <c r="I11" s="496"/>
      <c r="J11" s="497"/>
    </row>
    <row r="12" spans="2:10" ht="15.75" thickBot="1" x14ac:dyDescent="0.3">
      <c r="B12" s="498" t="s">
        <v>140</v>
      </c>
      <c r="C12" s="499"/>
      <c r="D12" s="499"/>
      <c r="E12" s="499"/>
      <c r="F12" s="500"/>
      <c r="G12" s="500"/>
      <c r="H12" s="500"/>
      <c r="I12" s="500"/>
      <c r="J12" s="501"/>
    </row>
    <row r="13" spans="2:10" ht="29.25" thickBot="1" x14ac:dyDescent="0.3">
      <c r="B13" s="147" t="s">
        <v>125</v>
      </c>
      <c r="C13" s="148" t="s">
        <v>139</v>
      </c>
      <c r="D13" s="148" t="s">
        <v>141</v>
      </c>
      <c r="E13" s="148" t="s">
        <v>177</v>
      </c>
      <c r="F13" s="148" t="s">
        <v>196</v>
      </c>
      <c r="G13" s="66" t="s">
        <v>126</v>
      </c>
      <c r="H13" s="67" t="s">
        <v>162</v>
      </c>
      <c r="I13" s="148" t="s">
        <v>127</v>
      </c>
      <c r="J13" s="68" t="s">
        <v>128</v>
      </c>
    </row>
    <row r="14" spans="2:10" ht="114" x14ac:dyDescent="0.25">
      <c r="B14" s="439">
        <v>1</v>
      </c>
      <c r="C14" s="69" t="s">
        <v>2074</v>
      </c>
      <c r="D14" s="69" t="s">
        <v>2090</v>
      </c>
      <c r="E14" s="69" t="s">
        <v>2089</v>
      </c>
      <c r="F14" s="69" t="s">
        <v>2103</v>
      </c>
      <c r="G14" s="70">
        <v>41913</v>
      </c>
      <c r="H14" s="32">
        <f>TRUNC((((I14-G14)/365.25)*12),0)</f>
        <v>13</v>
      </c>
      <c r="I14" s="70">
        <v>42339</v>
      </c>
      <c r="J14" s="441">
        <v>100</v>
      </c>
    </row>
    <row r="15" spans="2:10" ht="85.5" x14ac:dyDescent="0.25">
      <c r="B15" s="443">
        <v>2</v>
      </c>
      <c r="C15" s="447" t="s">
        <v>2075</v>
      </c>
      <c r="D15" s="447" t="s">
        <v>714</v>
      </c>
      <c r="E15" s="444" t="s">
        <v>178</v>
      </c>
      <c r="F15" s="447" t="s">
        <v>2104</v>
      </c>
      <c r="G15" s="61">
        <v>41640</v>
      </c>
      <c r="H15" s="450">
        <f>TRUNC((((I15-G15)/365.25)*12),0)</f>
        <v>7</v>
      </c>
      <c r="I15" s="61">
        <v>41883</v>
      </c>
      <c r="J15" s="448">
        <v>100</v>
      </c>
    </row>
    <row r="16" spans="2:10" ht="114" x14ac:dyDescent="0.25">
      <c r="B16" s="443">
        <v>3</v>
      </c>
      <c r="C16" s="447" t="s">
        <v>2076</v>
      </c>
      <c r="D16" s="447" t="s">
        <v>714</v>
      </c>
      <c r="E16" s="444" t="s">
        <v>178</v>
      </c>
      <c r="F16" s="447" t="s">
        <v>2105</v>
      </c>
      <c r="G16" s="61">
        <v>40817</v>
      </c>
      <c r="H16" s="450">
        <f>TRUNC((((I16-G16)/365.25)*12),0)</f>
        <v>25</v>
      </c>
      <c r="I16" s="61">
        <v>41579</v>
      </c>
      <c r="J16" s="448">
        <v>100</v>
      </c>
    </row>
    <row r="17" spans="2:10" ht="213.75" x14ac:dyDescent="0.25">
      <c r="B17" s="443">
        <v>4</v>
      </c>
      <c r="C17" s="447" t="s">
        <v>2077</v>
      </c>
      <c r="D17" s="447" t="s">
        <v>2091</v>
      </c>
      <c r="E17" s="444" t="s">
        <v>178</v>
      </c>
      <c r="F17" s="447" t="s">
        <v>2106</v>
      </c>
      <c r="G17" s="61">
        <v>40909</v>
      </c>
      <c r="H17" s="450">
        <f t="shared" ref="H17:H35" si="0">TRUNC((((I17-G17)/365.25)*12),0)</f>
        <v>9</v>
      </c>
      <c r="I17" s="61">
        <v>41183</v>
      </c>
      <c r="J17" s="448">
        <v>100</v>
      </c>
    </row>
    <row r="18" spans="2:10" ht="114" x14ac:dyDescent="0.25">
      <c r="B18" s="443">
        <v>5</v>
      </c>
      <c r="C18" s="447" t="s">
        <v>2078</v>
      </c>
      <c r="D18" s="447" t="s">
        <v>714</v>
      </c>
      <c r="E18" s="444" t="s">
        <v>178</v>
      </c>
      <c r="F18" s="447" t="s">
        <v>2107</v>
      </c>
      <c r="G18" s="61">
        <v>39814</v>
      </c>
      <c r="H18" s="450">
        <f t="shared" si="0"/>
        <v>29</v>
      </c>
      <c r="I18" s="61">
        <v>40725</v>
      </c>
      <c r="J18" s="448">
        <v>100</v>
      </c>
    </row>
    <row r="19" spans="2:10" ht="71.25" x14ac:dyDescent="0.25">
      <c r="B19" s="443">
        <v>6</v>
      </c>
      <c r="C19" s="447" t="s">
        <v>2037</v>
      </c>
      <c r="D19" s="447" t="s">
        <v>2092</v>
      </c>
      <c r="E19" s="444" t="s">
        <v>178</v>
      </c>
      <c r="F19" s="447" t="s">
        <v>2108</v>
      </c>
      <c r="G19" s="61">
        <v>39295</v>
      </c>
      <c r="H19" s="450">
        <f t="shared" si="0"/>
        <v>22</v>
      </c>
      <c r="I19" s="61">
        <v>39965</v>
      </c>
      <c r="J19" s="448">
        <v>100</v>
      </c>
    </row>
    <row r="20" spans="2:10" ht="57" x14ac:dyDescent="0.25">
      <c r="B20" s="443">
        <v>7</v>
      </c>
      <c r="C20" s="447" t="s">
        <v>2079</v>
      </c>
      <c r="D20" s="447" t="s">
        <v>2094</v>
      </c>
      <c r="E20" s="444" t="s">
        <v>2093</v>
      </c>
      <c r="F20" s="447" t="s">
        <v>2109</v>
      </c>
      <c r="G20" s="61">
        <v>39600</v>
      </c>
      <c r="H20" s="450">
        <f t="shared" si="0"/>
        <v>3</v>
      </c>
      <c r="I20" s="61">
        <v>39692</v>
      </c>
      <c r="J20" s="448">
        <v>100</v>
      </c>
    </row>
    <row r="21" spans="2:10" ht="57" x14ac:dyDescent="0.25">
      <c r="B21" s="443">
        <v>8</v>
      </c>
      <c r="C21" s="447" t="s">
        <v>2080</v>
      </c>
      <c r="D21" s="447" t="s">
        <v>2095</v>
      </c>
      <c r="E21" s="444" t="s">
        <v>178</v>
      </c>
      <c r="F21" s="444" t="s">
        <v>2110</v>
      </c>
      <c r="G21" s="61">
        <v>39264</v>
      </c>
      <c r="H21" s="450">
        <f t="shared" si="0"/>
        <v>5</v>
      </c>
      <c r="I21" s="61">
        <v>39417</v>
      </c>
      <c r="J21" s="448">
        <v>100</v>
      </c>
    </row>
    <row r="22" spans="2:10" ht="142.5" x14ac:dyDescent="0.25">
      <c r="B22" s="443">
        <v>9</v>
      </c>
      <c r="C22" s="447" t="s">
        <v>2081</v>
      </c>
      <c r="D22" s="447" t="s">
        <v>2096</v>
      </c>
      <c r="E22" s="444" t="s">
        <v>178</v>
      </c>
      <c r="F22" s="57" t="s">
        <v>2111</v>
      </c>
      <c r="G22" s="61">
        <v>38718</v>
      </c>
      <c r="H22" s="450">
        <f t="shared" si="0"/>
        <v>10</v>
      </c>
      <c r="I22" s="61">
        <v>39052</v>
      </c>
      <c r="J22" s="448">
        <v>100</v>
      </c>
    </row>
    <row r="23" spans="2:10" ht="171" x14ac:dyDescent="0.25">
      <c r="B23" s="443">
        <v>10</v>
      </c>
      <c r="C23" s="447" t="s">
        <v>2082</v>
      </c>
      <c r="D23" s="447" t="s">
        <v>2097</v>
      </c>
      <c r="E23" s="444" t="s">
        <v>178</v>
      </c>
      <c r="F23" s="447" t="s">
        <v>2112</v>
      </c>
      <c r="G23" s="61">
        <v>38047</v>
      </c>
      <c r="H23" s="450">
        <f t="shared" si="0"/>
        <v>21</v>
      </c>
      <c r="I23" s="61">
        <v>38687</v>
      </c>
      <c r="J23" s="448">
        <v>100</v>
      </c>
    </row>
    <row r="24" spans="2:10" ht="71.25" x14ac:dyDescent="0.25">
      <c r="B24" s="443">
        <v>11</v>
      </c>
      <c r="C24" s="447" t="s">
        <v>2083</v>
      </c>
      <c r="D24" s="447" t="s">
        <v>714</v>
      </c>
      <c r="E24" s="444" t="s">
        <v>178</v>
      </c>
      <c r="F24" s="57" t="s">
        <v>2113</v>
      </c>
      <c r="G24" s="61">
        <v>37622</v>
      </c>
      <c r="H24" s="450">
        <f t="shared" si="0"/>
        <v>13</v>
      </c>
      <c r="I24" s="61">
        <v>38018</v>
      </c>
      <c r="J24" s="448">
        <v>100</v>
      </c>
    </row>
    <row r="25" spans="2:10" ht="71.25" x14ac:dyDescent="0.25">
      <c r="B25" s="443">
        <v>12</v>
      </c>
      <c r="C25" s="447" t="s">
        <v>2084</v>
      </c>
      <c r="D25" s="447" t="s">
        <v>714</v>
      </c>
      <c r="E25" s="444" t="s">
        <v>178</v>
      </c>
      <c r="F25" s="447" t="s">
        <v>2114</v>
      </c>
      <c r="G25" s="61">
        <v>37165</v>
      </c>
      <c r="H25" s="450">
        <f t="shared" si="0"/>
        <v>11</v>
      </c>
      <c r="I25" s="61">
        <v>37530</v>
      </c>
      <c r="J25" s="448">
        <v>100</v>
      </c>
    </row>
    <row r="26" spans="2:10" ht="71.25" x14ac:dyDescent="0.25">
      <c r="B26" s="443">
        <v>13</v>
      </c>
      <c r="C26" s="447" t="s">
        <v>2084</v>
      </c>
      <c r="D26" s="447" t="s">
        <v>714</v>
      </c>
      <c r="E26" s="444" t="s">
        <v>178</v>
      </c>
      <c r="F26" s="57" t="s">
        <v>2115</v>
      </c>
      <c r="G26" s="61">
        <v>36678</v>
      </c>
      <c r="H26" s="450">
        <f t="shared" si="0"/>
        <v>15</v>
      </c>
      <c r="I26" s="61">
        <v>37135</v>
      </c>
      <c r="J26" s="448">
        <v>100</v>
      </c>
    </row>
    <row r="27" spans="2:10" ht="71.25" x14ac:dyDescent="0.25">
      <c r="B27" s="443">
        <v>14</v>
      </c>
      <c r="C27" s="447" t="s">
        <v>2084</v>
      </c>
      <c r="D27" s="447" t="s">
        <v>714</v>
      </c>
      <c r="E27" s="444" t="s">
        <v>178</v>
      </c>
      <c r="F27" s="447" t="s">
        <v>2116</v>
      </c>
      <c r="G27" s="61">
        <v>36192</v>
      </c>
      <c r="H27" s="450">
        <f t="shared" si="0"/>
        <v>14</v>
      </c>
      <c r="I27" s="61">
        <v>36647</v>
      </c>
      <c r="J27" s="448">
        <v>100</v>
      </c>
    </row>
    <row r="28" spans="2:10" ht="71.25" x14ac:dyDescent="0.25">
      <c r="B28" s="443">
        <v>15</v>
      </c>
      <c r="C28" s="447" t="s">
        <v>2084</v>
      </c>
      <c r="D28" s="447" t="s">
        <v>714</v>
      </c>
      <c r="E28" s="444" t="s">
        <v>178</v>
      </c>
      <c r="F28" s="447" t="s">
        <v>2117</v>
      </c>
      <c r="G28" s="61">
        <v>35827</v>
      </c>
      <c r="H28" s="450">
        <f t="shared" si="0"/>
        <v>10</v>
      </c>
      <c r="I28" s="61">
        <v>36161</v>
      </c>
      <c r="J28" s="448">
        <v>100</v>
      </c>
    </row>
    <row r="29" spans="2:10" ht="71.25" x14ac:dyDescent="0.25">
      <c r="B29" s="443">
        <v>16</v>
      </c>
      <c r="C29" s="447" t="s">
        <v>2084</v>
      </c>
      <c r="D29" s="447" t="s">
        <v>714</v>
      </c>
      <c r="E29" s="444" t="s">
        <v>178</v>
      </c>
      <c r="F29" s="447" t="s">
        <v>2118</v>
      </c>
      <c r="G29" s="61">
        <v>35278</v>
      </c>
      <c r="H29" s="450">
        <f t="shared" si="0"/>
        <v>17</v>
      </c>
      <c r="I29" s="61">
        <v>35796</v>
      </c>
      <c r="J29" s="448">
        <v>100</v>
      </c>
    </row>
    <row r="30" spans="2:10" ht="99.75" x14ac:dyDescent="0.25">
      <c r="B30" s="443">
        <v>17</v>
      </c>
      <c r="C30" s="447" t="s">
        <v>2085</v>
      </c>
      <c r="D30" s="447" t="s">
        <v>714</v>
      </c>
      <c r="E30" s="444" t="s">
        <v>178</v>
      </c>
      <c r="F30" s="447" t="s">
        <v>2119</v>
      </c>
      <c r="G30" s="61">
        <v>34700</v>
      </c>
      <c r="H30" s="450">
        <f t="shared" si="0"/>
        <v>17</v>
      </c>
      <c r="I30" s="61">
        <v>35247</v>
      </c>
      <c r="J30" s="448">
        <v>100</v>
      </c>
    </row>
    <row r="31" spans="2:10" ht="57" x14ac:dyDescent="0.25">
      <c r="B31" s="443">
        <v>18</v>
      </c>
      <c r="C31" s="447" t="s">
        <v>2086</v>
      </c>
      <c r="D31" s="447" t="s">
        <v>2098</v>
      </c>
      <c r="E31" s="444" t="s">
        <v>178</v>
      </c>
      <c r="F31" s="447" t="s">
        <v>2120</v>
      </c>
      <c r="G31" s="61">
        <v>34366</v>
      </c>
      <c r="H31" s="450">
        <f t="shared" si="0"/>
        <v>9</v>
      </c>
      <c r="I31" s="61">
        <v>34669</v>
      </c>
      <c r="J31" s="448">
        <v>100</v>
      </c>
    </row>
    <row r="32" spans="2:10" ht="28.5" x14ac:dyDescent="0.25">
      <c r="B32" s="443">
        <v>19</v>
      </c>
      <c r="C32" s="447" t="s">
        <v>2087</v>
      </c>
      <c r="D32" s="447" t="s">
        <v>2099</v>
      </c>
      <c r="E32" s="444" t="s">
        <v>178</v>
      </c>
      <c r="F32" s="447" t="s">
        <v>2121</v>
      </c>
      <c r="G32" s="61">
        <v>34001</v>
      </c>
      <c r="H32" s="450">
        <f t="shared" si="0"/>
        <v>10</v>
      </c>
      <c r="I32" s="61">
        <v>34335</v>
      </c>
      <c r="J32" s="448">
        <v>100</v>
      </c>
    </row>
    <row r="33" spans="2:10" ht="57" x14ac:dyDescent="0.25">
      <c r="B33" s="443">
        <v>20</v>
      </c>
      <c r="C33" s="447" t="s">
        <v>2087</v>
      </c>
      <c r="D33" s="447" t="s">
        <v>2100</v>
      </c>
      <c r="E33" s="444" t="s">
        <v>178</v>
      </c>
      <c r="F33" s="447" t="s">
        <v>2122</v>
      </c>
      <c r="G33" s="61">
        <v>33604</v>
      </c>
      <c r="H33" s="450">
        <f t="shared" si="0"/>
        <v>12</v>
      </c>
      <c r="I33" s="61">
        <v>33970</v>
      </c>
      <c r="J33" s="448">
        <v>100</v>
      </c>
    </row>
    <row r="34" spans="2:10" ht="60" x14ac:dyDescent="0.25">
      <c r="B34" s="190">
        <v>21</v>
      </c>
      <c r="C34" s="447" t="s">
        <v>2088</v>
      </c>
      <c r="D34" s="447" t="s">
        <v>2101</v>
      </c>
      <c r="E34" s="150" t="s">
        <v>178</v>
      </c>
      <c r="F34" s="134" t="s">
        <v>2123</v>
      </c>
      <c r="G34" s="151">
        <v>33239</v>
      </c>
      <c r="H34" s="450">
        <f t="shared" si="0"/>
        <v>10</v>
      </c>
      <c r="I34" s="151">
        <v>33573</v>
      </c>
      <c r="J34" s="448">
        <v>100</v>
      </c>
    </row>
    <row r="35" spans="2:10" ht="57.75" thickBot="1" x14ac:dyDescent="0.3">
      <c r="B35" s="142">
        <v>22</v>
      </c>
      <c r="C35" s="449" t="s">
        <v>1013</v>
      </c>
      <c r="D35" s="449" t="s">
        <v>2102</v>
      </c>
      <c r="E35" s="129" t="s">
        <v>178</v>
      </c>
      <c r="F35" s="137" t="s">
        <v>2124</v>
      </c>
      <c r="G35" s="191">
        <v>31809</v>
      </c>
      <c r="H35" s="451">
        <f t="shared" si="0"/>
        <v>24</v>
      </c>
      <c r="I35" s="191">
        <v>32568</v>
      </c>
      <c r="J35" s="442">
        <v>100</v>
      </c>
    </row>
  </sheetData>
  <mergeCells count="19">
    <mergeCell ref="B12:J12"/>
    <mergeCell ref="B6:G6"/>
    <mergeCell ref="H6:J6"/>
    <mergeCell ref="B7:G7"/>
    <mergeCell ref="H7:J7"/>
    <mergeCell ref="B11:G11"/>
    <mergeCell ref="H11:J11"/>
    <mergeCell ref="B8:G8"/>
    <mergeCell ref="H8:J8"/>
    <mergeCell ref="B9:G9"/>
    <mergeCell ref="H9:J9"/>
    <mergeCell ref="B10:G10"/>
    <mergeCell ref="H10:J10"/>
    <mergeCell ref="B5:J5"/>
    <mergeCell ref="B2:J2"/>
    <mergeCell ref="B3:F3"/>
    <mergeCell ref="G3:J3"/>
    <mergeCell ref="B4:F4"/>
    <mergeCell ref="G4:J4"/>
  </mergeCells>
  <hyperlinks>
    <hyperlink ref="G4" r:id="rId1"/>
  </hyperlinks>
  <pageMargins left="0.7" right="0.7" top="0.75" bottom="0.75" header="0.3" footer="0.3"/>
  <pageSetup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65"/>
  <sheetViews>
    <sheetView zoomScale="70" zoomScaleNormal="70" workbookViewId="0">
      <selection activeCell="B11" sqref="B11:J65"/>
    </sheetView>
  </sheetViews>
  <sheetFormatPr baseColWidth="10" defaultRowHeight="15" x14ac:dyDescent="0.25"/>
  <cols>
    <col min="2" max="2" width="4.5703125" bestFit="1" customWidth="1"/>
    <col min="3" max="3" width="37.28515625" bestFit="1" customWidth="1"/>
    <col min="4" max="4" width="24.28515625" customWidth="1"/>
    <col min="5" max="5" width="18.140625" customWidth="1"/>
    <col min="6" max="6" width="61" bestFit="1" customWidth="1"/>
    <col min="7" max="7" width="12.85546875" customWidth="1"/>
    <col min="9" max="9" width="12" customWidth="1"/>
    <col min="10" max="10" width="16" customWidth="1"/>
    <col min="12" max="17" width="0" hidden="1" customWidth="1"/>
  </cols>
  <sheetData>
    <row r="1" spans="2:17" ht="15.75" thickBot="1" x14ac:dyDescent="0.3"/>
    <row r="2" spans="2:17" ht="15.75" thickBot="1" x14ac:dyDescent="0.3">
      <c r="B2" s="502" t="s">
        <v>2125</v>
      </c>
      <c r="C2" s="503"/>
      <c r="D2" s="503"/>
      <c r="E2" s="503"/>
      <c r="F2" s="504"/>
      <c r="G2" s="504"/>
      <c r="H2" s="504"/>
      <c r="I2" s="504"/>
      <c r="J2" s="505"/>
    </row>
    <row r="3" spans="2:17" x14ac:dyDescent="0.25">
      <c r="B3" s="466" t="s">
        <v>129</v>
      </c>
      <c r="C3" s="467"/>
      <c r="D3" s="467"/>
      <c r="E3" s="467"/>
      <c r="F3" s="468"/>
      <c r="G3" s="468" t="s">
        <v>2126</v>
      </c>
      <c r="H3" s="468"/>
      <c r="I3" s="468"/>
      <c r="J3" s="472"/>
    </row>
    <row r="4" spans="2:17" ht="15.75" thickBot="1" x14ac:dyDescent="0.3">
      <c r="B4" s="463" t="s">
        <v>130</v>
      </c>
      <c r="C4" s="464"/>
      <c r="D4" s="464"/>
      <c r="E4" s="464"/>
      <c r="F4" s="465"/>
      <c r="G4" s="473"/>
      <c r="H4" s="473"/>
      <c r="I4" s="465"/>
      <c r="J4" s="474"/>
    </row>
    <row r="5" spans="2:17" ht="15.75" thickBot="1" x14ac:dyDescent="0.3">
      <c r="B5" s="490" t="s">
        <v>131</v>
      </c>
      <c r="C5" s="491"/>
      <c r="D5" s="491"/>
      <c r="E5" s="491"/>
      <c r="F5" s="492"/>
      <c r="G5" s="492"/>
      <c r="H5" s="492"/>
      <c r="I5" s="492"/>
      <c r="J5" s="493"/>
    </row>
    <row r="6" spans="2:17" x14ac:dyDescent="0.25">
      <c r="B6" s="466" t="s">
        <v>132</v>
      </c>
      <c r="C6" s="467"/>
      <c r="D6" s="467"/>
      <c r="E6" s="467"/>
      <c r="F6" s="468"/>
      <c r="G6" s="468"/>
      <c r="H6" s="475" t="s">
        <v>133</v>
      </c>
      <c r="I6" s="476"/>
      <c r="J6" s="477"/>
    </row>
    <row r="7" spans="2:17" x14ac:dyDescent="0.25">
      <c r="B7" s="484" t="s">
        <v>238</v>
      </c>
      <c r="C7" s="485"/>
      <c r="D7" s="485"/>
      <c r="E7" s="485"/>
      <c r="F7" s="486"/>
      <c r="G7" s="486"/>
      <c r="H7" s="478">
        <v>1993</v>
      </c>
      <c r="I7" s="479"/>
      <c r="J7" s="480"/>
    </row>
    <row r="8" spans="2:17" ht="15.75" thickBot="1" x14ac:dyDescent="0.3">
      <c r="B8" s="463" t="s">
        <v>2127</v>
      </c>
      <c r="C8" s="464"/>
      <c r="D8" s="464"/>
      <c r="E8" s="464"/>
      <c r="F8" s="465"/>
      <c r="G8" s="465"/>
      <c r="H8" s="495">
        <v>1997</v>
      </c>
      <c r="I8" s="496"/>
      <c r="J8" s="497"/>
    </row>
    <row r="9" spans="2:17" ht="15.75" thickBot="1" x14ac:dyDescent="0.3">
      <c r="B9" s="498" t="s">
        <v>140</v>
      </c>
      <c r="C9" s="499"/>
      <c r="D9" s="499"/>
      <c r="E9" s="499"/>
      <c r="F9" s="500"/>
      <c r="G9" s="500"/>
      <c r="H9" s="500"/>
      <c r="I9" s="500"/>
      <c r="J9" s="501"/>
    </row>
    <row r="10" spans="2:17" ht="29.25" thickBot="1" x14ac:dyDescent="0.3">
      <c r="B10" s="64" t="s">
        <v>125</v>
      </c>
      <c r="C10" s="65" t="s">
        <v>139</v>
      </c>
      <c r="D10" s="65" t="s">
        <v>141</v>
      </c>
      <c r="E10" s="65" t="s">
        <v>177</v>
      </c>
      <c r="F10" s="65" t="s">
        <v>196</v>
      </c>
      <c r="G10" s="66" t="s">
        <v>126</v>
      </c>
      <c r="H10" s="67" t="s">
        <v>162</v>
      </c>
      <c r="I10" s="65" t="s">
        <v>127</v>
      </c>
      <c r="J10" s="68" t="s">
        <v>128</v>
      </c>
    </row>
    <row r="11" spans="2:17" ht="57" x14ac:dyDescent="0.25">
      <c r="B11" s="439">
        <v>1</v>
      </c>
      <c r="C11" s="440" t="s">
        <v>2200</v>
      </c>
      <c r="D11" s="440" t="s">
        <v>2183</v>
      </c>
      <c r="E11" s="440" t="s">
        <v>2222</v>
      </c>
      <c r="F11" s="440" t="s">
        <v>2128</v>
      </c>
      <c r="G11" s="70">
        <f>DATE(N11,M11,L11)</f>
        <v>42370</v>
      </c>
      <c r="H11" s="32">
        <f>TRUNC((((I11-G11)/365.25)*12),0)</f>
        <v>0</v>
      </c>
      <c r="I11" s="70">
        <f>DATE(Q11,P11,O11)</f>
        <v>42400</v>
      </c>
      <c r="J11" s="441">
        <v>100</v>
      </c>
      <c r="L11">
        <v>1</v>
      </c>
      <c r="M11" s="192">
        <v>1</v>
      </c>
      <c r="N11" s="192">
        <v>2016</v>
      </c>
      <c r="O11" s="192">
        <v>31</v>
      </c>
      <c r="P11" s="192">
        <v>1</v>
      </c>
      <c r="Q11" s="192">
        <v>2016</v>
      </c>
    </row>
    <row r="12" spans="2:17" ht="57" x14ac:dyDescent="0.25">
      <c r="B12" s="443">
        <v>2</v>
      </c>
      <c r="C12" s="444" t="s">
        <v>2201</v>
      </c>
      <c r="D12" s="444" t="s">
        <v>2183</v>
      </c>
      <c r="E12" s="444" t="s">
        <v>2223</v>
      </c>
      <c r="F12" s="444" t="s">
        <v>2129</v>
      </c>
      <c r="G12" s="61">
        <f t="shared" ref="G12:G65" si="0">DATE(N12,M12,L12)</f>
        <v>42339</v>
      </c>
      <c r="H12" s="450">
        <f>TRUNC((((I12-G12)/365.25)*12),0)</f>
        <v>0</v>
      </c>
      <c r="I12" s="61">
        <f t="shared" ref="I12:I65" si="1">DATE(Q12,P12,O12)</f>
        <v>42369</v>
      </c>
      <c r="J12" s="448">
        <v>100</v>
      </c>
      <c r="L12">
        <v>1</v>
      </c>
      <c r="M12" s="193">
        <v>12</v>
      </c>
      <c r="N12" s="193">
        <v>2015</v>
      </c>
      <c r="O12" s="192">
        <v>31</v>
      </c>
      <c r="P12" s="193">
        <v>12</v>
      </c>
      <c r="Q12" s="193">
        <v>2015</v>
      </c>
    </row>
    <row r="13" spans="2:17" ht="71.25" x14ac:dyDescent="0.25">
      <c r="B13" s="443">
        <v>3</v>
      </c>
      <c r="C13" s="444" t="s">
        <v>2202</v>
      </c>
      <c r="D13" s="444" t="s">
        <v>2183</v>
      </c>
      <c r="E13" s="444" t="s">
        <v>2224</v>
      </c>
      <c r="F13" s="444" t="s">
        <v>2130</v>
      </c>
      <c r="G13" s="61">
        <f t="shared" si="0"/>
        <v>42309</v>
      </c>
      <c r="H13" s="450">
        <f>TRUNC((((I13-G13)/365.25)*12),0)</f>
        <v>0</v>
      </c>
      <c r="I13" s="61">
        <f t="shared" si="1"/>
        <v>42339</v>
      </c>
      <c r="J13" s="448">
        <v>100</v>
      </c>
      <c r="L13">
        <v>1</v>
      </c>
      <c r="M13" s="192">
        <v>11</v>
      </c>
      <c r="N13" s="192">
        <v>2015</v>
      </c>
      <c r="O13" s="192">
        <v>31</v>
      </c>
      <c r="P13" s="194" t="s">
        <v>2236</v>
      </c>
      <c r="Q13" s="192">
        <v>2015</v>
      </c>
    </row>
    <row r="14" spans="2:17" ht="114" x14ac:dyDescent="0.25">
      <c r="B14" s="443">
        <v>4</v>
      </c>
      <c r="C14" s="444" t="s">
        <v>2201</v>
      </c>
      <c r="D14" s="444" t="s">
        <v>2183</v>
      </c>
      <c r="E14" s="444" t="s">
        <v>2225</v>
      </c>
      <c r="F14" s="444" t="s">
        <v>2131</v>
      </c>
      <c r="G14" s="61">
        <f t="shared" si="0"/>
        <v>42309</v>
      </c>
      <c r="H14" s="450">
        <f t="shared" ref="H14:H65" si="2">TRUNC((((I14-G14)/365.25)*12),0)</f>
        <v>0</v>
      </c>
      <c r="I14" s="61">
        <f t="shared" si="1"/>
        <v>42339</v>
      </c>
      <c r="J14" s="448">
        <v>100</v>
      </c>
      <c r="L14">
        <v>1</v>
      </c>
      <c r="M14" s="192">
        <v>11</v>
      </c>
      <c r="N14" s="192">
        <v>2015</v>
      </c>
      <c r="O14" s="192">
        <v>31</v>
      </c>
      <c r="P14" s="194" t="s">
        <v>2236</v>
      </c>
      <c r="Q14" s="192">
        <v>2015</v>
      </c>
    </row>
    <row r="15" spans="2:17" ht="57" x14ac:dyDescent="0.25">
      <c r="B15" s="443">
        <v>5</v>
      </c>
      <c r="C15" s="444" t="s">
        <v>2201</v>
      </c>
      <c r="D15" s="444" t="s">
        <v>2183</v>
      </c>
      <c r="E15" s="444" t="s">
        <v>2226</v>
      </c>
      <c r="F15" s="444" t="s">
        <v>2132</v>
      </c>
      <c r="G15" s="61">
        <f t="shared" si="0"/>
        <v>42125</v>
      </c>
      <c r="H15" s="450">
        <f t="shared" si="2"/>
        <v>6</v>
      </c>
      <c r="I15" s="61">
        <f t="shared" si="1"/>
        <v>42308</v>
      </c>
      <c r="J15" s="448">
        <v>100</v>
      </c>
      <c r="L15">
        <v>1</v>
      </c>
      <c r="M15" s="192">
        <v>5</v>
      </c>
      <c r="N15" s="192">
        <v>2015</v>
      </c>
      <c r="O15" s="192">
        <v>31</v>
      </c>
      <c r="P15" s="194" t="s">
        <v>2238</v>
      </c>
      <c r="Q15" s="192">
        <v>2015</v>
      </c>
    </row>
    <row r="16" spans="2:17" ht="99.75" x14ac:dyDescent="0.25">
      <c r="B16" s="443">
        <v>6</v>
      </c>
      <c r="C16" s="444" t="s">
        <v>2201</v>
      </c>
      <c r="D16" s="444" t="s">
        <v>2183</v>
      </c>
      <c r="E16" s="444" t="s">
        <v>2227</v>
      </c>
      <c r="F16" s="444" t="s">
        <v>2133</v>
      </c>
      <c r="G16" s="61">
        <f t="shared" si="0"/>
        <v>42095</v>
      </c>
      <c r="H16" s="450">
        <f t="shared" si="2"/>
        <v>0</v>
      </c>
      <c r="I16" s="61">
        <f t="shared" si="1"/>
        <v>42125</v>
      </c>
      <c r="J16" s="448">
        <v>100</v>
      </c>
      <c r="L16">
        <v>1</v>
      </c>
      <c r="M16" s="192">
        <v>4</v>
      </c>
      <c r="N16" s="192">
        <v>2015</v>
      </c>
      <c r="O16" s="192">
        <v>31</v>
      </c>
      <c r="P16" s="194" t="s">
        <v>2239</v>
      </c>
      <c r="Q16" s="192">
        <v>2015</v>
      </c>
    </row>
    <row r="17" spans="2:17" ht="57" x14ac:dyDescent="0.25">
      <c r="B17" s="443">
        <v>7</v>
      </c>
      <c r="C17" s="444" t="s">
        <v>2201</v>
      </c>
      <c r="D17" s="444" t="s">
        <v>2183</v>
      </c>
      <c r="E17" s="444" t="s">
        <v>2228</v>
      </c>
      <c r="F17" s="444" t="s">
        <v>2134</v>
      </c>
      <c r="G17" s="61">
        <f t="shared" si="0"/>
        <v>42064</v>
      </c>
      <c r="H17" s="450">
        <f t="shared" si="2"/>
        <v>0</v>
      </c>
      <c r="I17" s="61">
        <f t="shared" si="1"/>
        <v>42094</v>
      </c>
      <c r="J17" s="448">
        <v>100</v>
      </c>
      <c r="L17">
        <v>1</v>
      </c>
      <c r="M17" s="192">
        <v>3</v>
      </c>
      <c r="N17" s="192">
        <v>2015</v>
      </c>
      <c r="O17" s="192">
        <v>31</v>
      </c>
      <c r="P17" s="194" t="s">
        <v>2240</v>
      </c>
      <c r="Q17" s="192">
        <v>2015</v>
      </c>
    </row>
    <row r="18" spans="2:17" ht="142.5" x14ac:dyDescent="0.25">
      <c r="B18" s="443">
        <v>8</v>
      </c>
      <c r="C18" s="444" t="s">
        <v>2203</v>
      </c>
      <c r="D18" s="444" t="s">
        <v>2183</v>
      </c>
      <c r="E18" s="444" t="s">
        <v>2224</v>
      </c>
      <c r="F18" s="444" t="s">
        <v>2135</v>
      </c>
      <c r="G18" s="61">
        <f t="shared" si="0"/>
        <v>41913</v>
      </c>
      <c r="H18" s="450">
        <f t="shared" si="2"/>
        <v>5</v>
      </c>
      <c r="I18" s="61">
        <f t="shared" si="1"/>
        <v>42066</v>
      </c>
      <c r="J18" s="448">
        <v>100</v>
      </c>
      <c r="L18">
        <v>1</v>
      </c>
      <c r="M18" s="192">
        <v>10</v>
      </c>
      <c r="N18" s="192">
        <v>2014</v>
      </c>
      <c r="O18" s="192">
        <v>31</v>
      </c>
      <c r="P18" s="194" t="s">
        <v>2241</v>
      </c>
      <c r="Q18" s="192">
        <v>2015</v>
      </c>
    </row>
    <row r="19" spans="2:17" ht="99.75" x14ac:dyDescent="0.25">
      <c r="B19" s="443">
        <v>9</v>
      </c>
      <c r="C19" s="444" t="s">
        <v>2201</v>
      </c>
      <c r="D19" s="444" t="s">
        <v>2183</v>
      </c>
      <c r="E19" s="444" t="s">
        <v>2225</v>
      </c>
      <c r="F19" s="444" t="s">
        <v>2136</v>
      </c>
      <c r="G19" s="61">
        <f t="shared" si="0"/>
        <v>41883</v>
      </c>
      <c r="H19" s="450">
        <f t="shared" si="2"/>
        <v>0</v>
      </c>
      <c r="I19" s="61">
        <f t="shared" si="1"/>
        <v>41913</v>
      </c>
      <c r="J19" s="448">
        <v>100</v>
      </c>
      <c r="L19">
        <v>1</v>
      </c>
      <c r="M19" s="192">
        <v>9</v>
      </c>
      <c r="N19" s="192">
        <v>2014</v>
      </c>
      <c r="O19" s="192">
        <v>31</v>
      </c>
      <c r="P19" s="194" t="s">
        <v>2242</v>
      </c>
      <c r="Q19" s="192">
        <v>2014</v>
      </c>
    </row>
    <row r="20" spans="2:17" ht="57" x14ac:dyDescent="0.25">
      <c r="B20" s="443">
        <v>10</v>
      </c>
      <c r="C20" s="444" t="s">
        <v>2204</v>
      </c>
      <c r="D20" s="444" t="s">
        <v>2183</v>
      </c>
      <c r="E20" s="444" t="s">
        <v>2229</v>
      </c>
      <c r="F20" s="444" t="s">
        <v>2137</v>
      </c>
      <c r="G20" s="61">
        <f t="shared" si="0"/>
        <v>41821</v>
      </c>
      <c r="H20" s="450">
        <f t="shared" si="2"/>
        <v>2</v>
      </c>
      <c r="I20" s="61">
        <f t="shared" si="1"/>
        <v>41882</v>
      </c>
      <c r="J20" s="448">
        <v>100</v>
      </c>
      <c r="L20">
        <v>1</v>
      </c>
      <c r="M20" s="192">
        <v>7</v>
      </c>
      <c r="N20" s="192">
        <v>2014</v>
      </c>
      <c r="O20" s="192">
        <v>31</v>
      </c>
      <c r="P20" s="194" t="s">
        <v>2243</v>
      </c>
      <c r="Q20" s="192">
        <v>2014</v>
      </c>
    </row>
    <row r="21" spans="2:17" ht="71.25" x14ac:dyDescent="0.25">
      <c r="B21" s="443">
        <v>11</v>
      </c>
      <c r="C21" s="444" t="s">
        <v>2201</v>
      </c>
      <c r="D21" s="444" t="s">
        <v>2183</v>
      </c>
      <c r="E21" s="444" t="s">
        <v>2227</v>
      </c>
      <c r="F21" s="444" t="s">
        <v>2138</v>
      </c>
      <c r="G21" s="61">
        <f t="shared" si="0"/>
        <v>41821</v>
      </c>
      <c r="H21" s="450">
        <f t="shared" si="2"/>
        <v>0</v>
      </c>
      <c r="I21" s="61">
        <f t="shared" si="1"/>
        <v>41851</v>
      </c>
      <c r="J21" s="448">
        <v>100</v>
      </c>
      <c r="L21">
        <v>1</v>
      </c>
      <c r="M21" s="192">
        <v>7</v>
      </c>
      <c r="N21" s="192">
        <v>2014</v>
      </c>
      <c r="O21" s="192">
        <v>31</v>
      </c>
      <c r="P21" s="194" t="s">
        <v>2237</v>
      </c>
      <c r="Q21" s="195">
        <v>2014</v>
      </c>
    </row>
    <row r="22" spans="2:17" ht="99.75" x14ac:dyDescent="0.25">
      <c r="B22" s="443">
        <v>12</v>
      </c>
      <c r="C22" s="444" t="s">
        <v>2203</v>
      </c>
      <c r="D22" s="444" t="s">
        <v>2183</v>
      </c>
      <c r="E22" s="444" t="s">
        <v>2230</v>
      </c>
      <c r="F22" s="444" t="s">
        <v>2139</v>
      </c>
      <c r="G22" s="61">
        <f t="shared" si="0"/>
        <v>41730</v>
      </c>
      <c r="H22" s="450">
        <f t="shared" si="2"/>
        <v>2</v>
      </c>
      <c r="I22" s="61">
        <f t="shared" si="1"/>
        <v>41821</v>
      </c>
      <c r="J22" s="448">
        <v>100</v>
      </c>
      <c r="L22">
        <v>1</v>
      </c>
      <c r="M22" s="192">
        <v>4</v>
      </c>
      <c r="N22" s="192">
        <v>2014</v>
      </c>
      <c r="O22" s="192">
        <v>31</v>
      </c>
      <c r="P22" s="194" t="s">
        <v>2244</v>
      </c>
      <c r="Q22" s="195">
        <v>2014</v>
      </c>
    </row>
    <row r="23" spans="2:17" ht="85.5" x14ac:dyDescent="0.25">
      <c r="B23" s="443">
        <v>13</v>
      </c>
      <c r="C23" s="444" t="s">
        <v>2203</v>
      </c>
      <c r="D23" s="444" t="s">
        <v>2183</v>
      </c>
      <c r="E23" s="444" t="s">
        <v>2231</v>
      </c>
      <c r="F23" s="444" t="s">
        <v>2140</v>
      </c>
      <c r="G23" s="61">
        <f t="shared" si="0"/>
        <v>41640</v>
      </c>
      <c r="H23" s="450">
        <f t="shared" si="2"/>
        <v>2</v>
      </c>
      <c r="I23" s="61">
        <f t="shared" si="1"/>
        <v>41729</v>
      </c>
      <c r="J23" s="448">
        <v>100</v>
      </c>
      <c r="L23">
        <v>1</v>
      </c>
      <c r="M23" s="192">
        <v>1</v>
      </c>
      <c r="N23" s="192">
        <v>2014</v>
      </c>
      <c r="O23" s="192">
        <v>31</v>
      </c>
      <c r="P23" s="194" t="s">
        <v>2240</v>
      </c>
      <c r="Q23" s="195">
        <v>2014</v>
      </c>
    </row>
    <row r="24" spans="2:17" ht="57" x14ac:dyDescent="0.25">
      <c r="B24" s="443">
        <v>14</v>
      </c>
      <c r="C24" s="444" t="s">
        <v>2203</v>
      </c>
      <c r="D24" s="444" t="s">
        <v>2183</v>
      </c>
      <c r="E24" s="444" t="s">
        <v>2232</v>
      </c>
      <c r="F24" s="444" t="s">
        <v>2141</v>
      </c>
      <c r="G24" s="61">
        <f t="shared" si="0"/>
        <v>41456</v>
      </c>
      <c r="H24" s="450">
        <f t="shared" si="2"/>
        <v>7</v>
      </c>
      <c r="I24" s="61">
        <f t="shared" si="1"/>
        <v>41670</v>
      </c>
      <c r="J24" s="448">
        <v>100</v>
      </c>
      <c r="L24">
        <v>1</v>
      </c>
      <c r="M24" s="192">
        <v>7</v>
      </c>
      <c r="N24" s="194" t="s">
        <v>2245</v>
      </c>
      <c r="O24" s="192">
        <v>31</v>
      </c>
      <c r="P24" s="195">
        <v>1</v>
      </c>
      <c r="Q24" s="195">
        <v>2014</v>
      </c>
    </row>
    <row r="25" spans="2:17" ht="57" x14ac:dyDescent="0.25">
      <c r="B25" s="443">
        <v>15</v>
      </c>
      <c r="C25" s="444" t="s">
        <v>2201</v>
      </c>
      <c r="D25" s="444" t="s">
        <v>2183</v>
      </c>
      <c r="E25" s="444" t="s">
        <v>2225</v>
      </c>
      <c r="F25" s="444" t="s">
        <v>2142</v>
      </c>
      <c r="G25" s="61">
        <f t="shared" si="0"/>
        <v>41275</v>
      </c>
      <c r="H25" s="450">
        <f t="shared" si="2"/>
        <v>2</v>
      </c>
      <c r="I25" s="61">
        <f t="shared" si="1"/>
        <v>41336</v>
      </c>
      <c r="J25" s="448">
        <v>100</v>
      </c>
      <c r="L25">
        <v>1</v>
      </c>
      <c r="M25" s="192">
        <v>1</v>
      </c>
      <c r="N25" s="194" t="s">
        <v>2245</v>
      </c>
      <c r="O25" s="192">
        <v>31</v>
      </c>
      <c r="P25" s="195">
        <v>2</v>
      </c>
      <c r="Q25" s="194" t="s">
        <v>2245</v>
      </c>
    </row>
    <row r="26" spans="2:17" ht="71.25" x14ac:dyDescent="0.25">
      <c r="B26" s="443">
        <v>16</v>
      </c>
      <c r="C26" s="444" t="s">
        <v>2203</v>
      </c>
      <c r="D26" s="444" t="s">
        <v>2183</v>
      </c>
      <c r="E26" s="444" t="s">
        <v>2232</v>
      </c>
      <c r="F26" s="444" t="s">
        <v>2143</v>
      </c>
      <c r="G26" s="61">
        <f t="shared" si="0"/>
        <v>41275</v>
      </c>
      <c r="H26" s="450">
        <f t="shared" si="2"/>
        <v>17</v>
      </c>
      <c r="I26" s="61">
        <f t="shared" si="1"/>
        <v>41821</v>
      </c>
      <c r="J26" s="448">
        <v>100</v>
      </c>
      <c r="L26">
        <v>1</v>
      </c>
      <c r="M26" s="192">
        <v>1</v>
      </c>
      <c r="N26" s="194" t="s">
        <v>2245</v>
      </c>
      <c r="O26" s="192">
        <v>31</v>
      </c>
      <c r="P26" s="195">
        <v>6</v>
      </c>
      <c r="Q26" s="195">
        <v>2014</v>
      </c>
    </row>
    <row r="27" spans="2:17" ht="171" x14ac:dyDescent="0.25">
      <c r="B27" s="443">
        <v>17</v>
      </c>
      <c r="C27" s="444" t="s">
        <v>2205</v>
      </c>
      <c r="D27" s="444" t="s">
        <v>2184</v>
      </c>
      <c r="E27" s="444" t="s">
        <v>1708</v>
      </c>
      <c r="F27" s="444" t="s">
        <v>2144</v>
      </c>
      <c r="G27" s="61">
        <f t="shared" si="0"/>
        <v>41122</v>
      </c>
      <c r="H27" s="450">
        <f t="shared" si="2"/>
        <v>6</v>
      </c>
      <c r="I27" s="61">
        <f t="shared" si="1"/>
        <v>41305</v>
      </c>
      <c r="J27" s="448">
        <v>100</v>
      </c>
      <c r="L27">
        <v>1</v>
      </c>
      <c r="M27" s="192">
        <v>8</v>
      </c>
      <c r="N27" s="194" t="s">
        <v>2246</v>
      </c>
      <c r="O27" s="192">
        <v>31</v>
      </c>
      <c r="P27" s="195">
        <v>1</v>
      </c>
      <c r="Q27" s="194" t="s">
        <v>2245</v>
      </c>
    </row>
    <row r="28" spans="2:17" ht="156.75" x14ac:dyDescent="0.25">
      <c r="B28" s="443">
        <v>18</v>
      </c>
      <c r="C28" s="444" t="s">
        <v>2206</v>
      </c>
      <c r="D28" s="444" t="s">
        <v>2185</v>
      </c>
      <c r="E28" s="444" t="s">
        <v>278</v>
      </c>
      <c r="F28" s="444" t="s">
        <v>2145</v>
      </c>
      <c r="G28" s="61">
        <f t="shared" si="0"/>
        <v>40787</v>
      </c>
      <c r="H28" s="450">
        <f t="shared" si="2"/>
        <v>10</v>
      </c>
      <c r="I28" s="61">
        <f t="shared" si="1"/>
        <v>41121</v>
      </c>
      <c r="J28" s="448">
        <v>100</v>
      </c>
      <c r="L28">
        <v>1</v>
      </c>
      <c r="M28" s="192">
        <v>9</v>
      </c>
      <c r="N28" s="194" t="s">
        <v>2247</v>
      </c>
      <c r="O28" s="192">
        <v>31</v>
      </c>
      <c r="P28" s="195">
        <v>7</v>
      </c>
      <c r="Q28" s="194" t="s">
        <v>2246</v>
      </c>
    </row>
    <row r="29" spans="2:17" ht="71.25" x14ac:dyDescent="0.25">
      <c r="B29" s="443">
        <v>19</v>
      </c>
      <c r="C29" s="444" t="s">
        <v>2207</v>
      </c>
      <c r="D29" s="444" t="s">
        <v>2186</v>
      </c>
      <c r="E29" s="444" t="s">
        <v>278</v>
      </c>
      <c r="F29" s="444" t="s">
        <v>2146</v>
      </c>
      <c r="G29" s="61">
        <f t="shared" si="0"/>
        <v>39845</v>
      </c>
      <c r="H29" s="450">
        <f t="shared" si="2"/>
        <v>31</v>
      </c>
      <c r="I29" s="61">
        <f t="shared" si="1"/>
        <v>40817</v>
      </c>
      <c r="J29" s="448">
        <v>100</v>
      </c>
      <c r="L29">
        <v>1</v>
      </c>
      <c r="M29" s="192">
        <v>2</v>
      </c>
      <c r="N29" s="194" t="s">
        <v>2248</v>
      </c>
      <c r="O29" s="192">
        <v>31</v>
      </c>
      <c r="P29" s="192">
        <v>9</v>
      </c>
      <c r="Q29" s="194" t="s">
        <v>2247</v>
      </c>
    </row>
    <row r="30" spans="2:17" ht="42.75" x14ac:dyDescent="0.25">
      <c r="B30" s="443">
        <v>20</v>
      </c>
      <c r="C30" s="444" t="s">
        <v>2208</v>
      </c>
      <c r="D30" s="444" t="s">
        <v>2187</v>
      </c>
      <c r="E30" s="444" t="s">
        <v>278</v>
      </c>
      <c r="F30" s="444" t="s">
        <v>2147</v>
      </c>
      <c r="G30" s="61">
        <f t="shared" si="0"/>
        <v>39600</v>
      </c>
      <c r="H30" s="450">
        <f t="shared" si="2"/>
        <v>-5</v>
      </c>
      <c r="I30" s="61">
        <f t="shared" si="1"/>
        <v>39447</v>
      </c>
      <c r="J30" s="448">
        <v>100</v>
      </c>
      <c r="L30">
        <v>1</v>
      </c>
      <c r="M30" s="192">
        <v>6</v>
      </c>
      <c r="N30" s="194" t="s">
        <v>2249</v>
      </c>
      <c r="O30" s="192">
        <v>31</v>
      </c>
      <c r="P30" s="192">
        <v>12</v>
      </c>
      <c r="Q30" s="194" t="s">
        <v>2250</v>
      </c>
    </row>
    <row r="31" spans="2:17" ht="42.75" x14ac:dyDescent="0.25">
      <c r="B31" s="443">
        <v>21</v>
      </c>
      <c r="C31" s="444" t="s">
        <v>2209</v>
      </c>
      <c r="D31" s="444" t="s">
        <v>2188</v>
      </c>
      <c r="E31" s="444" t="s">
        <v>278</v>
      </c>
      <c r="F31" s="444" t="s">
        <v>2148</v>
      </c>
      <c r="G31" s="61">
        <f t="shared" si="0"/>
        <v>39448</v>
      </c>
      <c r="H31" s="450">
        <f t="shared" si="2"/>
        <v>-18</v>
      </c>
      <c r="I31" s="61">
        <f t="shared" si="1"/>
        <v>38899</v>
      </c>
      <c r="J31" s="448">
        <v>100</v>
      </c>
      <c r="L31">
        <v>1</v>
      </c>
      <c r="M31" s="192">
        <v>1</v>
      </c>
      <c r="N31" s="194" t="s">
        <v>2249</v>
      </c>
      <c r="O31" s="192">
        <v>31</v>
      </c>
      <c r="P31" s="192">
        <v>6</v>
      </c>
      <c r="Q31" s="194" t="s">
        <v>2251</v>
      </c>
    </row>
    <row r="32" spans="2:17" ht="42.75" x14ac:dyDescent="0.25">
      <c r="B32" s="443">
        <v>22</v>
      </c>
      <c r="C32" s="444" t="s">
        <v>2210</v>
      </c>
      <c r="D32" s="444" t="s">
        <v>2189</v>
      </c>
      <c r="E32" s="444" t="s">
        <v>278</v>
      </c>
      <c r="F32" s="444" t="s">
        <v>2149</v>
      </c>
      <c r="G32" s="61">
        <f t="shared" si="0"/>
        <v>39173</v>
      </c>
      <c r="H32" s="450">
        <f t="shared" si="2"/>
        <v>9</v>
      </c>
      <c r="I32" s="61">
        <f t="shared" si="1"/>
        <v>39447</v>
      </c>
      <c r="J32" s="448">
        <v>100</v>
      </c>
      <c r="L32">
        <v>1</v>
      </c>
      <c r="M32" s="192">
        <v>4</v>
      </c>
      <c r="N32" s="194" t="s">
        <v>2250</v>
      </c>
      <c r="O32" s="192">
        <v>31</v>
      </c>
      <c r="P32" s="192">
        <v>12</v>
      </c>
      <c r="Q32" s="194" t="s">
        <v>2250</v>
      </c>
    </row>
    <row r="33" spans="2:17" ht="71.25" x14ac:dyDescent="0.25">
      <c r="B33" s="443">
        <v>23</v>
      </c>
      <c r="C33" s="444" t="s">
        <v>2040</v>
      </c>
      <c r="D33" s="444" t="s">
        <v>2190</v>
      </c>
      <c r="E33" s="444" t="s">
        <v>278</v>
      </c>
      <c r="F33" s="444" t="s">
        <v>2150</v>
      </c>
      <c r="G33" s="61">
        <f t="shared" si="0"/>
        <v>38930</v>
      </c>
      <c r="H33" s="450">
        <f t="shared" si="2"/>
        <v>7</v>
      </c>
      <c r="I33" s="61">
        <f t="shared" si="1"/>
        <v>39172</v>
      </c>
      <c r="J33" s="448">
        <v>100</v>
      </c>
      <c r="L33">
        <v>1</v>
      </c>
      <c r="M33" s="192">
        <v>8</v>
      </c>
      <c r="N33" s="194" t="s">
        <v>2251</v>
      </c>
      <c r="O33" s="192">
        <v>31</v>
      </c>
      <c r="P33" s="192">
        <v>3</v>
      </c>
      <c r="Q33" s="194" t="s">
        <v>2250</v>
      </c>
    </row>
    <row r="34" spans="2:17" ht="42.75" x14ac:dyDescent="0.25">
      <c r="B34" s="443">
        <v>24</v>
      </c>
      <c r="C34" s="444" t="s">
        <v>2211</v>
      </c>
      <c r="D34" s="444" t="s">
        <v>2191</v>
      </c>
      <c r="E34" s="444" t="s">
        <v>278</v>
      </c>
      <c r="F34" s="444" t="s">
        <v>2151</v>
      </c>
      <c r="G34" s="61">
        <f t="shared" si="0"/>
        <v>38808</v>
      </c>
      <c r="H34" s="450">
        <f t="shared" si="2"/>
        <v>4</v>
      </c>
      <c r="I34" s="61">
        <f t="shared" si="1"/>
        <v>38960</v>
      </c>
      <c r="J34" s="448">
        <v>100</v>
      </c>
      <c r="L34">
        <v>1</v>
      </c>
      <c r="M34" s="192">
        <v>4</v>
      </c>
      <c r="N34" s="194" t="s">
        <v>2251</v>
      </c>
      <c r="O34" s="192">
        <v>31</v>
      </c>
      <c r="P34" s="192">
        <v>8</v>
      </c>
      <c r="Q34" s="194" t="s">
        <v>2251</v>
      </c>
    </row>
    <row r="35" spans="2:17" ht="128.25" x14ac:dyDescent="0.25">
      <c r="B35" s="443">
        <v>25</v>
      </c>
      <c r="C35" s="444" t="s">
        <v>2212</v>
      </c>
      <c r="D35" s="444" t="s">
        <v>2192</v>
      </c>
      <c r="E35" s="444" t="s">
        <v>714</v>
      </c>
      <c r="F35" s="444" t="s">
        <v>2152</v>
      </c>
      <c r="G35" s="61">
        <f t="shared" si="0"/>
        <v>38687</v>
      </c>
      <c r="H35" s="450">
        <f t="shared" si="2"/>
        <v>23</v>
      </c>
      <c r="I35" s="61">
        <f t="shared" si="1"/>
        <v>39417</v>
      </c>
      <c r="J35" s="448">
        <v>100</v>
      </c>
      <c r="L35">
        <v>1</v>
      </c>
      <c r="M35" s="192">
        <v>12</v>
      </c>
      <c r="N35" s="194" t="s">
        <v>2252</v>
      </c>
      <c r="O35" s="192">
        <v>31</v>
      </c>
      <c r="P35" s="192">
        <v>11</v>
      </c>
      <c r="Q35" s="194" t="s">
        <v>2250</v>
      </c>
    </row>
    <row r="36" spans="2:17" ht="57" x14ac:dyDescent="0.25">
      <c r="B36" s="443">
        <v>26</v>
      </c>
      <c r="C36" s="444" t="s">
        <v>2213</v>
      </c>
      <c r="D36" s="444" t="s">
        <v>2193</v>
      </c>
      <c r="E36" s="444" t="s">
        <v>278</v>
      </c>
      <c r="F36" s="444" t="s">
        <v>2153</v>
      </c>
      <c r="G36" s="61">
        <f t="shared" si="0"/>
        <v>38412</v>
      </c>
      <c r="H36" s="450">
        <f t="shared" si="2"/>
        <v>6</v>
      </c>
      <c r="I36" s="61">
        <f t="shared" si="1"/>
        <v>38595</v>
      </c>
      <c r="J36" s="448">
        <v>100</v>
      </c>
      <c r="L36">
        <v>1</v>
      </c>
      <c r="M36" s="192">
        <v>3</v>
      </c>
      <c r="N36" s="194" t="s">
        <v>2252</v>
      </c>
      <c r="O36" s="192">
        <v>31</v>
      </c>
      <c r="P36" s="192">
        <v>8</v>
      </c>
      <c r="Q36" s="194" t="s">
        <v>2252</v>
      </c>
    </row>
    <row r="37" spans="2:17" ht="42.75" x14ac:dyDescent="0.25">
      <c r="B37" s="443">
        <v>27</v>
      </c>
      <c r="C37" s="444" t="s">
        <v>2214</v>
      </c>
      <c r="D37" s="444" t="s">
        <v>2194</v>
      </c>
      <c r="E37" s="444" t="s">
        <v>278</v>
      </c>
      <c r="F37" s="444" t="s">
        <v>2154</v>
      </c>
      <c r="G37" s="61">
        <f t="shared" si="0"/>
        <v>38292</v>
      </c>
      <c r="H37" s="450">
        <f t="shared" si="2"/>
        <v>4</v>
      </c>
      <c r="I37" s="61">
        <f t="shared" si="1"/>
        <v>38442</v>
      </c>
      <c r="J37" s="448">
        <v>100</v>
      </c>
      <c r="L37">
        <v>1</v>
      </c>
      <c r="M37" s="192">
        <v>11</v>
      </c>
      <c r="N37" s="194" t="s">
        <v>2253</v>
      </c>
      <c r="O37" s="192">
        <v>31</v>
      </c>
      <c r="P37" s="192">
        <v>3</v>
      </c>
      <c r="Q37" s="194" t="s">
        <v>2252</v>
      </c>
    </row>
    <row r="38" spans="2:17" ht="42.75" x14ac:dyDescent="0.25">
      <c r="B38" s="443">
        <v>28</v>
      </c>
      <c r="C38" s="444" t="s">
        <v>2215</v>
      </c>
      <c r="D38" s="444" t="s">
        <v>2195</v>
      </c>
      <c r="E38" s="444" t="s">
        <v>278</v>
      </c>
      <c r="F38" s="444" t="s">
        <v>2155</v>
      </c>
      <c r="G38" s="61">
        <f t="shared" si="0"/>
        <v>37773</v>
      </c>
      <c r="H38" s="450">
        <f t="shared" si="2"/>
        <v>9</v>
      </c>
      <c r="I38" s="61">
        <f t="shared" si="1"/>
        <v>38048</v>
      </c>
      <c r="J38" s="448">
        <v>100</v>
      </c>
      <c r="L38">
        <v>1</v>
      </c>
      <c r="M38" s="192">
        <v>6</v>
      </c>
      <c r="N38" s="194" t="s">
        <v>2254</v>
      </c>
      <c r="O38" s="192">
        <v>31</v>
      </c>
      <c r="P38" s="192">
        <v>2</v>
      </c>
      <c r="Q38" s="194" t="s">
        <v>2253</v>
      </c>
    </row>
    <row r="39" spans="2:17" ht="42.75" x14ac:dyDescent="0.25">
      <c r="B39" s="443">
        <v>29</v>
      </c>
      <c r="C39" s="444" t="s">
        <v>2215</v>
      </c>
      <c r="D39" s="444" t="s">
        <v>2196</v>
      </c>
      <c r="E39" s="444" t="s">
        <v>278</v>
      </c>
      <c r="F39" s="444" t="s">
        <v>2156</v>
      </c>
      <c r="G39" s="61">
        <f t="shared" si="0"/>
        <v>37438</v>
      </c>
      <c r="H39" s="450">
        <f t="shared" si="2"/>
        <v>4</v>
      </c>
      <c r="I39" s="61">
        <f t="shared" si="1"/>
        <v>37560</v>
      </c>
      <c r="J39" s="448">
        <v>100</v>
      </c>
      <c r="L39">
        <v>1</v>
      </c>
      <c r="M39" s="192">
        <v>7</v>
      </c>
      <c r="N39" s="194" t="s">
        <v>2255</v>
      </c>
      <c r="O39" s="192">
        <v>31</v>
      </c>
      <c r="P39" s="192">
        <v>10</v>
      </c>
      <c r="Q39" s="194" t="s">
        <v>2255</v>
      </c>
    </row>
    <row r="40" spans="2:17" ht="42.75" x14ac:dyDescent="0.25">
      <c r="B40" s="443">
        <v>30</v>
      </c>
      <c r="C40" s="444" t="s">
        <v>2215</v>
      </c>
      <c r="D40" s="444" t="s">
        <v>2196</v>
      </c>
      <c r="E40" s="444" t="s">
        <v>278</v>
      </c>
      <c r="F40" s="444" t="s">
        <v>2157</v>
      </c>
      <c r="G40" s="61">
        <f t="shared" si="0"/>
        <v>37408</v>
      </c>
      <c r="H40" s="450">
        <f t="shared" si="2"/>
        <v>2</v>
      </c>
      <c r="I40" s="61">
        <f t="shared" si="1"/>
        <v>37499</v>
      </c>
      <c r="J40" s="448">
        <v>100</v>
      </c>
      <c r="L40">
        <v>1</v>
      </c>
      <c r="M40" s="192">
        <v>6</v>
      </c>
      <c r="N40" s="194" t="s">
        <v>2255</v>
      </c>
      <c r="O40" s="192">
        <v>31</v>
      </c>
      <c r="P40" s="192">
        <v>8</v>
      </c>
      <c r="Q40" s="194" t="s">
        <v>2255</v>
      </c>
    </row>
    <row r="41" spans="2:17" ht="42.75" x14ac:dyDescent="0.25">
      <c r="B41" s="443">
        <v>31</v>
      </c>
      <c r="C41" s="444" t="s">
        <v>2216</v>
      </c>
      <c r="D41" s="444" t="s">
        <v>2196</v>
      </c>
      <c r="E41" s="444" t="s">
        <v>278</v>
      </c>
      <c r="F41" s="444" t="s">
        <v>2158</v>
      </c>
      <c r="G41" s="61">
        <f t="shared" si="0"/>
        <v>37377</v>
      </c>
      <c r="H41" s="450">
        <f t="shared" si="2"/>
        <v>6</v>
      </c>
      <c r="I41" s="61">
        <f t="shared" si="1"/>
        <v>37560</v>
      </c>
      <c r="J41" s="448">
        <v>100</v>
      </c>
      <c r="L41">
        <v>1</v>
      </c>
      <c r="M41" s="195">
        <v>5</v>
      </c>
      <c r="N41" s="194" t="s">
        <v>2255</v>
      </c>
      <c r="O41" s="192">
        <v>31</v>
      </c>
      <c r="P41" s="195">
        <v>10</v>
      </c>
      <c r="Q41" s="194" t="s">
        <v>2255</v>
      </c>
    </row>
    <row r="42" spans="2:17" ht="42.75" x14ac:dyDescent="0.25">
      <c r="B42" s="443">
        <v>32</v>
      </c>
      <c r="C42" s="444" t="s">
        <v>2216</v>
      </c>
      <c r="D42" s="444" t="s">
        <v>2196</v>
      </c>
      <c r="E42" s="444" t="s">
        <v>278</v>
      </c>
      <c r="F42" s="444" t="s">
        <v>2159</v>
      </c>
      <c r="G42" s="61">
        <f t="shared" si="0"/>
        <v>37347</v>
      </c>
      <c r="H42" s="450">
        <f t="shared" si="2"/>
        <v>2</v>
      </c>
      <c r="I42" s="61">
        <f t="shared" si="1"/>
        <v>37438</v>
      </c>
      <c r="J42" s="448">
        <v>100</v>
      </c>
      <c r="L42">
        <v>1</v>
      </c>
      <c r="M42" s="192">
        <v>4</v>
      </c>
      <c r="N42" s="194" t="s">
        <v>2255</v>
      </c>
      <c r="O42" s="192">
        <v>31</v>
      </c>
      <c r="P42" s="192">
        <v>6</v>
      </c>
      <c r="Q42" s="194" t="s">
        <v>2255</v>
      </c>
    </row>
    <row r="43" spans="2:17" ht="42.75" x14ac:dyDescent="0.25">
      <c r="B43" s="443">
        <v>33</v>
      </c>
      <c r="C43" s="444" t="s">
        <v>2216</v>
      </c>
      <c r="D43" s="444" t="s">
        <v>2196</v>
      </c>
      <c r="E43" s="444" t="s">
        <v>714</v>
      </c>
      <c r="F43" s="444" t="s">
        <v>2160</v>
      </c>
      <c r="G43" s="61">
        <f t="shared" si="0"/>
        <v>37288</v>
      </c>
      <c r="H43" s="450">
        <f t="shared" si="2"/>
        <v>2</v>
      </c>
      <c r="I43" s="61">
        <f t="shared" si="1"/>
        <v>37377</v>
      </c>
      <c r="J43" s="448">
        <v>100</v>
      </c>
      <c r="L43">
        <v>1</v>
      </c>
      <c r="M43" s="192">
        <v>2</v>
      </c>
      <c r="N43" s="194" t="s">
        <v>2255</v>
      </c>
      <c r="O43" s="192">
        <v>31</v>
      </c>
      <c r="P43" s="192">
        <v>4</v>
      </c>
      <c r="Q43" s="194" t="s">
        <v>2255</v>
      </c>
    </row>
    <row r="44" spans="2:17" ht="42.75" x14ac:dyDescent="0.25">
      <c r="B44" s="443">
        <v>34</v>
      </c>
      <c r="C44" s="444" t="s">
        <v>2216</v>
      </c>
      <c r="D44" s="444" t="s">
        <v>2196</v>
      </c>
      <c r="E44" s="444" t="s">
        <v>2226</v>
      </c>
      <c r="F44" s="444" t="s">
        <v>2161</v>
      </c>
      <c r="G44" s="61">
        <f t="shared" si="0"/>
        <v>36892</v>
      </c>
      <c r="H44" s="450">
        <f t="shared" si="2"/>
        <v>4</v>
      </c>
      <c r="I44" s="61">
        <f t="shared" si="1"/>
        <v>37042</v>
      </c>
      <c r="J44" s="448">
        <v>100</v>
      </c>
      <c r="L44">
        <v>1</v>
      </c>
      <c r="M44" s="192">
        <v>1</v>
      </c>
      <c r="N44" s="194" t="s">
        <v>2256</v>
      </c>
      <c r="O44" s="192">
        <v>31</v>
      </c>
      <c r="P44" s="192">
        <v>5</v>
      </c>
      <c r="Q44" s="194" t="s">
        <v>2256</v>
      </c>
    </row>
    <row r="45" spans="2:17" ht="42.75" x14ac:dyDescent="0.25">
      <c r="B45" s="443">
        <v>35</v>
      </c>
      <c r="C45" s="444" t="s">
        <v>2216</v>
      </c>
      <c r="D45" s="444" t="s">
        <v>2196</v>
      </c>
      <c r="E45" s="444" t="s">
        <v>2233</v>
      </c>
      <c r="F45" s="444" t="s">
        <v>2162</v>
      </c>
      <c r="G45" s="61">
        <f t="shared" si="0"/>
        <v>36678</v>
      </c>
      <c r="H45" s="450">
        <f t="shared" si="2"/>
        <v>4</v>
      </c>
      <c r="I45" s="61">
        <f t="shared" si="1"/>
        <v>36830</v>
      </c>
      <c r="J45" s="448">
        <v>100</v>
      </c>
      <c r="L45">
        <v>1</v>
      </c>
      <c r="M45" s="195">
        <v>6</v>
      </c>
      <c r="N45" s="196" t="s">
        <v>2257</v>
      </c>
      <c r="O45" s="192">
        <v>31</v>
      </c>
      <c r="P45" s="195">
        <v>10</v>
      </c>
      <c r="Q45" s="196" t="s">
        <v>2257</v>
      </c>
    </row>
    <row r="46" spans="2:17" ht="42.75" x14ac:dyDescent="0.25">
      <c r="B46" s="443">
        <v>36</v>
      </c>
      <c r="C46" s="444" t="s">
        <v>2216</v>
      </c>
      <c r="D46" s="444" t="s">
        <v>2196</v>
      </c>
      <c r="E46" s="444" t="s">
        <v>2233</v>
      </c>
      <c r="F46" s="444" t="s">
        <v>2163</v>
      </c>
      <c r="G46" s="61">
        <f t="shared" si="0"/>
        <v>36557</v>
      </c>
      <c r="H46" s="450">
        <f t="shared" si="2"/>
        <v>3</v>
      </c>
      <c r="I46" s="61">
        <f t="shared" si="1"/>
        <v>36677</v>
      </c>
      <c r="J46" s="448">
        <v>100</v>
      </c>
      <c r="L46">
        <v>1</v>
      </c>
      <c r="M46" s="195">
        <v>2</v>
      </c>
      <c r="N46" s="196" t="s">
        <v>2257</v>
      </c>
      <c r="O46" s="192">
        <v>31</v>
      </c>
      <c r="P46" s="195">
        <v>5</v>
      </c>
      <c r="Q46" s="196" t="s">
        <v>2257</v>
      </c>
    </row>
    <row r="47" spans="2:17" ht="42.75" x14ac:dyDescent="0.25">
      <c r="B47" s="443">
        <v>37</v>
      </c>
      <c r="C47" s="444" t="s">
        <v>2217</v>
      </c>
      <c r="D47" s="444" t="s">
        <v>2196</v>
      </c>
      <c r="E47" s="444" t="s">
        <v>2234</v>
      </c>
      <c r="F47" s="444" t="s">
        <v>2164</v>
      </c>
      <c r="G47" s="61">
        <f t="shared" si="0"/>
        <v>36404</v>
      </c>
      <c r="H47" s="450">
        <f t="shared" si="2"/>
        <v>6</v>
      </c>
      <c r="I47" s="61">
        <f t="shared" si="1"/>
        <v>36587</v>
      </c>
      <c r="J47" s="448">
        <v>100</v>
      </c>
      <c r="L47">
        <v>1</v>
      </c>
      <c r="M47" s="195">
        <v>9</v>
      </c>
      <c r="N47" s="196" t="s">
        <v>2258</v>
      </c>
      <c r="O47" s="192">
        <v>31</v>
      </c>
      <c r="P47" s="195">
        <v>2</v>
      </c>
      <c r="Q47" s="196" t="s">
        <v>2257</v>
      </c>
    </row>
    <row r="48" spans="2:17" ht="42.75" x14ac:dyDescent="0.25">
      <c r="B48" s="443">
        <v>38</v>
      </c>
      <c r="C48" s="444" t="s">
        <v>2218</v>
      </c>
      <c r="D48" s="444" t="s">
        <v>2196</v>
      </c>
      <c r="E48" s="444" t="s">
        <v>278</v>
      </c>
      <c r="F48" s="444" t="s">
        <v>2165</v>
      </c>
      <c r="G48" s="61">
        <f t="shared" si="0"/>
        <v>36342</v>
      </c>
      <c r="H48" s="450">
        <f t="shared" si="2"/>
        <v>3</v>
      </c>
      <c r="I48" s="61">
        <f t="shared" si="1"/>
        <v>36434</v>
      </c>
      <c r="J48" s="448">
        <v>100</v>
      </c>
      <c r="L48">
        <v>1</v>
      </c>
      <c r="M48" s="195">
        <v>7</v>
      </c>
      <c r="N48" s="196" t="s">
        <v>2258</v>
      </c>
      <c r="O48" s="192">
        <v>31</v>
      </c>
      <c r="P48" s="195">
        <v>9</v>
      </c>
      <c r="Q48" s="196" t="s">
        <v>2258</v>
      </c>
    </row>
    <row r="49" spans="2:17" ht="42.75" x14ac:dyDescent="0.25">
      <c r="B49" s="443">
        <v>39</v>
      </c>
      <c r="C49" s="444" t="s">
        <v>2216</v>
      </c>
      <c r="D49" s="444" t="s">
        <v>2196</v>
      </c>
      <c r="E49" s="444" t="s">
        <v>278</v>
      </c>
      <c r="F49" s="444" t="s">
        <v>2166</v>
      </c>
      <c r="G49" s="61">
        <f t="shared" si="0"/>
        <v>36220</v>
      </c>
      <c r="H49" s="450">
        <f t="shared" si="2"/>
        <v>4</v>
      </c>
      <c r="I49" s="61">
        <f t="shared" si="1"/>
        <v>36372</v>
      </c>
      <c r="J49" s="448">
        <v>100</v>
      </c>
      <c r="L49">
        <v>1</v>
      </c>
      <c r="M49" s="195">
        <v>3</v>
      </c>
      <c r="N49" s="196" t="s">
        <v>2258</v>
      </c>
      <c r="O49" s="192">
        <v>31</v>
      </c>
      <c r="P49" s="195">
        <v>7</v>
      </c>
      <c r="Q49" s="196" t="s">
        <v>2258</v>
      </c>
    </row>
    <row r="50" spans="2:17" ht="42.75" x14ac:dyDescent="0.25">
      <c r="B50" s="443">
        <v>40</v>
      </c>
      <c r="C50" s="444" t="s">
        <v>2216</v>
      </c>
      <c r="D50" s="444" t="s">
        <v>2196</v>
      </c>
      <c r="E50" s="444" t="s">
        <v>2226</v>
      </c>
      <c r="F50" s="444" t="s">
        <v>2167</v>
      </c>
      <c r="G50" s="61">
        <f t="shared" si="0"/>
        <v>36465</v>
      </c>
      <c r="H50" s="450">
        <f t="shared" si="2"/>
        <v>-7</v>
      </c>
      <c r="I50" s="61">
        <f t="shared" si="1"/>
        <v>36222</v>
      </c>
      <c r="J50" s="448">
        <v>100</v>
      </c>
      <c r="L50">
        <v>1</v>
      </c>
      <c r="M50" s="195">
        <v>11</v>
      </c>
      <c r="N50" s="196" t="s">
        <v>2258</v>
      </c>
      <c r="O50" s="192">
        <v>31</v>
      </c>
      <c r="P50" s="195">
        <v>2</v>
      </c>
      <c r="Q50" s="196" t="s">
        <v>2258</v>
      </c>
    </row>
    <row r="51" spans="2:17" ht="42.75" x14ac:dyDescent="0.25">
      <c r="B51" s="443">
        <v>41</v>
      </c>
      <c r="C51" s="444" t="s">
        <v>2219</v>
      </c>
      <c r="D51" s="444" t="s">
        <v>2196</v>
      </c>
      <c r="E51" s="444" t="s">
        <v>714</v>
      </c>
      <c r="F51" s="444" t="s">
        <v>2168</v>
      </c>
      <c r="G51" s="61">
        <f t="shared" si="0"/>
        <v>35947</v>
      </c>
      <c r="H51" s="450">
        <f t="shared" si="2"/>
        <v>6</v>
      </c>
      <c r="I51" s="61">
        <f t="shared" si="1"/>
        <v>36130</v>
      </c>
      <c r="J51" s="448">
        <v>100</v>
      </c>
      <c r="L51">
        <v>1</v>
      </c>
      <c r="M51" s="195">
        <v>6</v>
      </c>
      <c r="N51" s="195">
        <v>1998</v>
      </c>
      <c r="O51" s="192">
        <v>31</v>
      </c>
      <c r="P51" s="195">
        <v>11</v>
      </c>
      <c r="Q51" s="195">
        <v>1998</v>
      </c>
    </row>
    <row r="52" spans="2:17" ht="57" x14ac:dyDescent="0.25">
      <c r="B52" s="443">
        <v>42</v>
      </c>
      <c r="C52" s="444" t="s">
        <v>2219</v>
      </c>
      <c r="D52" s="444" t="s">
        <v>2196</v>
      </c>
      <c r="E52" s="444" t="s">
        <v>278</v>
      </c>
      <c r="F52" s="444" t="s">
        <v>2169</v>
      </c>
      <c r="G52" s="61">
        <f t="shared" si="0"/>
        <v>35765</v>
      </c>
      <c r="H52" s="450">
        <f t="shared" si="2"/>
        <v>5</v>
      </c>
      <c r="I52" s="61">
        <f t="shared" si="1"/>
        <v>35946</v>
      </c>
      <c r="J52" s="448">
        <v>100</v>
      </c>
      <c r="L52">
        <v>1</v>
      </c>
      <c r="M52" s="195">
        <v>12</v>
      </c>
      <c r="N52" s="195">
        <v>1997</v>
      </c>
      <c r="O52" s="192">
        <v>31</v>
      </c>
      <c r="P52" s="195">
        <v>5</v>
      </c>
      <c r="Q52" s="195">
        <v>1998</v>
      </c>
    </row>
    <row r="53" spans="2:17" ht="42.75" x14ac:dyDescent="0.25">
      <c r="B53" s="443">
        <v>43</v>
      </c>
      <c r="C53" s="444" t="s">
        <v>2220</v>
      </c>
      <c r="D53" s="444" t="s">
        <v>2196</v>
      </c>
      <c r="E53" s="444" t="s">
        <v>714</v>
      </c>
      <c r="F53" s="444" t="s">
        <v>2170</v>
      </c>
      <c r="G53" s="61">
        <f t="shared" si="0"/>
        <v>35582</v>
      </c>
      <c r="H53" s="450">
        <f t="shared" si="2"/>
        <v>6</v>
      </c>
      <c r="I53" s="61">
        <f t="shared" si="1"/>
        <v>35765</v>
      </c>
      <c r="J53" s="448">
        <v>100</v>
      </c>
      <c r="L53">
        <v>1</v>
      </c>
      <c r="M53" s="195">
        <v>6</v>
      </c>
      <c r="N53" s="195">
        <v>1997</v>
      </c>
      <c r="O53" s="192">
        <v>31</v>
      </c>
      <c r="P53" s="195">
        <v>11</v>
      </c>
      <c r="Q53" s="195">
        <v>1997</v>
      </c>
    </row>
    <row r="54" spans="2:17" ht="42.75" x14ac:dyDescent="0.25">
      <c r="B54" s="443">
        <v>44</v>
      </c>
      <c r="C54" s="444" t="s">
        <v>2220</v>
      </c>
      <c r="D54" s="444" t="s">
        <v>2196</v>
      </c>
      <c r="E54" s="444" t="s">
        <v>714</v>
      </c>
      <c r="F54" s="444" t="s">
        <v>2171</v>
      </c>
      <c r="G54" s="61">
        <f t="shared" si="0"/>
        <v>35612</v>
      </c>
      <c r="H54" s="450">
        <f t="shared" si="2"/>
        <v>2</v>
      </c>
      <c r="I54" s="61">
        <f t="shared" si="1"/>
        <v>35673</v>
      </c>
      <c r="J54" s="448">
        <v>100</v>
      </c>
      <c r="L54">
        <v>1</v>
      </c>
      <c r="M54" s="195">
        <v>7</v>
      </c>
      <c r="N54" s="195">
        <v>1997</v>
      </c>
      <c r="O54" s="192">
        <v>31</v>
      </c>
      <c r="P54" s="195">
        <v>8</v>
      </c>
      <c r="Q54" s="195">
        <v>1997</v>
      </c>
    </row>
    <row r="55" spans="2:17" ht="42.75" x14ac:dyDescent="0.25">
      <c r="B55" s="443">
        <v>45</v>
      </c>
      <c r="C55" s="444" t="s">
        <v>2220</v>
      </c>
      <c r="D55" s="444" t="s">
        <v>2196</v>
      </c>
      <c r="E55" s="444" t="s">
        <v>2235</v>
      </c>
      <c r="F55" s="444" t="s">
        <v>2172</v>
      </c>
      <c r="G55" s="61">
        <f t="shared" si="0"/>
        <v>35582</v>
      </c>
      <c r="H55" s="450">
        <f t="shared" si="2"/>
        <v>1</v>
      </c>
      <c r="I55" s="61">
        <f t="shared" si="1"/>
        <v>35642</v>
      </c>
      <c r="J55" s="448">
        <v>100</v>
      </c>
      <c r="L55">
        <v>1</v>
      </c>
      <c r="M55" s="195">
        <v>6</v>
      </c>
      <c r="N55" s="195">
        <v>1997</v>
      </c>
      <c r="O55" s="192">
        <v>31</v>
      </c>
      <c r="P55" s="195">
        <v>7</v>
      </c>
      <c r="Q55" s="195">
        <v>1997</v>
      </c>
    </row>
    <row r="56" spans="2:17" ht="42.75" x14ac:dyDescent="0.25">
      <c r="B56" s="443">
        <v>46</v>
      </c>
      <c r="C56" s="444" t="s">
        <v>2220</v>
      </c>
      <c r="D56" s="444" t="s">
        <v>2196</v>
      </c>
      <c r="E56" s="444" t="s">
        <v>178</v>
      </c>
      <c r="F56" s="444" t="s">
        <v>2173</v>
      </c>
      <c r="G56" s="61">
        <f t="shared" si="0"/>
        <v>35551</v>
      </c>
      <c r="H56" s="450">
        <f t="shared" si="2"/>
        <v>0</v>
      </c>
      <c r="I56" s="61">
        <f t="shared" si="1"/>
        <v>35581</v>
      </c>
      <c r="J56" s="448">
        <v>100</v>
      </c>
      <c r="L56">
        <v>1</v>
      </c>
      <c r="M56" s="195">
        <v>5</v>
      </c>
      <c r="N56" s="195">
        <v>1997</v>
      </c>
      <c r="O56" s="192">
        <v>31</v>
      </c>
      <c r="P56" s="195">
        <v>5</v>
      </c>
      <c r="Q56" s="195">
        <v>1997</v>
      </c>
    </row>
    <row r="57" spans="2:17" ht="42.75" x14ac:dyDescent="0.25">
      <c r="B57" s="443">
        <v>47</v>
      </c>
      <c r="C57" s="444" t="s">
        <v>2220</v>
      </c>
      <c r="D57" s="444" t="s">
        <v>2196</v>
      </c>
      <c r="E57" s="444" t="s">
        <v>714</v>
      </c>
      <c r="F57" s="444" t="s">
        <v>2174</v>
      </c>
      <c r="G57" s="61">
        <f t="shared" si="0"/>
        <v>35431</v>
      </c>
      <c r="H57" s="450">
        <f t="shared" si="2"/>
        <v>3</v>
      </c>
      <c r="I57" s="61">
        <f t="shared" si="1"/>
        <v>35551</v>
      </c>
      <c r="J57" s="448">
        <v>100</v>
      </c>
      <c r="L57">
        <v>1</v>
      </c>
      <c r="M57" s="195">
        <v>1</v>
      </c>
      <c r="N57" s="195">
        <v>1997</v>
      </c>
      <c r="O57" s="192">
        <v>31</v>
      </c>
      <c r="P57" s="195">
        <v>4</v>
      </c>
      <c r="Q57" s="195">
        <v>1997</v>
      </c>
    </row>
    <row r="58" spans="2:17" ht="57" x14ac:dyDescent="0.25">
      <c r="B58" s="443">
        <v>48</v>
      </c>
      <c r="C58" s="444" t="s">
        <v>2220</v>
      </c>
      <c r="D58" s="444" t="s">
        <v>2196</v>
      </c>
      <c r="E58" s="444" t="s">
        <v>278</v>
      </c>
      <c r="F58" s="444" t="s">
        <v>2175</v>
      </c>
      <c r="G58" s="61">
        <f t="shared" si="0"/>
        <v>35309</v>
      </c>
      <c r="H58" s="450">
        <f t="shared" si="2"/>
        <v>3</v>
      </c>
      <c r="I58" s="61">
        <f t="shared" si="1"/>
        <v>35430</v>
      </c>
      <c r="J58" s="448">
        <v>100</v>
      </c>
      <c r="L58">
        <v>1</v>
      </c>
      <c r="M58" s="195">
        <v>9</v>
      </c>
      <c r="N58" s="195">
        <v>1996</v>
      </c>
      <c r="O58" s="192">
        <v>31</v>
      </c>
      <c r="P58" s="195">
        <v>12</v>
      </c>
      <c r="Q58" s="195">
        <v>1996</v>
      </c>
    </row>
    <row r="59" spans="2:17" ht="28.5" x14ac:dyDescent="0.25">
      <c r="B59" s="443">
        <v>49</v>
      </c>
      <c r="C59" s="444" t="s">
        <v>2220</v>
      </c>
      <c r="D59" s="444" t="s">
        <v>2197</v>
      </c>
      <c r="E59" s="444" t="s">
        <v>714</v>
      </c>
      <c r="F59" s="444" t="s">
        <v>2176</v>
      </c>
      <c r="G59" s="61">
        <f t="shared" si="0"/>
        <v>35065</v>
      </c>
      <c r="H59" s="450">
        <f t="shared" si="2"/>
        <v>9</v>
      </c>
      <c r="I59" s="61">
        <f t="shared" si="1"/>
        <v>35339</v>
      </c>
      <c r="J59" s="448">
        <v>100</v>
      </c>
      <c r="L59">
        <v>1</v>
      </c>
      <c r="M59" s="195">
        <v>1</v>
      </c>
      <c r="N59" s="195">
        <v>1996</v>
      </c>
      <c r="O59" s="192">
        <v>31</v>
      </c>
      <c r="P59" s="195">
        <v>9</v>
      </c>
      <c r="Q59" s="195">
        <v>1996</v>
      </c>
    </row>
    <row r="60" spans="2:17" ht="42.75" x14ac:dyDescent="0.25">
      <c r="B60" s="443">
        <v>50</v>
      </c>
      <c r="C60" s="444" t="s">
        <v>2221</v>
      </c>
      <c r="D60" s="444" t="s">
        <v>2198</v>
      </c>
      <c r="E60" s="444" t="s">
        <v>714</v>
      </c>
      <c r="F60" s="444" t="s">
        <v>2177</v>
      </c>
      <c r="G60" s="61">
        <f t="shared" si="0"/>
        <v>38687</v>
      </c>
      <c r="H60" s="450">
        <f t="shared" si="2"/>
        <v>6</v>
      </c>
      <c r="I60" s="61">
        <f t="shared" si="1"/>
        <v>38899</v>
      </c>
      <c r="J60" s="448">
        <v>100</v>
      </c>
      <c r="L60">
        <v>1</v>
      </c>
      <c r="M60" s="192">
        <v>12</v>
      </c>
      <c r="N60" s="194" t="s">
        <v>2252</v>
      </c>
      <c r="O60" s="192">
        <v>31</v>
      </c>
      <c r="P60" s="192">
        <v>6</v>
      </c>
      <c r="Q60" s="194" t="s">
        <v>2251</v>
      </c>
    </row>
    <row r="61" spans="2:17" ht="57" x14ac:dyDescent="0.25">
      <c r="B61" s="443">
        <v>51</v>
      </c>
      <c r="C61" s="444" t="s">
        <v>2221</v>
      </c>
      <c r="D61" s="444" t="s">
        <v>2198</v>
      </c>
      <c r="E61" s="444" t="s">
        <v>714</v>
      </c>
      <c r="F61" s="444" t="s">
        <v>2178</v>
      </c>
      <c r="G61" s="61">
        <f t="shared" si="0"/>
        <v>38687</v>
      </c>
      <c r="H61" s="450">
        <f t="shared" si="2"/>
        <v>6</v>
      </c>
      <c r="I61" s="61">
        <f t="shared" si="1"/>
        <v>38899</v>
      </c>
      <c r="J61" s="448">
        <v>100</v>
      </c>
      <c r="L61">
        <v>1</v>
      </c>
      <c r="M61" s="192">
        <v>12</v>
      </c>
      <c r="N61" s="194" t="s">
        <v>2252</v>
      </c>
      <c r="O61" s="192">
        <v>31</v>
      </c>
      <c r="P61" s="192">
        <v>6</v>
      </c>
      <c r="Q61" s="194" t="s">
        <v>2251</v>
      </c>
    </row>
    <row r="62" spans="2:17" ht="42.75" x14ac:dyDescent="0.25">
      <c r="B62" s="443">
        <v>52</v>
      </c>
      <c r="C62" s="444" t="s">
        <v>2221</v>
      </c>
      <c r="D62" s="444" t="s">
        <v>2198</v>
      </c>
      <c r="E62" s="444" t="s">
        <v>714</v>
      </c>
      <c r="F62" s="444" t="s">
        <v>2179</v>
      </c>
      <c r="G62" s="61">
        <f t="shared" si="0"/>
        <v>38687</v>
      </c>
      <c r="H62" s="450">
        <f t="shared" si="2"/>
        <v>6</v>
      </c>
      <c r="I62" s="61">
        <f t="shared" si="1"/>
        <v>38899</v>
      </c>
      <c r="J62" s="448">
        <v>100</v>
      </c>
      <c r="L62">
        <v>1</v>
      </c>
      <c r="M62" s="192">
        <v>12</v>
      </c>
      <c r="N62" s="194" t="s">
        <v>2252</v>
      </c>
      <c r="O62" s="192">
        <v>31</v>
      </c>
      <c r="P62" s="192">
        <v>6</v>
      </c>
      <c r="Q62" s="194" t="s">
        <v>2251</v>
      </c>
    </row>
    <row r="63" spans="2:17" ht="57" x14ac:dyDescent="0.25">
      <c r="B63" s="443">
        <v>53</v>
      </c>
      <c r="C63" s="444" t="s">
        <v>573</v>
      </c>
      <c r="D63" s="444" t="s">
        <v>2199</v>
      </c>
      <c r="E63" s="444" t="s">
        <v>714</v>
      </c>
      <c r="F63" s="444" t="s">
        <v>2180</v>
      </c>
      <c r="G63" s="61">
        <f t="shared" si="0"/>
        <v>35400</v>
      </c>
      <c r="H63" s="450">
        <f t="shared" si="2"/>
        <v>0</v>
      </c>
      <c r="I63" s="61">
        <f t="shared" si="1"/>
        <v>35430</v>
      </c>
      <c r="J63" s="448">
        <v>100</v>
      </c>
      <c r="L63">
        <v>1</v>
      </c>
      <c r="M63" s="195">
        <v>12</v>
      </c>
      <c r="N63" s="195">
        <v>1996</v>
      </c>
      <c r="O63" s="192">
        <v>31</v>
      </c>
      <c r="P63" s="195">
        <v>12</v>
      </c>
      <c r="Q63" s="195">
        <v>1996</v>
      </c>
    </row>
    <row r="64" spans="2:17" ht="28.5" x14ac:dyDescent="0.25">
      <c r="B64" s="443">
        <v>54</v>
      </c>
      <c r="C64" s="444" t="s">
        <v>573</v>
      </c>
      <c r="D64" s="444" t="s">
        <v>2199</v>
      </c>
      <c r="E64" s="444" t="s">
        <v>714</v>
      </c>
      <c r="F64" s="444" t="s">
        <v>2181</v>
      </c>
      <c r="G64" s="61">
        <f t="shared" si="0"/>
        <v>35462</v>
      </c>
      <c r="H64" s="450">
        <f t="shared" si="2"/>
        <v>1</v>
      </c>
      <c r="I64" s="61">
        <f t="shared" si="1"/>
        <v>35520</v>
      </c>
      <c r="J64" s="448">
        <v>100</v>
      </c>
      <c r="L64">
        <v>1</v>
      </c>
      <c r="M64" s="195">
        <v>2</v>
      </c>
      <c r="N64" s="195">
        <v>1997</v>
      </c>
      <c r="O64" s="192">
        <v>31</v>
      </c>
      <c r="P64" s="195">
        <v>3</v>
      </c>
      <c r="Q64" s="195">
        <v>1997</v>
      </c>
    </row>
    <row r="65" spans="2:17" ht="57.75" thickBot="1" x14ac:dyDescent="0.3">
      <c r="B65" s="437">
        <v>55</v>
      </c>
      <c r="C65" s="438" t="s">
        <v>573</v>
      </c>
      <c r="D65" s="438" t="s">
        <v>2199</v>
      </c>
      <c r="E65" s="438" t="s">
        <v>714</v>
      </c>
      <c r="F65" s="438" t="s">
        <v>2182</v>
      </c>
      <c r="G65" s="62">
        <f t="shared" si="0"/>
        <v>35462</v>
      </c>
      <c r="H65" s="451">
        <f t="shared" si="2"/>
        <v>1</v>
      </c>
      <c r="I65" s="62">
        <f t="shared" si="1"/>
        <v>35520</v>
      </c>
      <c r="J65" s="442">
        <v>100</v>
      </c>
      <c r="L65">
        <v>1</v>
      </c>
      <c r="M65" s="195">
        <v>2</v>
      </c>
      <c r="N65" s="195">
        <v>1997</v>
      </c>
      <c r="O65" s="192">
        <v>31</v>
      </c>
      <c r="P65" s="195">
        <v>3</v>
      </c>
      <c r="Q65" s="195">
        <v>1997</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zoomScale="70" zoomScaleNormal="70" workbookViewId="0">
      <selection activeCell="B10" sqref="B10:J20"/>
    </sheetView>
  </sheetViews>
  <sheetFormatPr baseColWidth="10" defaultRowHeight="15" x14ac:dyDescent="0.25"/>
  <cols>
    <col min="1" max="1" width="8.7109375" customWidth="1"/>
    <col min="2" max="2" width="5.5703125" customWidth="1"/>
    <col min="3" max="3" width="15.42578125" customWidth="1"/>
    <col min="4" max="4" width="30.28515625" bestFit="1" customWidth="1"/>
    <col min="6" max="6" width="82.5703125" bestFit="1" customWidth="1"/>
    <col min="7" max="7" width="12.42578125" customWidth="1"/>
    <col min="9" max="9" width="12.42578125" customWidth="1"/>
    <col min="10" max="10" width="16" bestFit="1" customWidth="1"/>
  </cols>
  <sheetData>
    <row r="1" spans="2:10" ht="15.75" thickBot="1" x14ac:dyDescent="0.3"/>
    <row r="2" spans="2:10" ht="15.75" thickBot="1" x14ac:dyDescent="0.3">
      <c r="B2" s="502" t="s">
        <v>2259</v>
      </c>
      <c r="C2" s="503"/>
      <c r="D2" s="503"/>
      <c r="E2" s="503"/>
      <c r="F2" s="504"/>
      <c r="G2" s="504"/>
      <c r="H2" s="504"/>
      <c r="I2" s="504"/>
      <c r="J2" s="505"/>
    </row>
    <row r="3" spans="2:10" x14ac:dyDescent="0.25">
      <c r="B3" s="466" t="s">
        <v>129</v>
      </c>
      <c r="C3" s="467"/>
      <c r="D3" s="467"/>
      <c r="E3" s="467"/>
      <c r="F3" s="468"/>
      <c r="G3" s="468">
        <v>6855926</v>
      </c>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ht="15.75" thickBot="1" x14ac:dyDescent="0.3">
      <c r="B7" s="484" t="s">
        <v>2260</v>
      </c>
      <c r="C7" s="485"/>
      <c r="D7" s="485"/>
      <c r="E7" s="485"/>
      <c r="F7" s="486"/>
      <c r="G7" s="486"/>
      <c r="H7" s="478">
        <v>1974</v>
      </c>
      <c r="I7" s="479"/>
      <c r="J7" s="480"/>
    </row>
    <row r="8" spans="2:10" ht="15.75" thickBot="1" x14ac:dyDescent="0.3">
      <c r="B8" s="498" t="s">
        <v>140</v>
      </c>
      <c r="C8" s="499"/>
      <c r="D8" s="499"/>
      <c r="E8" s="499"/>
      <c r="F8" s="500"/>
      <c r="G8" s="500"/>
      <c r="H8" s="500"/>
      <c r="I8" s="500"/>
      <c r="J8" s="501"/>
    </row>
    <row r="9" spans="2:10" ht="29.25" thickBot="1" x14ac:dyDescent="0.3">
      <c r="B9" s="64" t="s">
        <v>125</v>
      </c>
      <c r="C9" s="65" t="s">
        <v>139</v>
      </c>
      <c r="D9" s="65" t="s">
        <v>141</v>
      </c>
      <c r="E9" s="65" t="s">
        <v>177</v>
      </c>
      <c r="F9" s="65" t="s">
        <v>196</v>
      </c>
      <c r="G9" s="66" t="s">
        <v>126</v>
      </c>
      <c r="H9" s="67" t="s">
        <v>162</v>
      </c>
      <c r="I9" s="65" t="s">
        <v>127</v>
      </c>
      <c r="J9" s="68" t="s">
        <v>128</v>
      </c>
    </row>
    <row r="10" spans="2:10" ht="42.75" x14ac:dyDescent="0.25">
      <c r="B10" s="439">
        <v>1</v>
      </c>
      <c r="C10" s="69" t="s">
        <v>2260</v>
      </c>
      <c r="D10" s="69" t="s">
        <v>2261</v>
      </c>
      <c r="E10" s="440" t="s">
        <v>178</v>
      </c>
      <c r="F10" s="69" t="s">
        <v>178</v>
      </c>
      <c r="G10" s="70">
        <v>27141</v>
      </c>
      <c r="H10" s="32">
        <f>TRUNC((((I10-G10)/365.25)*12),0)</f>
        <v>46</v>
      </c>
      <c r="I10" s="70">
        <v>28563</v>
      </c>
      <c r="J10" s="441">
        <v>100</v>
      </c>
    </row>
    <row r="11" spans="2:10" ht="42.75" x14ac:dyDescent="0.25">
      <c r="B11" s="443">
        <v>2</v>
      </c>
      <c r="C11" s="447" t="s">
        <v>2260</v>
      </c>
      <c r="D11" s="447" t="s">
        <v>2262</v>
      </c>
      <c r="E11" s="444" t="s">
        <v>2263</v>
      </c>
      <c r="F11" s="447" t="s">
        <v>2264</v>
      </c>
      <c r="G11" s="61">
        <v>27841</v>
      </c>
      <c r="H11" s="450">
        <f>TRUNC((((I11-G11)/365.25)*12),0)</f>
        <v>34</v>
      </c>
      <c r="I11" s="61">
        <v>28902</v>
      </c>
      <c r="J11" s="448">
        <v>100</v>
      </c>
    </row>
    <row r="12" spans="2:10" ht="42.75" x14ac:dyDescent="0.25">
      <c r="B12" s="443">
        <v>3</v>
      </c>
      <c r="C12" s="447" t="s">
        <v>2260</v>
      </c>
      <c r="D12" s="447" t="s">
        <v>2265</v>
      </c>
      <c r="E12" s="444" t="s">
        <v>178</v>
      </c>
      <c r="F12" s="447" t="s">
        <v>2266</v>
      </c>
      <c r="G12" s="61">
        <v>35186</v>
      </c>
      <c r="H12" s="450">
        <f>TRUNC((((I12-G12)/365.25)*12),0)</f>
        <v>5</v>
      </c>
      <c r="I12" s="61">
        <v>35339</v>
      </c>
      <c r="J12" s="448">
        <v>33</v>
      </c>
    </row>
    <row r="13" spans="2:10" ht="85.5" x14ac:dyDescent="0.25">
      <c r="B13" s="443">
        <v>4</v>
      </c>
      <c r="C13" s="447" t="s">
        <v>2260</v>
      </c>
      <c r="D13" s="447" t="s">
        <v>2267</v>
      </c>
      <c r="E13" s="444" t="s">
        <v>178</v>
      </c>
      <c r="F13" s="447" t="s">
        <v>2268</v>
      </c>
      <c r="G13" s="61">
        <v>34700</v>
      </c>
      <c r="H13" s="450">
        <f t="shared" ref="H13:H20" si="0">TRUNC((((I13-G13)/365.25)*12),0)</f>
        <v>1</v>
      </c>
      <c r="I13" s="61">
        <v>34759</v>
      </c>
      <c r="J13" s="448">
        <v>50</v>
      </c>
    </row>
    <row r="14" spans="2:10" ht="57" x14ac:dyDescent="0.25">
      <c r="B14" s="443">
        <v>5</v>
      </c>
      <c r="C14" s="447" t="s">
        <v>2260</v>
      </c>
      <c r="D14" s="447" t="s">
        <v>2267</v>
      </c>
      <c r="E14" s="444" t="s">
        <v>178</v>
      </c>
      <c r="F14" s="447" t="s">
        <v>2269</v>
      </c>
      <c r="G14" s="61">
        <v>34700</v>
      </c>
      <c r="H14" s="450">
        <f t="shared" si="0"/>
        <v>22</v>
      </c>
      <c r="I14" s="61">
        <v>35400</v>
      </c>
      <c r="J14" s="448">
        <v>50</v>
      </c>
    </row>
    <row r="15" spans="2:10" ht="42.75" x14ac:dyDescent="0.25">
      <c r="B15" s="443">
        <v>6</v>
      </c>
      <c r="C15" s="447" t="s">
        <v>2260</v>
      </c>
      <c r="D15" s="447" t="s">
        <v>2267</v>
      </c>
      <c r="E15" s="444" t="s">
        <v>178</v>
      </c>
      <c r="F15" s="447" t="s">
        <v>2270</v>
      </c>
      <c r="G15" s="61">
        <v>35339</v>
      </c>
      <c r="H15" s="450">
        <f t="shared" si="0"/>
        <v>0</v>
      </c>
      <c r="I15" s="61">
        <v>35369</v>
      </c>
      <c r="J15" s="448">
        <v>50</v>
      </c>
    </row>
    <row r="16" spans="2:10" ht="57" x14ac:dyDescent="0.25">
      <c r="B16" s="443">
        <v>7</v>
      </c>
      <c r="C16" s="447" t="s">
        <v>2260</v>
      </c>
      <c r="D16" s="447" t="s">
        <v>2267</v>
      </c>
      <c r="E16" s="444" t="s">
        <v>178</v>
      </c>
      <c r="F16" s="447" t="s">
        <v>2271</v>
      </c>
      <c r="G16" s="61">
        <v>35309</v>
      </c>
      <c r="H16" s="450">
        <f t="shared" si="0"/>
        <v>0</v>
      </c>
      <c r="I16" s="61">
        <v>35339</v>
      </c>
      <c r="J16" s="448">
        <v>33</v>
      </c>
    </row>
    <row r="17" spans="1:12" ht="85.5" x14ac:dyDescent="0.25">
      <c r="B17" s="443">
        <v>8</v>
      </c>
      <c r="C17" s="447" t="s">
        <v>2260</v>
      </c>
      <c r="D17" s="447" t="s">
        <v>2267</v>
      </c>
      <c r="E17" s="444" t="s">
        <v>178</v>
      </c>
      <c r="F17" s="444" t="s">
        <v>2273</v>
      </c>
      <c r="G17" s="61">
        <v>35096</v>
      </c>
      <c r="H17" s="450">
        <f t="shared" si="0"/>
        <v>7</v>
      </c>
      <c r="I17" s="61">
        <v>35339</v>
      </c>
      <c r="J17" s="448">
        <v>33</v>
      </c>
    </row>
    <row r="18" spans="1:12" ht="114" x14ac:dyDescent="0.25">
      <c r="B18" s="443">
        <v>9</v>
      </c>
      <c r="C18" s="447" t="s">
        <v>2260</v>
      </c>
      <c r="D18" s="447" t="s">
        <v>2267</v>
      </c>
      <c r="E18" s="444" t="s">
        <v>178</v>
      </c>
      <c r="F18" s="57" t="s">
        <v>2272</v>
      </c>
      <c r="G18" s="61">
        <v>35339</v>
      </c>
      <c r="H18" s="450">
        <f t="shared" si="0"/>
        <v>240</v>
      </c>
      <c r="I18" s="61">
        <v>42674</v>
      </c>
      <c r="J18" s="448">
        <v>50</v>
      </c>
    </row>
    <row r="19" spans="1:12" ht="42.75" x14ac:dyDescent="0.25">
      <c r="B19" s="443">
        <v>10</v>
      </c>
      <c r="C19" s="447" t="s">
        <v>2260</v>
      </c>
      <c r="D19" s="447" t="s">
        <v>2274</v>
      </c>
      <c r="E19" s="444" t="s">
        <v>178</v>
      </c>
      <c r="F19" s="447" t="s">
        <v>2275</v>
      </c>
      <c r="G19" s="61">
        <v>31321</v>
      </c>
      <c r="H19" s="450">
        <f t="shared" si="0"/>
        <v>180</v>
      </c>
      <c r="I19" s="61">
        <v>36823</v>
      </c>
      <c r="J19" s="448">
        <v>100</v>
      </c>
    </row>
    <row r="20" spans="1:12" ht="43.5" thickBot="1" x14ac:dyDescent="0.3">
      <c r="B20" s="437">
        <v>11</v>
      </c>
      <c r="C20" s="449" t="s">
        <v>2260</v>
      </c>
      <c r="D20" s="449" t="s">
        <v>2276</v>
      </c>
      <c r="E20" s="438" t="s">
        <v>178</v>
      </c>
      <c r="F20" s="82" t="s">
        <v>2277</v>
      </c>
      <c r="G20" s="62">
        <v>35431</v>
      </c>
      <c r="H20" s="451">
        <f t="shared" si="0"/>
        <v>8</v>
      </c>
      <c r="I20" s="62">
        <v>35704</v>
      </c>
      <c r="J20" s="442">
        <v>100</v>
      </c>
    </row>
    <row r="21" spans="1:12" x14ac:dyDescent="0.25">
      <c r="A21" s="37"/>
      <c r="B21" s="50"/>
      <c r="C21" s="76"/>
      <c r="D21" s="76"/>
      <c r="E21" s="50"/>
      <c r="F21" s="76"/>
      <c r="G21" s="77"/>
      <c r="H21" s="54"/>
      <c r="I21" s="77"/>
      <c r="J21" s="50"/>
      <c r="K21" s="37"/>
      <c r="L21" s="37"/>
    </row>
    <row r="22" spans="1:12" x14ac:dyDescent="0.25">
      <c r="A22" s="37"/>
      <c r="B22" s="50"/>
      <c r="C22" s="76"/>
      <c r="D22" s="76"/>
      <c r="E22" s="50"/>
      <c r="F22" s="80"/>
      <c r="G22" s="77"/>
      <c r="H22" s="54"/>
      <c r="I22" s="77"/>
      <c r="J22" s="50"/>
      <c r="K22" s="37"/>
      <c r="L22" s="37"/>
    </row>
    <row r="23" spans="1:12" x14ac:dyDescent="0.25">
      <c r="A23" s="37"/>
      <c r="B23" s="50"/>
      <c r="C23" s="76"/>
      <c r="D23" s="76"/>
      <c r="E23" s="50"/>
      <c r="F23" s="76"/>
      <c r="G23" s="77"/>
      <c r="H23" s="54"/>
      <c r="I23" s="77"/>
      <c r="J23" s="50"/>
      <c r="K23" s="37"/>
      <c r="L23" s="37"/>
    </row>
    <row r="24" spans="1:12" x14ac:dyDescent="0.25">
      <c r="A24" s="37"/>
      <c r="B24" s="50"/>
      <c r="C24" s="76"/>
      <c r="D24" s="76"/>
      <c r="E24" s="50"/>
      <c r="F24" s="76"/>
      <c r="G24" s="77"/>
      <c r="H24" s="54"/>
      <c r="I24" s="77"/>
      <c r="J24" s="50"/>
      <c r="K24" s="37"/>
      <c r="L24" s="37"/>
    </row>
    <row r="25" spans="1:12" x14ac:dyDescent="0.25">
      <c r="A25" s="37"/>
      <c r="B25" s="50"/>
      <c r="C25" s="76"/>
      <c r="D25" s="76"/>
      <c r="E25" s="50"/>
      <c r="F25" s="76"/>
      <c r="G25" s="77"/>
      <c r="H25" s="54"/>
      <c r="I25" s="77"/>
      <c r="J25" s="50"/>
      <c r="K25" s="37"/>
      <c r="L25" s="37"/>
    </row>
    <row r="26" spans="1:12" x14ac:dyDescent="0.25">
      <c r="A26" s="37"/>
      <c r="B26" s="50"/>
      <c r="C26" s="76"/>
      <c r="D26" s="76"/>
      <c r="E26" s="50"/>
      <c r="F26" s="76"/>
      <c r="G26" s="77"/>
      <c r="H26" s="54"/>
      <c r="I26" s="77"/>
      <c r="J26" s="50"/>
      <c r="K26" s="37"/>
      <c r="L26" s="37"/>
    </row>
    <row r="27" spans="1:12" x14ac:dyDescent="0.25">
      <c r="A27" s="37"/>
      <c r="B27" s="50"/>
      <c r="C27" s="76"/>
      <c r="D27" s="76"/>
      <c r="E27" s="50"/>
      <c r="F27" s="76"/>
      <c r="G27" s="77"/>
      <c r="H27" s="54"/>
      <c r="I27" s="77"/>
      <c r="J27" s="50"/>
      <c r="K27" s="37"/>
      <c r="L27" s="37"/>
    </row>
    <row r="28" spans="1:12" x14ac:dyDescent="0.25">
      <c r="A28" s="37"/>
      <c r="B28" s="50"/>
      <c r="C28" s="76"/>
      <c r="D28" s="76"/>
      <c r="E28" s="50"/>
      <c r="F28" s="76"/>
      <c r="G28" s="77"/>
      <c r="H28" s="54"/>
      <c r="I28" s="77"/>
      <c r="J28" s="50"/>
      <c r="K28" s="37"/>
      <c r="L28" s="37"/>
    </row>
    <row r="29" spans="1:12" x14ac:dyDescent="0.25">
      <c r="A29" s="37"/>
      <c r="B29" s="50"/>
      <c r="C29" s="76"/>
      <c r="D29" s="50"/>
      <c r="E29" s="50"/>
      <c r="F29" s="76"/>
      <c r="G29" s="77"/>
      <c r="H29" s="54"/>
      <c r="I29" s="77"/>
      <c r="J29" s="50"/>
      <c r="K29" s="37"/>
      <c r="L29" s="37"/>
    </row>
    <row r="30" spans="1:12" x14ac:dyDescent="0.25">
      <c r="A30" s="37"/>
      <c r="B30" s="37"/>
      <c r="C30" s="37"/>
      <c r="D30" s="37"/>
      <c r="E30" s="37"/>
      <c r="F30" s="37"/>
      <c r="G30" s="37"/>
      <c r="H30" s="37"/>
      <c r="I30" s="37"/>
      <c r="J30" s="37"/>
      <c r="K30" s="37"/>
      <c r="L30" s="37"/>
    </row>
    <row r="31" spans="1:12" x14ac:dyDescent="0.25">
      <c r="A31" s="37"/>
      <c r="B31" s="37"/>
      <c r="C31" s="37"/>
      <c r="D31" s="37"/>
      <c r="E31" s="37"/>
      <c r="F31" s="37"/>
      <c r="G31" s="37"/>
      <c r="H31" s="37"/>
      <c r="I31" s="37"/>
      <c r="J31" s="37"/>
      <c r="K31" s="37"/>
      <c r="L31" s="37"/>
    </row>
    <row r="32" spans="1:12" x14ac:dyDescent="0.25">
      <c r="A32" s="37"/>
      <c r="B32" s="37"/>
      <c r="C32" s="37"/>
      <c r="D32" s="37"/>
      <c r="E32" s="37"/>
      <c r="F32" s="37"/>
      <c r="G32" s="37"/>
      <c r="H32" s="37"/>
      <c r="I32" s="37"/>
      <c r="J32" s="37"/>
      <c r="K32" s="37"/>
      <c r="L32" s="37"/>
    </row>
    <row r="33" spans="1:12" x14ac:dyDescent="0.25">
      <c r="A33" s="37"/>
      <c r="B33" s="37"/>
      <c r="C33" s="37"/>
      <c r="D33" s="37"/>
      <c r="E33" s="37"/>
      <c r="F33" s="37"/>
      <c r="G33" s="37"/>
      <c r="H33" s="37"/>
      <c r="I33" s="37"/>
      <c r="J33" s="37"/>
      <c r="K33" s="37"/>
      <c r="L33" s="37"/>
    </row>
    <row r="34" spans="1:12" x14ac:dyDescent="0.25">
      <c r="A34" s="37"/>
      <c r="B34" s="37"/>
      <c r="C34" s="37"/>
      <c r="D34" s="37"/>
      <c r="E34" s="37"/>
      <c r="F34" s="37"/>
      <c r="G34" s="37"/>
      <c r="H34" s="37"/>
      <c r="I34" s="37"/>
      <c r="J34" s="37"/>
      <c r="K34" s="37"/>
      <c r="L34" s="37"/>
    </row>
    <row r="35" spans="1:12" x14ac:dyDescent="0.25">
      <c r="A35" s="37"/>
      <c r="B35" s="37"/>
      <c r="C35" s="37"/>
      <c r="D35" s="37"/>
      <c r="E35" s="37"/>
      <c r="F35" s="37"/>
      <c r="G35" s="37"/>
      <c r="H35" s="37"/>
      <c r="I35" s="37"/>
      <c r="J35" s="37"/>
      <c r="K35" s="37"/>
      <c r="L35" s="37"/>
    </row>
    <row r="36" spans="1:12" x14ac:dyDescent="0.25">
      <c r="A36" s="37"/>
      <c r="B36" s="37"/>
      <c r="C36" s="37"/>
      <c r="D36" s="37"/>
      <c r="E36" s="37"/>
      <c r="F36" s="37"/>
      <c r="G36" s="37"/>
      <c r="H36" s="37"/>
      <c r="I36" s="37"/>
      <c r="J36" s="37"/>
      <c r="K36" s="37"/>
      <c r="L36" s="37"/>
    </row>
  </sheetData>
  <mergeCells count="11">
    <mergeCell ref="B8:J8"/>
    <mergeCell ref="B6:G6"/>
    <mergeCell ref="H6:J6"/>
    <mergeCell ref="B7:G7"/>
    <mergeCell ref="H7:J7"/>
    <mergeCell ref="B5:J5"/>
    <mergeCell ref="B2:J2"/>
    <mergeCell ref="B3:F3"/>
    <mergeCell ref="G3:J3"/>
    <mergeCell ref="B4:F4"/>
    <mergeCell ref="G4:J4"/>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40"/>
  <sheetViews>
    <sheetView zoomScale="70" zoomScaleNormal="70" workbookViewId="0">
      <selection activeCell="B11" sqref="B11:J40"/>
    </sheetView>
  </sheetViews>
  <sheetFormatPr baseColWidth="10" defaultRowHeight="15" x14ac:dyDescent="0.25"/>
  <cols>
    <col min="1" max="1" width="3.85546875" customWidth="1"/>
    <col min="2" max="2" width="4.5703125" bestFit="1" customWidth="1"/>
    <col min="3" max="3" width="22.42578125" customWidth="1"/>
    <col min="4" max="4" width="18" customWidth="1"/>
    <col min="5" max="5" width="16" bestFit="1" customWidth="1"/>
    <col min="6" max="6" width="60.140625" bestFit="1" customWidth="1"/>
    <col min="7" max="7" width="12.42578125" customWidth="1"/>
    <col min="9" max="9" width="12.42578125" customWidth="1"/>
    <col min="10" max="10" width="16" bestFit="1" customWidth="1"/>
    <col min="13" max="18" width="0" hidden="1" customWidth="1"/>
  </cols>
  <sheetData>
    <row r="1" spans="2:18" ht="15.75" thickBot="1" x14ac:dyDescent="0.3"/>
    <row r="2" spans="2:18" ht="15.75" thickBot="1" x14ac:dyDescent="0.3">
      <c r="B2" s="502" t="s">
        <v>2278</v>
      </c>
      <c r="C2" s="503"/>
      <c r="D2" s="503"/>
      <c r="E2" s="503"/>
      <c r="F2" s="504"/>
      <c r="G2" s="504"/>
      <c r="H2" s="504"/>
      <c r="I2" s="504"/>
      <c r="J2" s="505"/>
    </row>
    <row r="3" spans="2:18" x14ac:dyDescent="0.25">
      <c r="B3" s="466" t="s">
        <v>129</v>
      </c>
      <c r="C3" s="467"/>
      <c r="D3" s="467"/>
      <c r="E3" s="467"/>
      <c r="F3" s="468"/>
      <c r="G3" s="468" t="s">
        <v>2279</v>
      </c>
      <c r="H3" s="468"/>
      <c r="I3" s="468"/>
      <c r="J3" s="472"/>
    </row>
    <row r="4" spans="2:18" ht="15.75" thickBot="1" x14ac:dyDescent="0.3">
      <c r="B4" s="463" t="s">
        <v>130</v>
      </c>
      <c r="C4" s="464"/>
      <c r="D4" s="464"/>
      <c r="E4" s="464"/>
      <c r="F4" s="465"/>
      <c r="G4" s="473"/>
      <c r="H4" s="473"/>
      <c r="I4" s="465"/>
      <c r="J4" s="474"/>
    </row>
    <row r="5" spans="2:18" ht="15.75" thickBot="1" x14ac:dyDescent="0.3">
      <c r="B5" s="490" t="s">
        <v>131</v>
      </c>
      <c r="C5" s="491"/>
      <c r="D5" s="491"/>
      <c r="E5" s="491"/>
      <c r="F5" s="492"/>
      <c r="G5" s="492"/>
      <c r="H5" s="492"/>
      <c r="I5" s="492"/>
      <c r="J5" s="493"/>
    </row>
    <row r="6" spans="2:18" x14ac:dyDescent="0.25">
      <c r="B6" s="466" t="s">
        <v>132</v>
      </c>
      <c r="C6" s="467"/>
      <c r="D6" s="467"/>
      <c r="E6" s="467"/>
      <c r="F6" s="468"/>
      <c r="G6" s="468"/>
      <c r="H6" s="475" t="s">
        <v>133</v>
      </c>
      <c r="I6" s="476"/>
      <c r="J6" s="477"/>
    </row>
    <row r="7" spans="2:18" x14ac:dyDescent="0.25">
      <c r="B7" s="484" t="s">
        <v>2280</v>
      </c>
      <c r="C7" s="485"/>
      <c r="D7" s="485"/>
      <c r="E7" s="485"/>
      <c r="F7" s="486"/>
      <c r="G7" s="486"/>
      <c r="H7" s="478">
        <v>1990</v>
      </c>
      <c r="I7" s="479"/>
      <c r="J7" s="480"/>
    </row>
    <row r="8" spans="2:18" ht="15.75" thickBot="1" x14ac:dyDescent="0.3">
      <c r="B8" s="463" t="s">
        <v>2281</v>
      </c>
      <c r="C8" s="464"/>
      <c r="D8" s="464"/>
      <c r="E8" s="464"/>
      <c r="F8" s="465"/>
      <c r="G8" s="465"/>
      <c r="H8" s="495">
        <v>1986</v>
      </c>
      <c r="I8" s="496"/>
      <c r="J8" s="497"/>
    </row>
    <row r="9" spans="2:18" ht="15.75" thickBot="1" x14ac:dyDescent="0.3">
      <c r="B9" s="498" t="s">
        <v>140</v>
      </c>
      <c r="C9" s="499"/>
      <c r="D9" s="499"/>
      <c r="E9" s="499"/>
      <c r="F9" s="500"/>
      <c r="G9" s="500"/>
      <c r="H9" s="500"/>
      <c r="I9" s="500"/>
      <c r="J9" s="501"/>
    </row>
    <row r="10" spans="2:18" ht="29.25" thickBot="1" x14ac:dyDescent="0.3">
      <c r="B10" s="172" t="s">
        <v>125</v>
      </c>
      <c r="C10" s="173" t="s">
        <v>139</v>
      </c>
      <c r="D10" s="173" t="s">
        <v>141</v>
      </c>
      <c r="E10" s="173" t="s">
        <v>177</v>
      </c>
      <c r="F10" s="173" t="s">
        <v>196</v>
      </c>
      <c r="G10" s="66" t="s">
        <v>126</v>
      </c>
      <c r="H10" s="67" t="s">
        <v>162</v>
      </c>
      <c r="I10" s="173" t="s">
        <v>127</v>
      </c>
      <c r="J10" s="68" t="s">
        <v>128</v>
      </c>
    </row>
    <row r="11" spans="2:18" ht="28.5" x14ac:dyDescent="0.25">
      <c r="B11" s="439">
        <v>1</v>
      </c>
      <c r="C11" s="440" t="s">
        <v>265</v>
      </c>
      <c r="D11" s="440" t="s">
        <v>2289</v>
      </c>
      <c r="E11" s="440"/>
      <c r="F11" s="440" t="s">
        <v>2282</v>
      </c>
      <c r="G11" s="70">
        <f>DATE(O11,N11,M11)</f>
        <v>36962</v>
      </c>
      <c r="H11" s="32">
        <f>TRUNC((((I11-G11)/365.25)*12),0)</f>
        <v>16</v>
      </c>
      <c r="I11" s="70">
        <f>DATE(R11,Q11,P11)</f>
        <v>37468</v>
      </c>
      <c r="J11" s="441">
        <v>100</v>
      </c>
      <c r="M11" s="211">
        <v>12</v>
      </c>
      <c r="N11" s="211">
        <v>3</v>
      </c>
      <c r="O11" s="211">
        <v>2001</v>
      </c>
      <c r="P11" s="211">
        <v>31</v>
      </c>
      <c r="Q11" s="211">
        <v>7</v>
      </c>
      <c r="R11" s="211">
        <v>2002</v>
      </c>
    </row>
    <row r="12" spans="2:18" ht="42.75" x14ac:dyDescent="0.25">
      <c r="B12" s="443">
        <v>2</v>
      </c>
      <c r="C12" s="444" t="s">
        <v>2293</v>
      </c>
      <c r="D12" s="444" t="s">
        <v>2290</v>
      </c>
      <c r="E12" s="444"/>
      <c r="F12" s="444" t="s">
        <v>2283</v>
      </c>
      <c r="G12" s="61">
        <f t="shared" ref="G12:G40" si="0">DATE(O12,N12,M12)</f>
        <v>34165</v>
      </c>
      <c r="H12" s="450">
        <f>TRUNC((((I12-G12)/365.25)*12),0)</f>
        <v>45</v>
      </c>
      <c r="I12" s="61">
        <f t="shared" ref="I12:I40" si="1">DATE(R12,Q12,P12)</f>
        <v>35562</v>
      </c>
      <c r="J12" s="448">
        <v>100</v>
      </c>
      <c r="M12" s="210">
        <v>15</v>
      </c>
      <c r="N12" s="210">
        <v>7</v>
      </c>
      <c r="O12" s="210">
        <v>1993</v>
      </c>
      <c r="P12" s="210">
        <v>12</v>
      </c>
      <c r="Q12" s="210">
        <v>5</v>
      </c>
      <c r="R12" s="210">
        <v>1997</v>
      </c>
    </row>
    <row r="13" spans="2:18" ht="42.75" x14ac:dyDescent="0.25">
      <c r="B13" s="443">
        <v>3</v>
      </c>
      <c r="C13" s="444" t="s">
        <v>2294</v>
      </c>
      <c r="D13" s="444" t="s">
        <v>278</v>
      </c>
      <c r="E13" s="444" t="s">
        <v>2296</v>
      </c>
      <c r="F13" s="444" t="s">
        <v>2284</v>
      </c>
      <c r="G13" s="61">
        <f t="shared" si="0"/>
        <v>38392</v>
      </c>
      <c r="H13" s="450">
        <f>TRUNC((((I13-G13)/365.25)*12),0)</f>
        <v>10</v>
      </c>
      <c r="I13" s="61">
        <f t="shared" si="1"/>
        <v>38706</v>
      </c>
      <c r="J13" s="448">
        <v>100</v>
      </c>
      <c r="M13" s="210">
        <v>9</v>
      </c>
      <c r="N13" s="210">
        <v>2</v>
      </c>
      <c r="O13" s="210">
        <v>2005</v>
      </c>
      <c r="P13" s="210">
        <v>20</v>
      </c>
      <c r="Q13" s="210">
        <v>12</v>
      </c>
      <c r="R13" s="210">
        <v>2005</v>
      </c>
    </row>
    <row r="14" spans="2:18" ht="42.75" x14ac:dyDescent="0.25">
      <c r="B14" s="443">
        <v>4</v>
      </c>
      <c r="C14" s="444" t="s">
        <v>2294</v>
      </c>
      <c r="D14" s="444" t="s">
        <v>278</v>
      </c>
      <c r="E14" s="444" t="s">
        <v>2297</v>
      </c>
      <c r="F14" s="444" t="s">
        <v>2285</v>
      </c>
      <c r="G14" s="61">
        <f t="shared" si="0"/>
        <v>38727</v>
      </c>
      <c r="H14" s="450">
        <f t="shared" ref="H14:H40" si="2">TRUNC((((I14-G14)/365.25)*12),0)</f>
        <v>4</v>
      </c>
      <c r="I14" s="61">
        <f t="shared" si="1"/>
        <v>38878</v>
      </c>
      <c r="J14" s="448">
        <v>100</v>
      </c>
      <c r="M14" s="210">
        <v>10</v>
      </c>
      <c r="N14" s="212">
        <v>1</v>
      </c>
      <c r="O14" s="212">
        <v>2006</v>
      </c>
      <c r="P14" s="212">
        <v>10</v>
      </c>
      <c r="Q14" s="212">
        <v>6</v>
      </c>
      <c r="R14" s="212">
        <v>2006</v>
      </c>
    </row>
    <row r="15" spans="2:18" ht="28.5" x14ac:dyDescent="0.25">
      <c r="B15" s="443">
        <v>5</v>
      </c>
      <c r="C15" s="444" t="s">
        <v>2294</v>
      </c>
      <c r="D15" s="444" t="s">
        <v>2291</v>
      </c>
      <c r="E15" s="444">
        <v>36</v>
      </c>
      <c r="F15" s="444" t="s">
        <v>2286</v>
      </c>
      <c r="G15" s="61">
        <f t="shared" si="0"/>
        <v>38808</v>
      </c>
      <c r="H15" s="450">
        <f t="shared" si="2"/>
        <v>6</v>
      </c>
      <c r="I15" s="61">
        <f t="shared" si="1"/>
        <v>38991</v>
      </c>
      <c r="J15" s="448">
        <v>100</v>
      </c>
      <c r="M15" s="210">
        <v>1</v>
      </c>
      <c r="N15" s="212">
        <v>4</v>
      </c>
      <c r="O15" s="212">
        <v>2006</v>
      </c>
      <c r="P15" s="212">
        <v>1</v>
      </c>
      <c r="Q15" s="212">
        <v>10</v>
      </c>
      <c r="R15" s="212">
        <v>2006</v>
      </c>
    </row>
    <row r="16" spans="2:18" ht="28.5" x14ac:dyDescent="0.25">
      <c r="B16" s="443">
        <v>6</v>
      </c>
      <c r="C16" s="444" t="s">
        <v>2295</v>
      </c>
      <c r="D16" s="444" t="s">
        <v>2225</v>
      </c>
      <c r="E16" s="444"/>
      <c r="F16" s="444" t="s">
        <v>2287</v>
      </c>
      <c r="G16" s="61">
        <f t="shared" si="0"/>
        <v>35870</v>
      </c>
      <c r="H16" s="450">
        <f t="shared" si="2"/>
        <v>24</v>
      </c>
      <c r="I16" s="61">
        <f t="shared" si="1"/>
        <v>36609</v>
      </c>
      <c r="J16" s="448">
        <v>100</v>
      </c>
      <c r="M16" s="210">
        <v>16</v>
      </c>
      <c r="N16" s="212">
        <v>3</v>
      </c>
      <c r="O16" s="212">
        <v>1998</v>
      </c>
      <c r="P16" s="212">
        <v>24</v>
      </c>
      <c r="Q16" s="212">
        <v>3</v>
      </c>
      <c r="R16" s="212">
        <v>2000</v>
      </c>
    </row>
    <row r="17" spans="2:18" ht="28.5" x14ac:dyDescent="0.25">
      <c r="B17" s="443">
        <v>7</v>
      </c>
      <c r="C17" s="444" t="s">
        <v>2295</v>
      </c>
      <c r="D17" s="444" t="s">
        <v>2292</v>
      </c>
      <c r="E17" s="444"/>
      <c r="F17" s="444" t="s">
        <v>2288</v>
      </c>
      <c r="G17" s="61">
        <f t="shared" si="0"/>
        <v>35586</v>
      </c>
      <c r="H17" s="450">
        <f t="shared" si="2"/>
        <v>8</v>
      </c>
      <c r="I17" s="61">
        <f t="shared" si="1"/>
        <v>35859</v>
      </c>
      <c r="J17" s="448">
        <v>100</v>
      </c>
      <c r="M17" s="210">
        <v>5</v>
      </c>
      <c r="N17" s="212">
        <v>6</v>
      </c>
      <c r="O17" s="212">
        <v>1997</v>
      </c>
      <c r="P17" s="212">
        <v>5</v>
      </c>
      <c r="Q17" s="212">
        <v>3</v>
      </c>
      <c r="R17" s="212">
        <v>1998</v>
      </c>
    </row>
    <row r="18" spans="2:18" ht="42.75" x14ac:dyDescent="0.25">
      <c r="B18" s="443">
        <v>8</v>
      </c>
      <c r="C18" s="444" t="s">
        <v>2332</v>
      </c>
      <c r="D18" s="444" t="s">
        <v>2329</v>
      </c>
      <c r="E18" s="444"/>
      <c r="F18" s="444" t="s">
        <v>2298</v>
      </c>
      <c r="G18" s="61">
        <f t="shared" si="0"/>
        <v>31107</v>
      </c>
      <c r="H18" s="450">
        <f t="shared" si="2"/>
        <v>153</v>
      </c>
      <c r="I18" s="61">
        <f t="shared" si="1"/>
        <v>35765</v>
      </c>
      <c r="J18" s="448">
        <v>100</v>
      </c>
      <c r="M18" s="213">
        <v>1</v>
      </c>
      <c r="N18" s="210">
        <v>3</v>
      </c>
      <c r="O18" s="210">
        <v>1985</v>
      </c>
      <c r="P18" s="214">
        <v>1</v>
      </c>
      <c r="Q18" s="210">
        <v>12</v>
      </c>
      <c r="R18" s="210">
        <v>1997</v>
      </c>
    </row>
    <row r="19" spans="2:18" ht="42.75" x14ac:dyDescent="0.25">
      <c r="B19" s="443">
        <v>9</v>
      </c>
      <c r="C19" s="444" t="s">
        <v>2332</v>
      </c>
      <c r="D19" s="444" t="s">
        <v>2329</v>
      </c>
      <c r="E19" s="444"/>
      <c r="F19" s="444" t="s">
        <v>2299</v>
      </c>
      <c r="G19" s="61">
        <f t="shared" si="0"/>
        <v>32964</v>
      </c>
      <c r="H19" s="450">
        <f t="shared" si="2"/>
        <v>5</v>
      </c>
      <c r="I19" s="61">
        <f t="shared" si="1"/>
        <v>33117</v>
      </c>
      <c r="J19" s="448">
        <v>100</v>
      </c>
      <c r="M19" s="213">
        <v>1</v>
      </c>
      <c r="N19" s="210">
        <v>4</v>
      </c>
      <c r="O19" s="210">
        <v>1990</v>
      </c>
      <c r="P19" s="214">
        <v>1</v>
      </c>
      <c r="Q19" s="210">
        <v>9</v>
      </c>
      <c r="R19" s="210">
        <v>1990</v>
      </c>
    </row>
    <row r="20" spans="2:18" ht="42.75" x14ac:dyDescent="0.25">
      <c r="B20" s="443">
        <v>10</v>
      </c>
      <c r="C20" s="444" t="s">
        <v>2332</v>
      </c>
      <c r="D20" s="444" t="s">
        <v>2329</v>
      </c>
      <c r="E20" s="444" t="s">
        <v>2321</v>
      </c>
      <c r="F20" s="444" t="s">
        <v>2300</v>
      </c>
      <c r="G20" s="61">
        <f t="shared" si="0"/>
        <v>33178</v>
      </c>
      <c r="H20" s="450">
        <f t="shared" si="2"/>
        <v>0</v>
      </c>
      <c r="I20" s="61">
        <f t="shared" si="1"/>
        <v>33208</v>
      </c>
      <c r="J20" s="448">
        <v>100</v>
      </c>
      <c r="M20" s="213">
        <v>1</v>
      </c>
      <c r="N20" s="210">
        <v>11</v>
      </c>
      <c r="O20" s="210">
        <v>1990</v>
      </c>
      <c r="P20" s="214">
        <v>1</v>
      </c>
      <c r="Q20" s="210">
        <v>12</v>
      </c>
      <c r="R20" s="210">
        <v>1990</v>
      </c>
    </row>
    <row r="21" spans="2:18" ht="42.75" x14ac:dyDescent="0.25">
      <c r="B21" s="443">
        <v>11</v>
      </c>
      <c r="C21" s="444" t="s">
        <v>2332</v>
      </c>
      <c r="D21" s="444" t="s">
        <v>2329</v>
      </c>
      <c r="E21" s="444" t="s">
        <v>2322</v>
      </c>
      <c r="F21" s="444" t="s">
        <v>2301</v>
      </c>
      <c r="G21" s="61">
        <f t="shared" si="0"/>
        <v>33390</v>
      </c>
      <c r="H21" s="450">
        <f t="shared" si="2"/>
        <v>2</v>
      </c>
      <c r="I21" s="61">
        <f t="shared" si="1"/>
        <v>33451</v>
      </c>
      <c r="J21" s="448">
        <v>100</v>
      </c>
      <c r="M21" s="213">
        <v>1</v>
      </c>
      <c r="N21" s="211">
        <v>6</v>
      </c>
      <c r="O21" s="211">
        <v>1991</v>
      </c>
      <c r="P21" s="214">
        <v>1</v>
      </c>
      <c r="Q21" s="211">
        <v>8</v>
      </c>
      <c r="R21" s="211">
        <v>1991</v>
      </c>
    </row>
    <row r="22" spans="2:18" ht="42.75" x14ac:dyDescent="0.25">
      <c r="B22" s="443">
        <v>12</v>
      </c>
      <c r="C22" s="444" t="s">
        <v>2332</v>
      </c>
      <c r="D22" s="444" t="s">
        <v>2329</v>
      </c>
      <c r="E22" s="444"/>
      <c r="F22" s="444" t="s">
        <v>2302</v>
      </c>
      <c r="G22" s="61">
        <f t="shared" si="0"/>
        <v>33270</v>
      </c>
      <c r="H22" s="450">
        <f t="shared" si="2"/>
        <v>9</v>
      </c>
      <c r="I22" s="61">
        <f t="shared" si="1"/>
        <v>33573</v>
      </c>
      <c r="J22" s="448">
        <v>100</v>
      </c>
      <c r="M22" s="213">
        <v>1</v>
      </c>
      <c r="N22" s="210">
        <v>2</v>
      </c>
      <c r="O22" s="210">
        <v>1991</v>
      </c>
      <c r="P22" s="214">
        <v>1</v>
      </c>
      <c r="Q22" s="210">
        <v>12</v>
      </c>
      <c r="R22" s="210">
        <v>1991</v>
      </c>
    </row>
    <row r="23" spans="2:18" ht="42.75" x14ac:dyDescent="0.25">
      <c r="B23" s="443">
        <v>13</v>
      </c>
      <c r="C23" s="444" t="s">
        <v>2332</v>
      </c>
      <c r="D23" s="444" t="s">
        <v>2329</v>
      </c>
      <c r="E23" s="444" t="s">
        <v>2323</v>
      </c>
      <c r="F23" s="444" t="s">
        <v>2303</v>
      </c>
      <c r="G23" s="61">
        <f t="shared" si="0"/>
        <v>33390</v>
      </c>
      <c r="H23" s="450">
        <f t="shared" si="2"/>
        <v>2</v>
      </c>
      <c r="I23" s="61">
        <f t="shared" si="1"/>
        <v>33451</v>
      </c>
      <c r="J23" s="448">
        <v>100</v>
      </c>
      <c r="M23" s="213">
        <v>1</v>
      </c>
      <c r="N23" s="210">
        <v>6</v>
      </c>
      <c r="O23" s="210">
        <v>1991</v>
      </c>
      <c r="P23" s="214">
        <v>1</v>
      </c>
      <c r="Q23" s="210">
        <v>8</v>
      </c>
      <c r="R23" s="210">
        <v>1991</v>
      </c>
    </row>
    <row r="24" spans="2:18" ht="42.75" x14ac:dyDescent="0.25">
      <c r="B24" s="443">
        <v>14</v>
      </c>
      <c r="C24" s="444" t="s">
        <v>2332</v>
      </c>
      <c r="D24" s="444" t="s">
        <v>2329</v>
      </c>
      <c r="E24" s="444" t="s">
        <v>2324</v>
      </c>
      <c r="F24" s="444" t="s">
        <v>2304</v>
      </c>
      <c r="G24" s="61">
        <f t="shared" si="0"/>
        <v>33390</v>
      </c>
      <c r="H24" s="450">
        <f t="shared" si="2"/>
        <v>3</v>
      </c>
      <c r="I24" s="61">
        <f t="shared" si="1"/>
        <v>33482</v>
      </c>
      <c r="J24" s="448">
        <v>100</v>
      </c>
      <c r="M24" s="213">
        <v>1</v>
      </c>
      <c r="N24" s="210">
        <v>6</v>
      </c>
      <c r="O24" s="210">
        <v>1991</v>
      </c>
      <c r="P24" s="214">
        <v>1</v>
      </c>
      <c r="Q24" s="210">
        <v>9</v>
      </c>
      <c r="R24" s="210">
        <v>1991</v>
      </c>
    </row>
    <row r="25" spans="2:18" ht="42.75" x14ac:dyDescent="0.25">
      <c r="B25" s="443">
        <v>15</v>
      </c>
      <c r="C25" s="444" t="s">
        <v>2332</v>
      </c>
      <c r="D25" s="444" t="s">
        <v>2329</v>
      </c>
      <c r="E25" s="444" t="s">
        <v>2325</v>
      </c>
      <c r="F25" s="444" t="s">
        <v>2305</v>
      </c>
      <c r="G25" s="61">
        <f t="shared" si="0"/>
        <v>34335</v>
      </c>
      <c r="H25" s="450">
        <f t="shared" si="2"/>
        <v>2</v>
      </c>
      <c r="I25" s="61">
        <f t="shared" si="1"/>
        <v>34425</v>
      </c>
      <c r="J25" s="448">
        <v>100</v>
      </c>
      <c r="M25" s="213">
        <v>1</v>
      </c>
      <c r="N25" s="210">
        <v>1</v>
      </c>
      <c r="O25" s="210">
        <v>1994</v>
      </c>
      <c r="P25" s="214">
        <v>1</v>
      </c>
      <c r="Q25" s="210">
        <v>4</v>
      </c>
      <c r="R25" s="210">
        <v>1994</v>
      </c>
    </row>
    <row r="26" spans="2:18" ht="42.75" x14ac:dyDescent="0.25">
      <c r="B26" s="443">
        <v>16</v>
      </c>
      <c r="C26" s="444" t="s">
        <v>2332</v>
      </c>
      <c r="D26" s="444" t="s">
        <v>2329</v>
      </c>
      <c r="E26" s="444"/>
      <c r="F26" s="444" t="s">
        <v>2306</v>
      </c>
      <c r="G26" s="61">
        <f t="shared" si="0"/>
        <v>34335</v>
      </c>
      <c r="H26" s="450">
        <f t="shared" si="2"/>
        <v>2</v>
      </c>
      <c r="I26" s="61">
        <f t="shared" si="1"/>
        <v>34425</v>
      </c>
      <c r="J26" s="448">
        <v>100</v>
      </c>
      <c r="M26" s="213">
        <v>1</v>
      </c>
      <c r="N26" s="211">
        <v>1</v>
      </c>
      <c r="O26" s="211">
        <v>1994</v>
      </c>
      <c r="P26" s="214">
        <v>1</v>
      </c>
      <c r="Q26" s="211">
        <v>4</v>
      </c>
      <c r="R26" s="211">
        <v>1994</v>
      </c>
    </row>
    <row r="27" spans="2:18" ht="42.75" x14ac:dyDescent="0.25">
      <c r="B27" s="443">
        <v>17</v>
      </c>
      <c r="C27" s="444" t="s">
        <v>2332</v>
      </c>
      <c r="D27" s="444" t="s">
        <v>2329</v>
      </c>
      <c r="E27" s="444" t="s">
        <v>2326</v>
      </c>
      <c r="F27" s="444" t="s">
        <v>2307</v>
      </c>
      <c r="G27" s="61">
        <f t="shared" si="0"/>
        <v>34455</v>
      </c>
      <c r="H27" s="450">
        <f t="shared" si="2"/>
        <v>2</v>
      </c>
      <c r="I27" s="61">
        <f t="shared" si="1"/>
        <v>34516</v>
      </c>
      <c r="J27" s="448">
        <v>100</v>
      </c>
      <c r="M27" s="213">
        <v>1</v>
      </c>
      <c r="N27" s="210">
        <v>5</v>
      </c>
      <c r="O27" s="210">
        <v>1994</v>
      </c>
      <c r="P27" s="214">
        <v>1</v>
      </c>
      <c r="Q27" s="210">
        <v>7</v>
      </c>
      <c r="R27" s="210">
        <v>1994</v>
      </c>
    </row>
    <row r="28" spans="2:18" ht="42.75" x14ac:dyDescent="0.25">
      <c r="B28" s="443">
        <v>18</v>
      </c>
      <c r="C28" s="444" t="s">
        <v>2332</v>
      </c>
      <c r="D28" s="444" t="s">
        <v>2329</v>
      </c>
      <c r="E28" s="444" t="s">
        <v>2327</v>
      </c>
      <c r="F28" s="444" t="s">
        <v>2308</v>
      </c>
      <c r="G28" s="61">
        <f t="shared" si="0"/>
        <v>34335</v>
      </c>
      <c r="H28" s="450">
        <f t="shared" si="2"/>
        <v>1</v>
      </c>
      <c r="I28" s="61">
        <f t="shared" si="1"/>
        <v>34394</v>
      </c>
      <c r="J28" s="448">
        <v>100</v>
      </c>
      <c r="M28" s="213">
        <v>1</v>
      </c>
      <c r="N28" s="210">
        <v>1</v>
      </c>
      <c r="O28" s="210">
        <v>1994</v>
      </c>
      <c r="P28" s="214">
        <v>1</v>
      </c>
      <c r="Q28" s="210">
        <v>3</v>
      </c>
      <c r="R28" s="210">
        <v>1994</v>
      </c>
    </row>
    <row r="29" spans="2:18" ht="42.75" x14ac:dyDescent="0.25">
      <c r="B29" s="443">
        <v>19</v>
      </c>
      <c r="C29" s="444" t="s">
        <v>2332</v>
      </c>
      <c r="D29" s="444" t="s">
        <v>2329</v>
      </c>
      <c r="E29" s="444" t="s">
        <v>2328</v>
      </c>
      <c r="F29" s="444" t="s">
        <v>2309</v>
      </c>
      <c r="G29" s="61">
        <f t="shared" si="0"/>
        <v>34516</v>
      </c>
      <c r="H29" s="450">
        <f t="shared" si="2"/>
        <v>5</v>
      </c>
      <c r="I29" s="61">
        <f t="shared" si="1"/>
        <v>34669</v>
      </c>
      <c r="J29" s="448">
        <v>100</v>
      </c>
      <c r="M29" s="213">
        <v>1</v>
      </c>
      <c r="N29" s="210">
        <v>7</v>
      </c>
      <c r="O29" s="210">
        <v>1994</v>
      </c>
      <c r="P29" s="214">
        <v>1</v>
      </c>
      <c r="Q29" s="210">
        <v>12</v>
      </c>
      <c r="R29" s="210">
        <v>1994</v>
      </c>
    </row>
    <row r="30" spans="2:18" ht="42.75" x14ac:dyDescent="0.25">
      <c r="B30" s="443">
        <v>20</v>
      </c>
      <c r="C30" s="444" t="s">
        <v>2332</v>
      </c>
      <c r="D30" s="444" t="s">
        <v>2329</v>
      </c>
      <c r="E30" s="444"/>
      <c r="F30" s="444" t="s">
        <v>2310</v>
      </c>
      <c r="G30" s="61">
        <f t="shared" si="0"/>
        <v>34578</v>
      </c>
      <c r="H30" s="450">
        <f t="shared" si="2"/>
        <v>5</v>
      </c>
      <c r="I30" s="61">
        <f t="shared" si="1"/>
        <v>34731</v>
      </c>
      <c r="J30" s="448">
        <v>100</v>
      </c>
      <c r="M30" s="213">
        <v>1</v>
      </c>
      <c r="N30" s="210">
        <v>9</v>
      </c>
      <c r="O30" s="210">
        <v>1994</v>
      </c>
      <c r="P30" s="214">
        <v>1</v>
      </c>
      <c r="Q30" s="210">
        <v>2</v>
      </c>
      <c r="R30" s="210">
        <v>1995</v>
      </c>
    </row>
    <row r="31" spans="2:18" ht="42.75" x14ac:dyDescent="0.25">
      <c r="B31" s="443">
        <v>21</v>
      </c>
      <c r="C31" s="444" t="s">
        <v>2332</v>
      </c>
      <c r="D31" s="444" t="s">
        <v>2329</v>
      </c>
      <c r="E31" s="444" t="s">
        <v>2325</v>
      </c>
      <c r="F31" s="444" t="s">
        <v>2311</v>
      </c>
      <c r="G31" s="61">
        <f t="shared" si="0"/>
        <v>34639</v>
      </c>
      <c r="H31" s="450">
        <f t="shared" si="2"/>
        <v>6</v>
      </c>
      <c r="I31" s="61">
        <f t="shared" si="1"/>
        <v>34851</v>
      </c>
      <c r="J31" s="448">
        <v>100</v>
      </c>
      <c r="M31" s="213">
        <v>1</v>
      </c>
      <c r="N31" s="211">
        <v>11</v>
      </c>
      <c r="O31" s="211">
        <v>1994</v>
      </c>
      <c r="P31" s="214">
        <v>1</v>
      </c>
      <c r="Q31" s="211">
        <v>6</v>
      </c>
      <c r="R31" s="211">
        <v>1995</v>
      </c>
    </row>
    <row r="32" spans="2:18" ht="42.75" x14ac:dyDescent="0.25">
      <c r="B32" s="443">
        <v>22</v>
      </c>
      <c r="C32" s="444" t="s">
        <v>2332</v>
      </c>
      <c r="D32" s="444" t="s">
        <v>2329</v>
      </c>
      <c r="E32" s="444"/>
      <c r="F32" s="444" t="s">
        <v>2312</v>
      </c>
      <c r="G32" s="61">
        <f t="shared" si="0"/>
        <v>34943</v>
      </c>
      <c r="H32" s="450">
        <f t="shared" si="2"/>
        <v>7</v>
      </c>
      <c r="I32" s="61">
        <f t="shared" si="1"/>
        <v>35186</v>
      </c>
      <c r="J32" s="448">
        <v>100</v>
      </c>
      <c r="M32" s="213">
        <v>1</v>
      </c>
      <c r="N32" s="210">
        <v>9</v>
      </c>
      <c r="O32" s="210">
        <v>1995</v>
      </c>
      <c r="P32" s="214">
        <v>1</v>
      </c>
      <c r="Q32" s="210">
        <v>5</v>
      </c>
      <c r="R32" s="210">
        <v>1996</v>
      </c>
    </row>
    <row r="33" spans="2:18" ht="42.75" x14ac:dyDescent="0.25">
      <c r="B33" s="443">
        <v>23</v>
      </c>
      <c r="C33" s="444" t="s">
        <v>2332</v>
      </c>
      <c r="D33" s="444" t="s">
        <v>2329</v>
      </c>
      <c r="E33" s="444"/>
      <c r="F33" s="444" t="s">
        <v>2313</v>
      </c>
      <c r="G33" s="61">
        <f t="shared" si="0"/>
        <v>35096</v>
      </c>
      <c r="H33" s="450">
        <f t="shared" si="2"/>
        <v>4</v>
      </c>
      <c r="I33" s="61">
        <f t="shared" si="1"/>
        <v>35247</v>
      </c>
      <c r="J33" s="448">
        <v>100</v>
      </c>
      <c r="M33" s="213">
        <v>1</v>
      </c>
      <c r="N33" s="210">
        <v>2</v>
      </c>
      <c r="O33" s="210">
        <v>1996</v>
      </c>
      <c r="P33" s="214">
        <v>1</v>
      </c>
      <c r="Q33" s="210">
        <v>7</v>
      </c>
      <c r="R33" s="210">
        <v>1996</v>
      </c>
    </row>
    <row r="34" spans="2:18" ht="42.75" x14ac:dyDescent="0.25">
      <c r="B34" s="443">
        <v>24</v>
      </c>
      <c r="C34" s="444" t="s">
        <v>2332</v>
      </c>
      <c r="D34" s="444" t="s">
        <v>2329</v>
      </c>
      <c r="E34" s="444"/>
      <c r="F34" s="444" t="s">
        <v>2314</v>
      </c>
      <c r="G34" s="61">
        <f t="shared" si="0"/>
        <v>35217</v>
      </c>
      <c r="H34" s="450">
        <f t="shared" si="2"/>
        <v>10</v>
      </c>
      <c r="I34" s="61">
        <f t="shared" si="1"/>
        <v>35551</v>
      </c>
      <c r="J34" s="448">
        <v>100</v>
      </c>
      <c r="M34" s="213">
        <v>1</v>
      </c>
      <c r="N34" s="210">
        <v>6</v>
      </c>
      <c r="O34" s="210">
        <v>1996</v>
      </c>
      <c r="P34" s="214">
        <v>1</v>
      </c>
      <c r="Q34" s="210">
        <v>5</v>
      </c>
      <c r="R34" s="210">
        <v>1997</v>
      </c>
    </row>
    <row r="35" spans="2:18" ht="42.75" x14ac:dyDescent="0.25">
      <c r="B35" s="443">
        <v>25</v>
      </c>
      <c r="C35" s="444" t="s">
        <v>2332</v>
      </c>
      <c r="D35" s="444" t="s">
        <v>2329</v>
      </c>
      <c r="E35" s="444"/>
      <c r="F35" s="444" t="s">
        <v>2315</v>
      </c>
      <c r="G35" s="61">
        <f t="shared" si="0"/>
        <v>35490</v>
      </c>
      <c r="H35" s="450">
        <f t="shared" si="2"/>
        <v>4</v>
      </c>
      <c r="I35" s="61">
        <f t="shared" si="1"/>
        <v>35612</v>
      </c>
      <c r="J35" s="448">
        <v>100</v>
      </c>
      <c r="M35" s="213">
        <v>1</v>
      </c>
      <c r="N35" s="210">
        <v>3</v>
      </c>
      <c r="O35" s="210">
        <v>1997</v>
      </c>
      <c r="P35" s="214">
        <v>1</v>
      </c>
      <c r="Q35" s="210">
        <v>7</v>
      </c>
      <c r="R35" s="210">
        <v>1997</v>
      </c>
    </row>
    <row r="36" spans="2:18" ht="42.75" x14ac:dyDescent="0.25">
      <c r="B36" s="443">
        <v>26</v>
      </c>
      <c r="C36" s="444" t="s">
        <v>2332</v>
      </c>
      <c r="D36" s="444" t="s">
        <v>2329</v>
      </c>
      <c r="E36" s="444"/>
      <c r="F36" s="444" t="s">
        <v>2316</v>
      </c>
      <c r="G36" s="61">
        <f t="shared" si="0"/>
        <v>35582</v>
      </c>
      <c r="H36" s="450">
        <f t="shared" si="2"/>
        <v>3</v>
      </c>
      <c r="I36" s="61">
        <f t="shared" si="1"/>
        <v>35674</v>
      </c>
      <c r="J36" s="448">
        <v>100</v>
      </c>
      <c r="M36" s="213">
        <v>1</v>
      </c>
      <c r="N36" s="211">
        <v>6</v>
      </c>
      <c r="O36" s="211">
        <v>1997</v>
      </c>
      <c r="P36" s="214">
        <v>1</v>
      </c>
      <c r="Q36" s="211">
        <v>9</v>
      </c>
      <c r="R36" s="211">
        <v>97</v>
      </c>
    </row>
    <row r="37" spans="2:18" ht="57" x14ac:dyDescent="0.25">
      <c r="B37" s="443">
        <v>27</v>
      </c>
      <c r="C37" s="444" t="s">
        <v>2332</v>
      </c>
      <c r="D37" s="444" t="s">
        <v>2329</v>
      </c>
      <c r="E37" s="444"/>
      <c r="F37" s="444" t="s">
        <v>2317</v>
      </c>
      <c r="G37" s="61">
        <f t="shared" si="0"/>
        <v>35704</v>
      </c>
      <c r="H37" s="450">
        <f t="shared" si="2"/>
        <v>7</v>
      </c>
      <c r="I37" s="61">
        <f t="shared" si="1"/>
        <v>35947</v>
      </c>
      <c r="J37" s="448">
        <v>100</v>
      </c>
      <c r="M37" s="213">
        <v>1</v>
      </c>
      <c r="N37" s="210">
        <v>10</v>
      </c>
      <c r="O37" s="210">
        <v>1997</v>
      </c>
      <c r="P37" s="214">
        <v>1</v>
      </c>
      <c r="Q37" s="210">
        <v>6</v>
      </c>
      <c r="R37" s="210">
        <v>1998</v>
      </c>
    </row>
    <row r="38" spans="2:18" ht="42.75" x14ac:dyDescent="0.25">
      <c r="B38" s="443">
        <v>28</v>
      </c>
      <c r="C38" s="444" t="s">
        <v>2332</v>
      </c>
      <c r="D38" s="444" t="s">
        <v>2329</v>
      </c>
      <c r="E38" s="444"/>
      <c r="F38" s="444" t="s">
        <v>2318</v>
      </c>
      <c r="G38" s="61">
        <f t="shared" si="0"/>
        <v>35947</v>
      </c>
      <c r="H38" s="450">
        <f t="shared" si="2"/>
        <v>2</v>
      </c>
      <c r="I38" s="61">
        <f t="shared" si="1"/>
        <v>36008</v>
      </c>
      <c r="J38" s="448">
        <v>100</v>
      </c>
      <c r="M38" s="213">
        <v>1</v>
      </c>
      <c r="N38" s="210">
        <v>6</v>
      </c>
      <c r="O38" s="210">
        <v>1998</v>
      </c>
      <c r="P38" s="214">
        <v>1</v>
      </c>
      <c r="Q38" s="210">
        <v>8</v>
      </c>
      <c r="R38" s="210">
        <v>1998</v>
      </c>
    </row>
    <row r="39" spans="2:18" ht="28.5" x14ac:dyDescent="0.25">
      <c r="B39" s="443">
        <v>29</v>
      </c>
      <c r="C39" s="444" t="s">
        <v>1856</v>
      </c>
      <c r="D39" s="444" t="s">
        <v>2330</v>
      </c>
      <c r="E39" s="444"/>
      <c r="F39" s="444" t="s">
        <v>2319</v>
      </c>
      <c r="G39" s="61">
        <f t="shared" si="0"/>
        <v>38412</v>
      </c>
      <c r="H39" s="450">
        <f t="shared" si="2"/>
        <v>5</v>
      </c>
      <c r="I39" s="61">
        <f t="shared" si="1"/>
        <v>38565</v>
      </c>
      <c r="J39" s="448">
        <v>100</v>
      </c>
      <c r="M39" s="213">
        <v>1</v>
      </c>
      <c r="N39" s="210">
        <v>3</v>
      </c>
      <c r="O39" s="210">
        <v>2005</v>
      </c>
      <c r="P39" s="214">
        <v>1</v>
      </c>
      <c r="Q39" s="210">
        <v>8</v>
      </c>
      <c r="R39" s="210">
        <v>2005</v>
      </c>
    </row>
    <row r="40" spans="2:18" ht="43.5" thickBot="1" x14ac:dyDescent="0.3">
      <c r="B40" s="437">
        <v>30</v>
      </c>
      <c r="C40" s="438" t="s">
        <v>2333</v>
      </c>
      <c r="D40" s="438" t="s">
        <v>2331</v>
      </c>
      <c r="E40" s="438"/>
      <c r="F40" s="438" t="s">
        <v>2320</v>
      </c>
      <c r="G40" s="62">
        <f t="shared" si="0"/>
        <v>38749</v>
      </c>
      <c r="H40" s="451">
        <f t="shared" si="2"/>
        <v>7</v>
      </c>
      <c r="I40" s="62">
        <f t="shared" si="1"/>
        <v>38991</v>
      </c>
      <c r="J40" s="442">
        <v>100</v>
      </c>
      <c r="M40" s="213">
        <v>1</v>
      </c>
      <c r="N40" s="210">
        <v>2</v>
      </c>
      <c r="O40" s="210">
        <v>2006</v>
      </c>
      <c r="P40" s="214">
        <v>1</v>
      </c>
      <c r="Q40" s="210">
        <v>10</v>
      </c>
      <c r="R40" s="210">
        <v>2006</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5" zoomScale="70" zoomScaleNormal="70" workbookViewId="0">
      <selection activeCell="B14" sqref="B14:J20"/>
    </sheetView>
  </sheetViews>
  <sheetFormatPr baseColWidth="10" defaultRowHeight="15" x14ac:dyDescent="0.25"/>
  <cols>
    <col min="1" max="1" width="5.42578125" customWidth="1"/>
    <col min="2" max="2" width="5.140625" bestFit="1" customWidth="1"/>
    <col min="3" max="3" width="32.140625" customWidth="1"/>
    <col min="4" max="4" width="23.42578125" customWidth="1"/>
    <col min="6" max="6" width="72" bestFit="1" customWidth="1"/>
    <col min="7" max="7" width="13.42578125" bestFit="1" customWidth="1"/>
    <col min="9" max="9" width="12.140625" customWidth="1"/>
    <col min="10" max="10" width="16.85546875" bestFit="1" customWidth="1"/>
  </cols>
  <sheetData>
    <row r="1" spans="2:10" ht="15.75" thickBot="1" x14ac:dyDescent="0.3"/>
    <row r="2" spans="2:10" ht="15.75" thickBot="1" x14ac:dyDescent="0.3">
      <c r="B2" s="502" t="s">
        <v>2334</v>
      </c>
      <c r="C2" s="503"/>
      <c r="D2" s="503"/>
      <c r="E2" s="503"/>
      <c r="F2" s="504"/>
      <c r="G2" s="504"/>
      <c r="H2" s="504"/>
      <c r="I2" s="504"/>
      <c r="J2" s="505"/>
    </row>
    <row r="3" spans="2:10" x14ac:dyDescent="0.25">
      <c r="B3" s="466" t="s">
        <v>129</v>
      </c>
      <c r="C3" s="467"/>
      <c r="D3" s="467"/>
      <c r="E3" s="467"/>
      <c r="F3" s="468"/>
      <c r="G3" s="468">
        <v>2626806</v>
      </c>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2335</v>
      </c>
      <c r="C7" s="485"/>
      <c r="D7" s="485"/>
      <c r="E7" s="485"/>
      <c r="F7" s="486"/>
      <c r="G7" s="486"/>
      <c r="H7" s="478"/>
      <c r="I7" s="479"/>
      <c r="J7" s="480"/>
    </row>
    <row r="8" spans="2:10" x14ac:dyDescent="0.25">
      <c r="B8" s="484" t="s">
        <v>2336</v>
      </c>
      <c r="C8" s="485"/>
      <c r="D8" s="485"/>
      <c r="E8" s="485"/>
      <c r="F8" s="486"/>
      <c r="G8" s="486"/>
      <c r="H8" s="478"/>
      <c r="I8" s="479"/>
      <c r="J8" s="480"/>
    </row>
    <row r="9" spans="2:10" x14ac:dyDescent="0.25">
      <c r="B9" s="484" t="s">
        <v>2337</v>
      </c>
      <c r="C9" s="485"/>
      <c r="D9" s="485"/>
      <c r="E9" s="485"/>
      <c r="F9" s="486"/>
      <c r="G9" s="486"/>
      <c r="H9" s="478"/>
      <c r="I9" s="479"/>
      <c r="J9" s="480"/>
    </row>
    <row r="10" spans="2:10" x14ac:dyDescent="0.25">
      <c r="B10" s="484" t="s">
        <v>2338</v>
      </c>
      <c r="C10" s="485"/>
      <c r="D10" s="485"/>
      <c r="E10" s="485"/>
      <c r="F10" s="486"/>
      <c r="G10" s="486"/>
      <c r="H10" s="478"/>
      <c r="I10" s="479"/>
      <c r="J10" s="480"/>
    </row>
    <row r="11" spans="2:10" ht="15.75" thickBot="1" x14ac:dyDescent="0.3">
      <c r="B11" s="463" t="s">
        <v>2339</v>
      </c>
      <c r="C11" s="464"/>
      <c r="D11" s="464"/>
      <c r="E11" s="464"/>
      <c r="F11" s="465"/>
      <c r="G11" s="465"/>
      <c r="H11" s="495"/>
      <c r="I11" s="496"/>
      <c r="J11" s="497"/>
    </row>
    <row r="12" spans="2:10" ht="15.75" thickBot="1" x14ac:dyDescent="0.3">
      <c r="B12" s="498" t="s">
        <v>140</v>
      </c>
      <c r="C12" s="499"/>
      <c r="D12" s="499"/>
      <c r="E12" s="499"/>
      <c r="F12" s="500"/>
      <c r="G12" s="500"/>
      <c r="H12" s="500"/>
      <c r="I12" s="500"/>
      <c r="J12" s="501"/>
    </row>
    <row r="13" spans="2:10" ht="29.25" thickBot="1" x14ac:dyDescent="0.3">
      <c r="B13" s="64" t="s">
        <v>125</v>
      </c>
      <c r="C13" s="65" t="s">
        <v>139</v>
      </c>
      <c r="D13" s="65" t="s">
        <v>141</v>
      </c>
      <c r="E13" s="65" t="s">
        <v>177</v>
      </c>
      <c r="F13" s="65" t="s">
        <v>196</v>
      </c>
      <c r="G13" s="66" t="s">
        <v>126</v>
      </c>
      <c r="H13" s="67" t="s">
        <v>162</v>
      </c>
      <c r="I13" s="65" t="s">
        <v>127</v>
      </c>
      <c r="J13" s="68" t="s">
        <v>128</v>
      </c>
    </row>
    <row r="14" spans="2:10" ht="28.5" x14ac:dyDescent="0.25">
      <c r="B14" s="439">
        <v>1</v>
      </c>
      <c r="C14" s="69" t="s">
        <v>2341</v>
      </c>
      <c r="D14" s="440" t="s">
        <v>2340</v>
      </c>
      <c r="E14" s="440" t="s">
        <v>178</v>
      </c>
      <c r="F14" s="69" t="s">
        <v>2342</v>
      </c>
      <c r="G14" s="70">
        <v>37865</v>
      </c>
      <c r="H14" s="32">
        <f>TRUNC((((I14-G14)/365.25)*12),0)</f>
        <v>6</v>
      </c>
      <c r="I14" s="70">
        <v>38061</v>
      </c>
      <c r="J14" s="441">
        <v>100</v>
      </c>
    </row>
    <row r="15" spans="2:10" ht="85.5" x14ac:dyDescent="0.25">
      <c r="B15" s="443">
        <v>2</v>
      </c>
      <c r="C15" s="444" t="s">
        <v>2344</v>
      </c>
      <c r="D15" s="444" t="s">
        <v>2343</v>
      </c>
      <c r="E15" s="444" t="s">
        <v>178</v>
      </c>
      <c r="F15" s="447" t="s">
        <v>2345</v>
      </c>
      <c r="G15" s="61">
        <v>35898</v>
      </c>
      <c r="H15" s="450">
        <f>TRUNC((((I15-G15)/365.25)*12),0)</f>
        <v>56</v>
      </c>
      <c r="I15" s="61">
        <v>37618</v>
      </c>
      <c r="J15" s="448">
        <v>100</v>
      </c>
    </row>
    <row r="16" spans="2:10" ht="42.75" x14ac:dyDescent="0.25">
      <c r="B16" s="443">
        <v>3</v>
      </c>
      <c r="C16" s="447" t="s">
        <v>1013</v>
      </c>
      <c r="D16" s="444" t="s">
        <v>2346</v>
      </c>
      <c r="E16" s="444" t="s">
        <v>178</v>
      </c>
      <c r="F16" s="447" t="s">
        <v>2347</v>
      </c>
      <c r="G16" s="61">
        <v>35674</v>
      </c>
      <c r="H16" s="450">
        <f>TRUNC((((I16-G16)/365.25)*12),0)</f>
        <v>7</v>
      </c>
      <c r="I16" s="61">
        <v>35898</v>
      </c>
      <c r="J16" s="448">
        <v>100</v>
      </c>
    </row>
    <row r="17" spans="1:13" ht="28.5" x14ac:dyDescent="0.25">
      <c r="B17" s="443">
        <v>4</v>
      </c>
      <c r="C17" s="447" t="s">
        <v>1013</v>
      </c>
      <c r="D17" s="444" t="s">
        <v>2348</v>
      </c>
      <c r="E17" s="444" t="s">
        <v>178</v>
      </c>
      <c r="F17" s="447" t="s">
        <v>2349</v>
      </c>
      <c r="G17" s="61">
        <v>35096</v>
      </c>
      <c r="H17" s="450">
        <f t="shared" ref="H17:H20" si="0">TRUNC((((I17-G17)/365.25)*12),0)</f>
        <v>16</v>
      </c>
      <c r="I17" s="61">
        <v>35612</v>
      </c>
      <c r="J17" s="448">
        <v>100</v>
      </c>
    </row>
    <row r="18" spans="1:13" ht="35.25" customHeight="1" x14ac:dyDescent="0.25">
      <c r="B18" s="443">
        <v>5</v>
      </c>
      <c r="C18" s="447" t="s">
        <v>1013</v>
      </c>
      <c r="D18" s="444" t="s">
        <v>2350</v>
      </c>
      <c r="E18" s="444" t="s">
        <v>178</v>
      </c>
      <c r="F18" s="447" t="s">
        <v>2351</v>
      </c>
      <c r="G18" s="61">
        <v>34243</v>
      </c>
      <c r="H18" s="450">
        <f t="shared" si="0"/>
        <v>11</v>
      </c>
      <c r="I18" s="61">
        <v>34608</v>
      </c>
      <c r="J18" s="448">
        <v>100</v>
      </c>
    </row>
    <row r="19" spans="1:13" ht="28.5" x14ac:dyDescent="0.25">
      <c r="B19" s="443">
        <v>6</v>
      </c>
      <c r="C19" s="447" t="s">
        <v>2354</v>
      </c>
      <c r="D19" s="444" t="s">
        <v>2355</v>
      </c>
      <c r="E19" s="444" t="s">
        <v>178</v>
      </c>
      <c r="F19" s="447" t="s">
        <v>2352</v>
      </c>
      <c r="G19" s="61">
        <v>34608</v>
      </c>
      <c r="H19" s="450">
        <f t="shared" si="0"/>
        <v>5</v>
      </c>
      <c r="I19" s="61">
        <v>34785</v>
      </c>
      <c r="J19" s="448">
        <v>100</v>
      </c>
    </row>
    <row r="20" spans="1:13" ht="29.25" thickBot="1" x14ac:dyDescent="0.3">
      <c r="B20" s="437">
        <v>7</v>
      </c>
      <c r="C20" s="449" t="s">
        <v>1013</v>
      </c>
      <c r="D20" s="438" t="s">
        <v>2356</v>
      </c>
      <c r="E20" s="438" t="s">
        <v>178</v>
      </c>
      <c r="F20" s="449" t="s">
        <v>2353</v>
      </c>
      <c r="G20" s="62">
        <v>33565</v>
      </c>
      <c r="H20" s="451">
        <f t="shared" si="0"/>
        <v>4</v>
      </c>
      <c r="I20" s="62">
        <v>33695</v>
      </c>
      <c r="J20" s="442">
        <v>100</v>
      </c>
    </row>
    <row r="21" spans="1:13" x14ac:dyDescent="0.25">
      <c r="A21" s="37"/>
      <c r="B21" s="50"/>
      <c r="C21" s="76"/>
      <c r="D21" s="50"/>
      <c r="E21" s="50"/>
      <c r="F21" s="50"/>
      <c r="G21" s="77"/>
      <c r="H21" s="54"/>
      <c r="I21" s="77"/>
      <c r="J21" s="50"/>
      <c r="K21" s="37"/>
      <c r="L21" s="37"/>
      <c r="M21" s="37"/>
    </row>
    <row r="22" spans="1:13" x14ac:dyDescent="0.25">
      <c r="A22" s="37"/>
      <c r="B22" s="50"/>
      <c r="C22" s="76"/>
      <c r="D22" s="50"/>
      <c r="E22" s="50"/>
      <c r="F22" s="80"/>
      <c r="G22" s="77"/>
      <c r="H22" s="54"/>
      <c r="I22" s="77"/>
      <c r="J22" s="50"/>
      <c r="K22" s="37"/>
      <c r="L22" s="37"/>
      <c r="M22" s="37"/>
    </row>
    <row r="23" spans="1:13" x14ac:dyDescent="0.25">
      <c r="A23" s="37"/>
      <c r="B23" s="50"/>
      <c r="C23" s="76"/>
      <c r="D23" s="50"/>
      <c r="E23" s="50"/>
      <c r="F23" s="76"/>
      <c r="G23" s="77"/>
      <c r="H23" s="54"/>
      <c r="I23" s="77"/>
      <c r="J23" s="50"/>
      <c r="K23" s="37"/>
      <c r="L23" s="37"/>
      <c r="M23" s="37"/>
    </row>
    <row r="24" spans="1:13" x14ac:dyDescent="0.25">
      <c r="A24" s="37"/>
      <c r="B24" s="50"/>
      <c r="C24" s="76"/>
      <c r="D24" s="50"/>
      <c r="E24" s="50"/>
      <c r="F24" s="80"/>
      <c r="G24" s="77"/>
      <c r="H24" s="54"/>
      <c r="I24" s="77"/>
      <c r="J24" s="50"/>
      <c r="K24" s="37"/>
      <c r="L24" s="37"/>
      <c r="M24" s="37"/>
    </row>
    <row r="25" spans="1:13" x14ac:dyDescent="0.25">
      <c r="A25" s="37"/>
      <c r="B25" s="50"/>
      <c r="C25" s="76"/>
      <c r="D25" s="50"/>
      <c r="E25" s="50"/>
      <c r="F25" s="76"/>
      <c r="G25" s="77"/>
      <c r="H25" s="54"/>
      <c r="I25" s="77"/>
      <c r="J25" s="50"/>
      <c r="K25" s="37"/>
      <c r="L25" s="37"/>
      <c r="M25" s="37"/>
    </row>
    <row r="26" spans="1:13" x14ac:dyDescent="0.25">
      <c r="A26" s="37"/>
      <c r="B26" s="50"/>
      <c r="C26" s="76"/>
      <c r="D26" s="50"/>
      <c r="E26" s="50"/>
      <c r="F26" s="80"/>
      <c r="G26" s="77"/>
      <c r="H26" s="54"/>
      <c r="I26" s="77"/>
      <c r="J26" s="50"/>
      <c r="K26" s="37"/>
      <c r="L26" s="37"/>
      <c r="M26" s="37"/>
    </row>
    <row r="27" spans="1:13" x14ac:dyDescent="0.25">
      <c r="A27" s="37"/>
      <c r="B27" s="50"/>
      <c r="C27" s="76"/>
      <c r="D27" s="50"/>
      <c r="E27" s="50"/>
      <c r="F27" s="76"/>
      <c r="G27" s="77"/>
      <c r="H27" s="54"/>
      <c r="I27" s="77"/>
      <c r="J27" s="50"/>
      <c r="K27" s="37"/>
      <c r="L27" s="37"/>
      <c r="M27" s="37"/>
    </row>
    <row r="28" spans="1:13" x14ac:dyDescent="0.25">
      <c r="A28" s="37"/>
      <c r="B28" s="50"/>
      <c r="C28" s="76"/>
      <c r="D28" s="50"/>
      <c r="E28" s="50"/>
      <c r="F28" s="76"/>
      <c r="G28" s="77"/>
      <c r="H28" s="54"/>
      <c r="I28" s="77"/>
      <c r="J28" s="50"/>
      <c r="K28" s="37"/>
      <c r="L28" s="37"/>
      <c r="M28" s="37"/>
    </row>
    <row r="29" spans="1:13" x14ac:dyDescent="0.25">
      <c r="A29" s="37"/>
      <c r="B29" s="50"/>
      <c r="C29" s="76"/>
      <c r="D29" s="50"/>
      <c r="E29" s="50"/>
      <c r="F29" s="76"/>
      <c r="G29" s="77"/>
      <c r="H29" s="54"/>
      <c r="I29" s="77"/>
      <c r="J29" s="50"/>
      <c r="K29" s="37"/>
      <c r="L29" s="37"/>
      <c r="M29" s="37"/>
    </row>
    <row r="30" spans="1:13" x14ac:dyDescent="0.25">
      <c r="A30" s="37"/>
      <c r="B30" s="50"/>
      <c r="C30" s="76"/>
      <c r="D30" s="50"/>
      <c r="E30" s="50"/>
      <c r="F30" s="76"/>
      <c r="G30" s="77"/>
      <c r="H30" s="54"/>
      <c r="I30" s="77"/>
      <c r="J30" s="50"/>
      <c r="K30" s="37"/>
      <c r="L30" s="37"/>
      <c r="M30" s="37"/>
    </row>
    <row r="31" spans="1:13" x14ac:dyDescent="0.25">
      <c r="A31" s="37"/>
      <c r="B31" s="50"/>
      <c r="C31" s="76"/>
      <c r="D31" s="50"/>
      <c r="E31" s="50"/>
      <c r="F31" s="76"/>
      <c r="G31" s="77"/>
      <c r="H31" s="54"/>
      <c r="I31" s="77"/>
      <c r="J31" s="50"/>
      <c r="K31" s="37"/>
      <c r="L31" s="37"/>
      <c r="M31" s="37"/>
    </row>
    <row r="32" spans="1:13" x14ac:dyDescent="0.25">
      <c r="A32" s="37"/>
      <c r="B32" s="50"/>
      <c r="C32" s="76"/>
      <c r="D32" s="50"/>
      <c r="E32" s="50"/>
      <c r="F32" s="76"/>
      <c r="G32" s="77"/>
      <c r="H32" s="54"/>
      <c r="I32" s="77"/>
      <c r="J32" s="50"/>
      <c r="K32" s="37"/>
      <c r="L32" s="37"/>
      <c r="M32" s="37"/>
    </row>
    <row r="33" spans="1:13" x14ac:dyDescent="0.25">
      <c r="A33" s="37"/>
      <c r="B33" s="50"/>
      <c r="C33" s="76"/>
      <c r="D33" s="50"/>
      <c r="E33" s="50"/>
      <c r="F33" s="76"/>
      <c r="G33" s="77"/>
      <c r="H33" s="54"/>
      <c r="I33" s="77"/>
      <c r="J33" s="50"/>
      <c r="K33" s="37"/>
      <c r="L33" s="37"/>
      <c r="M33" s="37"/>
    </row>
    <row r="34" spans="1:13" x14ac:dyDescent="0.25">
      <c r="A34" s="37"/>
      <c r="B34" s="37"/>
      <c r="C34" s="37"/>
      <c r="D34" s="37"/>
      <c r="E34" s="37"/>
      <c r="F34" s="37"/>
      <c r="G34" s="37"/>
      <c r="H34" s="37"/>
      <c r="I34" s="37"/>
      <c r="J34" s="37"/>
      <c r="K34" s="37"/>
      <c r="L34" s="37"/>
      <c r="M34" s="37"/>
    </row>
    <row r="35" spans="1:13" x14ac:dyDescent="0.25">
      <c r="A35" s="37"/>
      <c r="B35" s="37"/>
      <c r="C35" s="37"/>
      <c r="D35" s="37"/>
      <c r="E35" s="37"/>
      <c r="F35" s="37"/>
      <c r="G35" s="37"/>
      <c r="H35" s="37"/>
      <c r="I35" s="37"/>
      <c r="J35" s="37"/>
      <c r="K35" s="37"/>
      <c r="L35" s="37"/>
      <c r="M35" s="37"/>
    </row>
    <row r="36" spans="1:13" x14ac:dyDescent="0.25">
      <c r="A36" s="37"/>
      <c r="B36" s="37"/>
      <c r="C36" s="37"/>
      <c r="D36" s="37"/>
      <c r="E36" s="37"/>
      <c r="F36" s="37"/>
      <c r="G36" s="37"/>
      <c r="H36" s="37"/>
      <c r="I36" s="37"/>
      <c r="J36" s="37"/>
      <c r="K36" s="37"/>
      <c r="L36" s="37"/>
      <c r="M36" s="37"/>
    </row>
    <row r="37" spans="1:13" x14ac:dyDescent="0.25">
      <c r="A37" s="37"/>
      <c r="B37" s="37"/>
      <c r="C37" s="37"/>
      <c r="D37" s="37"/>
      <c r="E37" s="37"/>
      <c r="F37" s="37"/>
      <c r="G37" s="37"/>
      <c r="H37" s="37"/>
      <c r="I37" s="37"/>
      <c r="J37" s="37"/>
      <c r="K37" s="37"/>
      <c r="L37" s="37"/>
      <c r="M37" s="37"/>
    </row>
    <row r="38" spans="1:13" x14ac:dyDescent="0.25">
      <c r="A38" s="37"/>
      <c r="B38" s="37"/>
      <c r="C38" s="37"/>
      <c r="D38" s="37"/>
      <c r="E38" s="37"/>
      <c r="F38" s="37"/>
      <c r="G38" s="37"/>
      <c r="H38" s="37"/>
      <c r="I38" s="37"/>
      <c r="J38" s="37"/>
      <c r="K38" s="37"/>
      <c r="L38" s="37"/>
      <c r="M38" s="37"/>
    </row>
    <row r="39" spans="1:13" x14ac:dyDescent="0.25">
      <c r="A39" s="37"/>
      <c r="B39" s="37"/>
      <c r="C39" s="37"/>
      <c r="D39" s="37"/>
      <c r="E39" s="37"/>
      <c r="F39" s="37"/>
      <c r="G39" s="37"/>
      <c r="H39" s="37"/>
      <c r="I39" s="37"/>
      <c r="J39" s="37"/>
      <c r="K39" s="37"/>
      <c r="L39" s="37"/>
      <c r="M39" s="37"/>
    </row>
    <row r="40" spans="1:13" x14ac:dyDescent="0.25">
      <c r="A40" s="37"/>
      <c r="B40" s="37"/>
      <c r="C40" s="37"/>
      <c r="D40" s="37"/>
      <c r="E40" s="37"/>
      <c r="F40" s="37"/>
      <c r="G40" s="37"/>
      <c r="H40" s="37"/>
      <c r="I40" s="37"/>
      <c r="J40" s="37"/>
      <c r="K40" s="37"/>
      <c r="L40" s="37"/>
      <c r="M40" s="37"/>
    </row>
  </sheetData>
  <mergeCells count="19">
    <mergeCell ref="B12:J12"/>
    <mergeCell ref="B6:G6"/>
    <mergeCell ref="H6:J6"/>
    <mergeCell ref="B7:G7"/>
    <mergeCell ref="H7:J7"/>
    <mergeCell ref="B11:G11"/>
    <mergeCell ref="H11:J11"/>
    <mergeCell ref="B8:G8"/>
    <mergeCell ref="H8:J8"/>
    <mergeCell ref="B9:G9"/>
    <mergeCell ref="H9:J9"/>
    <mergeCell ref="B10:G10"/>
    <mergeCell ref="H10:J10"/>
    <mergeCell ref="B5:J5"/>
    <mergeCell ref="B2:J2"/>
    <mergeCell ref="B3:F3"/>
    <mergeCell ref="G3:J3"/>
    <mergeCell ref="B4:F4"/>
    <mergeCell ref="G4:J4"/>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zoomScale="70" zoomScaleNormal="70" workbookViewId="0">
      <selection activeCell="B11" sqref="B11:J33"/>
    </sheetView>
  </sheetViews>
  <sheetFormatPr baseColWidth="10" defaultRowHeight="15" x14ac:dyDescent="0.25"/>
  <cols>
    <col min="1" max="1" width="7.42578125" customWidth="1"/>
    <col min="2" max="2" width="4.5703125" bestFit="1" customWidth="1"/>
    <col min="3" max="3" width="16.140625" customWidth="1"/>
    <col min="4" max="4" width="23.5703125" bestFit="1" customWidth="1"/>
    <col min="5" max="5" width="13.7109375" customWidth="1"/>
    <col min="6" max="6" width="60.5703125" bestFit="1" customWidth="1"/>
    <col min="7" max="7" width="13" customWidth="1"/>
    <col min="9" max="9" width="13.42578125" customWidth="1"/>
    <col min="10" max="10" width="16" bestFit="1" customWidth="1"/>
  </cols>
  <sheetData>
    <row r="1" spans="2:10" ht="15.75" thickBot="1" x14ac:dyDescent="0.3"/>
    <row r="2" spans="2:10" ht="15.75" thickBot="1" x14ac:dyDescent="0.3">
      <c r="B2" s="502" t="s">
        <v>46</v>
      </c>
      <c r="C2" s="503"/>
      <c r="D2" s="503"/>
      <c r="E2" s="503"/>
      <c r="F2" s="504"/>
      <c r="G2" s="504"/>
      <c r="H2" s="504"/>
      <c r="I2" s="504"/>
      <c r="J2" s="505"/>
    </row>
    <row r="3" spans="2:10" x14ac:dyDescent="0.25">
      <c r="B3" s="466" t="s">
        <v>129</v>
      </c>
      <c r="C3" s="467"/>
      <c r="D3" s="467"/>
      <c r="E3" s="467"/>
      <c r="F3" s="468"/>
      <c r="G3" s="468" t="s">
        <v>2357</v>
      </c>
      <c r="H3" s="468"/>
      <c r="I3" s="468"/>
      <c r="J3" s="472"/>
    </row>
    <row r="4" spans="2:10" ht="15.75" thickBot="1" x14ac:dyDescent="0.3">
      <c r="B4" s="463" t="s">
        <v>130</v>
      </c>
      <c r="C4" s="464"/>
      <c r="D4" s="464"/>
      <c r="E4" s="464"/>
      <c r="F4" s="465"/>
      <c r="G4" s="473" t="s">
        <v>2358</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2335</v>
      </c>
      <c r="C7" s="485"/>
      <c r="D7" s="485"/>
      <c r="E7" s="485"/>
      <c r="F7" s="486"/>
      <c r="G7" s="486"/>
      <c r="H7" s="478">
        <v>1993</v>
      </c>
      <c r="I7" s="479"/>
      <c r="J7" s="480"/>
    </row>
    <row r="8" spans="2:10" ht="33" customHeight="1" thickBot="1" x14ac:dyDescent="0.3">
      <c r="B8" s="463" t="s">
        <v>2359</v>
      </c>
      <c r="C8" s="464"/>
      <c r="D8" s="464"/>
      <c r="E8" s="464"/>
      <c r="F8" s="465"/>
      <c r="G8" s="465"/>
      <c r="H8" s="495">
        <v>1995</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173" t="s">
        <v>141</v>
      </c>
      <c r="E10" s="65" t="s">
        <v>177</v>
      </c>
      <c r="F10" s="65" t="s">
        <v>196</v>
      </c>
      <c r="G10" s="66" t="s">
        <v>126</v>
      </c>
      <c r="H10" s="67" t="s">
        <v>162</v>
      </c>
      <c r="I10" s="65" t="s">
        <v>127</v>
      </c>
      <c r="J10" s="68" t="s">
        <v>128</v>
      </c>
    </row>
    <row r="11" spans="2:10" ht="28.5" x14ac:dyDescent="0.25">
      <c r="B11" s="439">
        <v>1</v>
      </c>
      <c r="C11" s="69" t="s">
        <v>1598</v>
      </c>
      <c r="D11" s="440" t="s">
        <v>2360</v>
      </c>
      <c r="E11" s="440" t="s">
        <v>2361</v>
      </c>
      <c r="F11" s="69" t="s">
        <v>2362</v>
      </c>
      <c r="G11" s="70">
        <v>38108</v>
      </c>
      <c r="H11" s="32">
        <f>TRUNC((((I11-G11)/365.25)*12),0)</f>
        <v>1</v>
      </c>
      <c r="I11" s="70">
        <v>38139</v>
      </c>
      <c r="J11" s="441">
        <v>100</v>
      </c>
    </row>
    <row r="12" spans="2:10" ht="28.5" x14ac:dyDescent="0.25">
      <c r="B12" s="443">
        <v>2</v>
      </c>
      <c r="C12" s="447" t="s">
        <v>1598</v>
      </c>
      <c r="D12" s="444" t="s">
        <v>2360</v>
      </c>
      <c r="E12" s="444" t="s">
        <v>2363</v>
      </c>
      <c r="F12" s="447" t="s">
        <v>2364</v>
      </c>
      <c r="G12" s="61">
        <v>38169</v>
      </c>
      <c r="H12" s="450">
        <f>TRUNC((((I12-G12)/365.25)*12),0)</f>
        <v>0</v>
      </c>
      <c r="I12" s="61">
        <v>38199</v>
      </c>
      <c r="J12" s="448">
        <v>100</v>
      </c>
    </row>
    <row r="13" spans="2:10" ht="28.5" x14ac:dyDescent="0.25">
      <c r="B13" s="443">
        <v>3</v>
      </c>
      <c r="C13" s="447" t="s">
        <v>1598</v>
      </c>
      <c r="D13" s="444" t="s">
        <v>2360</v>
      </c>
      <c r="E13" s="444" t="s">
        <v>2361</v>
      </c>
      <c r="F13" s="447" t="s">
        <v>2365</v>
      </c>
      <c r="G13" s="61">
        <v>38200</v>
      </c>
      <c r="H13" s="450">
        <f>TRUNC((((I13-G13)/365.25)*12),0)</f>
        <v>0</v>
      </c>
      <c r="I13" s="61">
        <v>38230</v>
      </c>
      <c r="J13" s="448">
        <v>100</v>
      </c>
    </row>
    <row r="14" spans="2:10" ht="28.5" x14ac:dyDescent="0.25">
      <c r="B14" s="443">
        <v>4</v>
      </c>
      <c r="C14" s="447" t="s">
        <v>1598</v>
      </c>
      <c r="D14" s="444" t="s">
        <v>2360</v>
      </c>
      <c r="E14" s="444" t="s">
        <v>2366</v>
      </c>
      <c r="F14" s="447" t="s">
        <v>2367</v>
      </c>
      <c r="G14" s="61">
        <v>38139</v>
      </c>
      <c r="H14" s="450">
        <f t="shared" ref="H14:H33" si="0">TRUNC((((I14-G14)/365.25)*12),0)</f>
        <v>0</v>
      </c>
      <c r="I14" s="61">
        <v>38168</v>
      </c>
      <c r="J14" s="448">
        <v>100</v>
      </c>
    </row>
    <row r="15" spans="2:10" ht="28.5" x14ac:dyDescent="0.25">
      <c r="B15" s="443">
        <v>5</v>
      </c>
      <c r="C15" s="447" t="s">
        <v>1598</v>
      </c>
      <c r="D15" s="444" t="s">
        <v>2360</v>
      </c>
      <c r="E15" s="444" t="s">
        <v>178</v>
      </c>
      <c r="F15" s="447" t="s">
        <v>2368</v>
      </c>
      <c r="G15" s="61">
        <v>38261</v>
      </c>
      <c r="H15" s="450">
        <f t="shared" si="0"/>
        <v>4</v>
      </c>
      <c r="I15" s="61">
        <v>38412</v>
      </c>
      <c r="J15" s="448">
        <v>100</v>
      </c>
    </row>
    <row r="16" spans="2:10" ht="28.5" x14ac:dyDescent="0.25">
      <c r="B16" s="443">
        <v>6</v>
      </c>
      <c r="C16" s="447" t="s">
        <v>1598</v>
      </c>
      <c r="D16" s="444" t="s">
        <v>2360</v>
      </c>
      <c r="E16" s="444" t="s">
        <v>2369</v>
      </c>
      <c r="F16" s="447" t="s">
        <v>2370</v>
      </c>
      <c r="G16" s="61">
        <v>38078</v>
      </c>
      <c r="H16" s="450">
        <f t="shared" si="0"/>
        <v>12</v>
      </c>
      <c r="I16" s="61">
        <v>38473</v>
      </c>
      <c r="J16" s="448">
        <v>100</v>
      </c>
    </row>
    <row r="17" spans="2:10" ht="28.5" x14ac:dyDescent="0.25">
      <c r="B17" s="443">
        <v>7</v>
      </c>
      <c r="C17" s="447" t="s">
        <v>1598</v>
      </c>
      <c r="D17" s="444" t="s">
        <v>2360</v>
      </c>
      <c r="E17" s="444" t="s">
        <v>2371</v>
      </c>
      <c r="F17" s="447" t="s">
        <v>2372</v>
      </c>
      <c r="G17" s="61">
        <v>38565</v>
      </c>
      <c r="H17" s="450">
        <f t="shared" si="0"/>
        <v>0</v>
      </c>
      <c r="I17" s="61">
        <v>38595</v>
      </c>
      <c r="J17" s="448">
        <v>100</v>
      </c>
    </row>
    <row r="18" spans="2:10" ht="42.75" x14ac:dyDescent="0.25">
      <c r="B18" s="443">
        <v>8</v>
      </c>
      <c r="C18" s="447" t="s">
        <v>1598</v>
      </c>
      <c r="D18" s="444" t="s">
        <v>2360</v>
      </c>
      <c r="E18" s="444" t="s">
        <v>2373</v>
      </c>
      <c r="F18" s="444" t="s">
        <v>2374</v>
      </c>
      <c r="G18" s="61">
        <v>38596</v>
      </c>
      <c r="H18" s="450">
        <f t="shared" si="0"/>
        <v>0</v>
      </c>
      <c r="I18" s="61">
        <v>38625</v>
      </c>
      <c r="J18" s="448">
        <v>100</v>
      </c>
    </row>
    <row r="19" spans="2:10" ht="42.75" x14ac:dyDescent="0.25">
      <c r="B19" s="443">
        <v>9</v>
      </c>
      <c r="C19" s="447" t="s">
        <v>1598</v>
      </c>
      <c r="D19" s="444" t="s">
        <v>2360</v>
      </c>
      <c r="E19" s="444" t="s">
        <v>178</v>
      </c>
      <c r="F19" s="57" t="s">
        <v>2375</v>
      </c>
      <c r="G19" s="61">
        <v>38657</v>
      </c>
      <c r="H19" s="450">
        <f t="shared" si="0"/>
        <v>0</v>
      </c>
      <c r="I19" s="61">
        <v>38686</v>
      </c>
      <c r="J19" s="448">
        <v>100</v>
      </c>
    </row>
    <row r="20" spans="2:10" ht="28.5" x14ac:dyDescent="0.25">
      <c r="B20" s="443">
        <v>10</v>
      </c>
      <c r="C20" s="447" t="s">
        <v>1598</v>
      </c>
      <c r="D20" s="444" t="s">
        <v>2360</v>
      </c>
      <c r="E20" s="444" t="s">
        <v>178</v>
      </c>
      <c r="F20" s="447" t="s">
        <v>2376</v>
      </c>
      <c r="G20" s="61">
        <v>38777</v>
      </c>
      <c r="H20" s="450">
        <f t="shared" si="0"/>
        <v>0</v>
      </c>
      <c r="I20" s="61">
        <v>38807</v>
      </c>
      <c r="J20" s="448">
        <v>100</v>
      </c>
    </row>
    <row r="21" spans="2:10" ht="42.75" x14ac:dyDescent="0.25">
      <c r="B21" s="443">
        <v>11</v>
      </c>
      <c r="C21" s="447" t="s">
        <v>1598</v>
      </c>
      <c r="D21" s="444" t="s">
        <v>2360</v>
      </c>
      <c r="E21" s="444" t="s">
        <v>178</v>
      </c>
      <c r="F21" s="57" t="s">
        <v>2377</v>
      </c>
      <c r="G21" s="61">
        <v>38808</v>
      </c>
      <c r="H21" s="450">
        <f t="shared" si="0"/>
        <v>8</v>
      </c>
      <c r="I21" s="61">
        <v>39052</v>
      </c>
      <c r="J21" s="448">
        <v>100</v>
      </c>
    </row>
    <row r="22" spans="2:10" ht="71.25" x14ac:dyDescent="0.25">
      <c r="B22" s="443">
        <v>12</v>
      </c>
      <c r="C22" s="447" t="s">
        <v>1598</v>
      </c>
      <c r="D22" s="444" t="s">
        <v>2360</v>
      </c>
      <c r="E22" s="444" t="s">
        <v>178</v>
      </c>
      <c r="F22" s="447" t="s">
        <v>2378</v>
      </c>
      <c r="G22" s="61">
        <v>38838</v>
      </c>
      <c r="H22" s="450">
        <f t="shared" si="0"/>
        <v>0</v>
      </c>
      <c r="I22" s="61">
        <v>38868</v>
      </c>
      <c r="J22" s="448">
        <v>100</v>
      </c>
    </row>
    <row r="23" spans="2:10" ht="28.5" x14ac:dyDescent="0.25">
      <c r="B23" s="443">
        <v>13</v>
      </c>
      <c r="C23" s="447" t="s">
        <v>1598</v>
      </c>
      <c r="D23" s="444" t="s">
        <v>2360</v>
      </c>
      <c r="E23" s="444" t="s">
        <v>2379</v>
      </c>
      <c r="F23" s="57" t="s">
        <v>2380</v>
      </c>
      <c r="G23" s="61">
        <v>38961</v>
      </c>
      <c r="H23" s="450">
        <f t="shared" si="0"/>
        <v>0</v>
      </c>
      <c r="I23" s="61">
        <v>38990</v>
      </c>
      <c r="J23" s="448">
        <v>100</v>
      </c>
    </row>
    <row r="24" spans="2:10" ht="28.5" x14ac:dyDescent="0.25">
      <c r="B24" s="443">
        <v>14</v>
      </c>
      <c r="C24" s="447" t="s">
        <v>1598</v>
      </c>
      <c r="D24" s="444" t="s">
        <v>2360</v>
      </c>
      <c r="E24" s="444" t="s">
        <v>178</v>
      </c>
      <c r="F24" s="447" t="s">
        <v>2381</v>
      </c>
      <c r="G24" s="61">
        <v>38961</v>
      </c>
      <c r="H24" s="450">
        <f t="shared" si="0"/>
        <v>5</v>
      </c>
      <c r="I24" s="61">
        <v>39114</v>
      </c>
      <c r="J24" s="448">
        <v>100</v>
      </c>
    </row>
    <row r="25" spans="2:10" ht="28.5" x14ac:dyDescent="0.25">
      <c r="B25" s="443">
        <v>15</v>
      </c>
      <c r="C25" s="447" t="s">
        <v>1598</v>
      </c>
      <c r="D25" s="444" t="s">
        <v>2360</v>
      </c>
      <c r="E25" s="444" t="s">
        <v>2382</v>
      </c>
      <c r="F25" s="447" t="s">
        <v>2383</v>
      </c>
      <c r="G25" s="61">
        <v>39052</v>
      </c>
      <c r="H25" s="450">
        <f t="shared" si="0"/>
        <v>0</v>
      </c>
      <c r="I25" s="61">
        <v>39082</v>
      </c>
      <c r="J25" s="448">
        <v>100</v>
      </c>
    </row>
    <row r="26" spans="2:10" ht="28.5" x14ac:dyDescent="0.25">
      <c r="B26" s="443">
        <v>16</v>
      </c>
      <c r="C26" s="447" t="s">
        <v>1598</v>
      </c>
      <c r="D26" s="444" t="s">
        <v>2360</v>
      </c>
      <c r="E26" s="444" t="s">
        <v>178</v>
      </c>
      <c r="F26" s="447" t="s">
        <v>2384</v>
      </c>
      <c r="G26" s="61">
        <v>39083</v>
      </c>
      <c r="H26" s="450">
        <f t="shared" si="0"/>
        <v>0</v>
      </c>
      <c r="I26" s="61">
        <v>39113</v>
      </c>
      <c r="J26" s="448">
        <v>100</v>
      </c>
    </row>
    <row r="27" spans="2:10" ht="185.25" x14ac:dyDescent="0.25">
      <c r="B27" s="443">
        <v>17</v>
      </c>
      <c r="C27" s="447" t="s">
        <v>2385</v>
      </c>
      <c r="D27" s="444" t="s">
        <v>2386</v>
      </c>
      <c r="E27" s="444" t="s">
        <v>178</v>
      </c>
      <c r="F27" s="447" t="s">
        <v>2387</v>
      </c>
      <c r="G27" s="61">
        <v>35431</v>
      </c>
      <c r="H27" s="450">
        <f t="shared" si="0"/>
        <v>59</v>
      </c>
      <c r="I27" s="61">
        <v>37256</v>
      </c>
      <c r="J27" s="448">
        <v>100</v>
      </c>
    </row>
    <row r="28" spans="2:10" ht="71.25" x14ac:dyDescent="0.25">
      <c r="B28" s="443">
        <v>18</v>
      </c>
      <c r="C28" s="447" t="s">
        <v>2385</v>
      </c>
      <c r="D28" s="444" t="s">
        <v>2388</v>
      </c>
      <c r="E28" s="444" t="s">
        <v>178</v>
      </c>
      <c r="F28" s="447" t="s">
        <v>2389</v>
      </c>
      <c r="G28" s="61">
        <v>35431</v>
      </c>
      <c r="H28" s="450">
        <f t="shared" si="0"/>
        <v>23</v>
      </c>
      <c r="I28" s="61">
        <v>36160</v>
      </c>
      <c r="J28" s="448">
        <v>100</v>
      </c>
    </row>
    <row r="29" spans="2:10" ht="57" x14ac:dyDescent="0.25">
      <c r="B29" s="443">
        <v>19</v>
      </c>
      <c r="C29" s="447" t="s">
        <v>2390</v>
      </c>
      <c r="D29" s="444" t="s">
        <v>2391</v>
      </c>
      <c r="E29" s="444" t="s">
        <v>178</v>
      </c>
      <c r="F29" s="447" t="s">
        <v>2392</v>
      </c>
      <c r="G29" s="61">
        <v>33970</v>
      </c>
      <c r="H29" s="450">
        <f t="shared" si="0"/>
        <v>11</v>
      </c>
      <c r="I29" s="61">
        <v>34334</v>
      </c>
      <c r="J29" s="448">
        <v>100</v>
      </c>
    </row>
    <row r="30" spans="2:10" ht="42.75" x14ac:dyDescent="0.25">
      <c r="B30" s="443">
        <v>20</v>
      </c>
      <c r="C30" s="447" t="s">
        <v>2393</v>
      </c>
      <c r="D30" s="444" t="s">
        <v>2391</v>
      </c>
      <c r="E30" s="444" t="s">
        <v>178</v>
      </c>
      <c r="F30" s="447" t="s">
        <v>2394</v>
      </c>
      <c r="G30" s="61">
        <v>34335</v>
      </c>
      <c r="H30" s="450">
        <f t="shared" si="0"/>
        <v>11</v>
      </c>
      <c r="I30" s="61">
        <v>34699</v>
      </c>
      <c r="J30" s="448">
        <v>100</v>
      </c>
    </row>
    <row r="31" spans="2:10" ht="57" x14ac:dyDescent="0.25">
      <c r="B31" s="190">
        <v>21</v>
      </c>
      <c r="C31" s="57" t="s">
        <v>2395</v>
      </c>
      <c r="D31" s="444" t="s">
        <v>2391</v>
      </c>
      <c r="E31" s="444" t="s">
        <v>178</v>
      </c>
      <c r="F31" s="57" t="s">
        <v>2396</v>
      </c>
      <c r="G31" s="151">
        <v>34700</v>
      </c>
      <c r="H31" s="215">
        <f t="shared" si="0"/>
        <v>11</v>
      </c>
      <c r="I31" s="151">
        <v>35064</v>
      </c>
      <c r="J31" s="216">
        <v>100</v>
      </c>
    </row>
    <row r="32" spans="2:10" ht="57" x14ac:dyDescent="0.25">
      <c r="B32" s="190">
        <v>22</v>
      </c>
      <c r="C32" s="57" t="s">
        <v>2397</v>
      </c>
      <c r="D32" s="444" t="s">
        <v>2391</v>
      </c>
      <c r="E32" s="150" t="s">
        <v>178</v>
      </c>
      <c r="F32" s="57" t="s">
        <v>2398</v>
      </c>
      <c r="G32" s="151">
        <v>35065</v>
      </c>
      <c r="H32" s="215">
        <f t="shared" si="0"/>
        <v>23</v>
      </c>
      <c r="I32" s="151">
        <v>35795</v>
      </c>
      <c r="J32" s="216">
        <v>100</v>
      </c>
    </row>
    <row r="33" spans="1:10" ht="29.25" thickBot="1" x14ac:dyDescent="0.3">
      <c r="B33" s="142">
        <v>23</v>
      </c>
      <c r="C33" s="82" t="s">
        <v>2397</v>
      </c>
      <c r="D33" s="129" t="s">
        <v>2399</v>
      </c>
      <c r="E33" s="129" t="s">
        <v>178</v>
      </c>
      <c r="F33" s="82" t="s">
        <v>2400</v>
      </c>
      <c r="G33" s="191">
        <v>33970</v>
      </c>
      <c r="H33" s="143">
        <f t="shared" si="0"/>
        <v>11</v>
      </c>
      <c r="I33" s="191">
        <v>34334</v>
      </c>
      <c r="J33" s="144">
        <v>100</v>
      </c>
    </row>
    <row r="34" spans="1:10" x14ac:dyDescent="0.25">
      <c r="A34" s="37"/>
      <c r="B34" s="218"/>
      <c r="C34" s="80"/>
      <c r="D34" s="37"/>
      <c r="E34" s="37"/>
    </row>
    <row r="35" spans="1:10" x14ac:dyDescent="0.25">
      <c r="A35" s="37"/>
      <c r="B35" s="218"/>
      <c r="C35" s="80"/>
      <c r="D35" s="37"/>
      <c r="E35" s="37"/>
    </row>
    <row r="36" spans="1:10" x14ac:dyDescent="0.25">
      <c r="A36" s="37"/>
      <c r="B36" s="37"/>
      <c r="C36" s="37"/>
      <c r="D36" s="37"/>
      <c r="E36" s="37"/>
    </row>
    <row r="37" spans="1:10" x14ac:dyDescent="0.25">
      <c r="A37" s="37"/>
      <c r="B37" s="37"/>
      <c r="C37" s="37"/>
      <c r="D37" s="37"/>
      <c r="E37" s="37"/>
    </row>
    <row r="38" spans="1:10" x14ac:dyDescent="0.25">
      <c r="A38" s="37"/>
      <c r="B38" s="37"/>
      <c r="C38" s="37"/>
      <c r="D38" s="37"/>
      <c r="E38" s="37"/>
    </row>
    <row r="39" spans="1:10" x14ac:dyDescent="0.25">
      <c r="A39" s="37"/>
      <c r="B39" s="37"/>
      <c r="C39" s="37"/>
      <c r="D39" s="37"/>
      <c r="E39" s="37"/>
    </row>
    <row r="40" spans="1:10" x14ac:dyDescent="0.25">
      <c r="A40" s="37"/>
      <c r="B40" s="37"/>
      <c r="C40" s="37"/>
      <c r="D40" s="37"/>
      <c r="E40" s="37"/>
    </row>
    <row r="41" spans="1:10" x14ac:dyDescent="0.25">
      <c r="A41" s="37"/>
      <c r="B41" s="37"/>
      <c r="C41" s="37"/>
      <c r="D41" s="37"/>
      <c r="E41" s="37"/>
    </row>
    <row r="42" spans="1:10" x14ac:dyDescent="0.25">
      <c r="A42" s="37"/>
      <c r="B42" s="37"/>
      <c r="C42" s="37"/>
      <c r="D42" s="37"/>
      <c r="E42" s="37"/>
    </row>
    <row r="43" spans="1:10" x14ac:dyDescent="0.25">
      <c r="A43" s="37"/>
      <c r="B43" s="37"/>
      <c r="C43" s="37"/>
      <c r="D43" s="37"/>
      <c r="E43"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59"/>
  <sheetViews>
    <sheetView zoomScale="70" zoomScaleNormal="70" workbookViewId="0">
      <selection activeCell="B12" sqref="B12:J59"/>
    </sheetView>
  </sheetViews>
  <sheetFormatPr baseColWidth="10" defaultRowHeight="15" x14ac:dyDescent="0.25"/>
  <cols>
    <col min="2" max="2" width="4.5703125" bestFit="1" customWidth="1"/>
    <col min="3" max="3" width="15.42578125" bestFit="1" customWidth="1"/>
    <col min="4" max="4" width="23" bestFit="1" customWidth="1"/>
    <col min="6" max="6" width="59.5703125" bestFit="1" customWidth="1"/>
    <col min="7" max="7" width="12.85546875" bestFit="1" customWidth="1"/>
    <col min="9" max="9" width="12.42578125" bestFit="1" customWidth="1"/>
    <col min="10" max="10" width="16" bestFit="1" customWidth="1"/>
    <col min="13" max="18" width="0" hidden="1" customWidth="1"/>
  </cols>
  <sheetData>
    <row r="1" spans="2:18" ht="15.75" thickBot="1" x14ac:dyDescent="0.3"/>
    <row r="2" spans="2:18" ht="15.75" thickBot="1" x14ac:dyDescent="0.3">
      <c r="B2" s="502" t="s">
        <v>2401</v>
      </c>
      <c r="C2" s="503"/>
      <c r="D2" s="503"/>
      <c r="E2" s="503"/>
      <c r="F2" s="504"/>
      <c r="G2" s="504"/>
      <c r="H2" s="504"/>
      <c r="I2" s="504"/>
      <c r="J2" s="505"/>
    </row>
    <row r="3" spans="2:18" x14ac:dyDescent="0.25">
      <c r="B3" s="466" t="s">
        <v>129</v>
      </c>
      <c r="C3" s="467"/>
      <c r="D3" s="467"/>
      <c r="E3" s="467"/>
      <c r="F3" s="468"/>
      <c r="G3" s="468">
        <v>2879152</v>
      </c>
      <c r="H3" s="468"/>
      <c r="I3" s="468"/>
      <c r="J3" s="472"/>
    </row>
    <row r="4" spans="2:18" ht="15.75" thickBot="1" x14ac:dyDescent="0.3">
      <c r="B4" s="463" t="s">
        <v>130</v>
      </c>
      <c r="C4" s="464"/>
      <c r="D4" s="464"/>
      <c r="E4" s="464"/>
      <c r="F4" s="465"/>
      <c r="G4" s="473"/>
      <c r="H4" s="473"/>
      <c r="I4" s="465"/>
      <c r="J4" s="474"/>
    </row>
    <row r="5" spans="2:18" ht="15.75" thickBot="1" x14ac:dyDescent="0.3">
      <c r="B5" s="517" t="s">
        <v>131</v>
      </c>
      <c r="C5" s="518"/>
      <c r="D5" s="518"/>
      <c r="E5" s="518"/>
      <c r="F5" s="519"/>
      <c r="G5" s="519"/>
      <c r="H5" s="519"/>
      <c r="I5" s="519"/>
      <c r="J5" s="520"/>
    </row>
    <row r="6" spans="2:18" x14ac:dyDescent="0.25">
      <c r="B6" s="466" t="s">
        <v>132</v>
      </c>
      <c r="C6" s="468"/>
      <c r="D6" s="468"/>
      <c r="E6" s="468"/>
      <c r="F6" s="468"/>
      <c r="G6" s="468"/>
      <c r="H6" s="468" t="s">
        <v>133</v>
      </c>
      <c r="I6" s="468"/>
      <c r="J6" s="472"/>
    </row>
    <row r="7" spans="2:18" x14ac:dyDescent="0.25">
      <c r="B7" s="484" t="s">
        <v>1414</v>
      </c>
      <c r="C7" s="486"/>
      <c r="D7" s="486"/>
      <c r="E7" s="486"/>
      <c r="F7" s="486"/>
      <c r="G7" s="486"/>
      <c r="H7" s="486">
        <v>1985</v>
      </c>
      <c r="I7" s="486"/>
      <c r="J7" s="521"/>
    </row>
    <row r="8" spans="2:18" x14ac:dyDescent="0.25">
      <c r="B8" s="484" t="s">
        <v>2402</v>
      </c>
      <c r="C8" s="486"/>
      <c r="D8" s="486"/>
      <c r="E8" s="486"/>
      <c r="F8" s="486"/>
      <c r="G8" s="486"/>
      <c r="H8" s="486">
        <v>1988</v>
      </c>
      <c r="I8" s="486"/>
      <c r="J8" s="521"/>
    </row>
    <row r="9" spans="2:18" ht="15.75" thickBot="1" x14ac:dyDescent="0.3">
      <c r="B9" s="463" t="s">
        <v>2403</v>
      </c>
      <c r="C9" s="465"/>
      <c r="D9" s="465"/>
      <c r="E9" s="465"/>
      <c r="F9" s="465"/>
      <c r="G9" s="465"/>
      <c r="H9" s="465">
        <v>1992</v>
      </c>
      <c r="I9" s="465"/>
      <c r="J9" s="474"/>
    </row>
    <row r="10" spans="2:18" ht="15.75" thickBot="1" x14ac:dyDescent="0.3">
      <c r="B10" s="513" t="s">
        <v>140</v>
      </c>
      <c r="C10" s="514"/>
      <c r="D10" s="514"/>
      <c r="E10" s="514"/>
      <c r="F10" s="515"/>
      <c r="G10" s="515"/>
      <c r="H10" s="515"/>
      <c r="I10" s="515"/>
      <c r="J10" s="516"/>
    </row>
    <row r="11" spans="2:18" ht="29.25" thickBot="1" x14ac:dyDescent="0.3">
      <c r="B11" s="64" t="s">
        <v>125</v>
      </c>
      <c r="C11" s="65" t="s">
        <v>139</v>
      </c>
      <c r="D11" s="65" t="s">
        <v>141</v>
      </c>
      <c r="E11" s="65" t="s">
        <v>177</v>
      </c>
      <c r="F11" s="65" t="s">
        <v>196</v>
      </c>
      <c r="G11" s="66" t="s">
        <v>126</v>
      </c>
      <c r="H11" s="67" t="s">
        <v>162</v>
      </c>
      <c r="I11" s="65" t="s">
        <v>127</v>
      </c>
      <c r="J11" s="68" t="s">
        <v>128</v>
      </c>
    </row>
    <row r="12" spans="2:18" ht="42.75" x14ac:dyDescent="0.25">
      <c r="B12" s="439">
        <v>1</v>
      </c>
      <c r="C12" s="440" t="s">
        <v>2474</v>
      </c>
      <c r="D12" s="440" t="s">
        <v>2452</v>
      </c>
      <c r="E12" s="440" t="s">
        <v>178</v>
      </c>
      <c r="F12" s="440" t="s">
        <v>2404</v>
      </c>
      <c r="G12" s="70">
        <f>DATE(O12,N12,M12)</f>
        <v>36780</v>
      </c>
      <c r="H12" s="32">
        <f>TRUNC((((I12-G12)/365.25)*12),0)</f>
        <v>8</v>
      </c>
      <c r="I12" s="70">
        <f>DATE(R12,Q12,P12)</f>
        <v>37052</v>
      </c>
      <c r="J12" s="441">
        <v>100</v>
      </c>
      <c r="M12" s="219">
        <v>11</v>
      </c>
      <c r="N12" s="219">
        <v>9</v>
      </c>
      <c r="O12" s="220" t="s">
        <v>2257</v>
      </c>
      <c r="P12" s="219">
        <v>10</v>
      </c>
      <c r="Q12" s="219">
        <v>6</v>
      </c>
      <c r="R12" s="220" t="s">
        <v>2256</v>
      </c>
    </row>
    <row r="13" spans="2:18" ht="42.75" x14ac:dyDescent="0.25">
      <c r="B13" s="443">
        <v>2</v>
      </c>
      <c r="C13" s="444" t="s">
        <v>2474</v>
      </c>
      <c r="D13" s="444" t="s">
        <v>2452</v>
      </c>
      <c r="E13" s="444" t="s">
        <v>178</v>
      </c>
      <c r="F13" s="444" t="s">
        <v>2405</v>
      </c>
      <c r="G13" s="61">
        <f t="shared" ref="G13:G59" si="0">DATE(O13,N13,M13)</f>
        <v>36780</v>
      </c>
      <c r="H13" s="450">
        <f>TRUNC((((I13-G13)/365.25)*12),0)</f>
        <v>8</v>
      </c>
      <c r="I13" s="61">
        <f t="shared" ref="I13:I59" si="1">DATE(R13,Q13,P13)</f>
        <v>37052</v>
      </c>
      <c r="J13" s="448">
        <v>100</v>
      </c>
      <c r="M13" s="219">
        <v>11</v>
      </c>
      <c r="N13" s="219">
        <v>9</v>
      </c>
      <c r="O13" s="220" t="s">
        <v>2257</v>
      </c>
      <c r="P13" s="219">
        <v>10</v>
      </c>
      <c r="Q13" s="219">
        <v>6</v>
      </c>
      <c r="R13" s="220" t="s">
        <v>2256</v>
      </c>
    </row>
    <row r="14" spans="2:18" ht="57" x14ac:dyDescent="0.25">
      <c r="B14" s="443">
        <v>3</v>
      </c>
      <c r="C14" s="444" t="s">
        <v>2474</v>
      </c>
      <c r="D14" s="444" t="s">
        <v>2452</v>
      </c>
      <c r="E14" s="444" t="s">
        <v>178</v>
      </c>
      <c r="F14" s="444" t="s">
        <v>2406</v>
      </c>
      <c r="G14" s="61">
        <f t="shared" si="0"/>
        <v>36780</v>
      </c>
      <c r="H14" s="450">
        <f>TRUNC((((I14-G14)/365.25)*12),0)</f>
        <v>8</v>
      </c>
      <c r="I14" s="61">
        <f t="shared" si="1"/>
        <v>37052</v>
      </c>
      <c r="J14" s="448">
        <v>100</v>
      </c>
      <c r="M14" s="219">
        <v>11</v>
      </c>
      <c r="N14" s="219">
        <v>9</v>
      </c>
      <c r="O14" s="220" t="s">
        <v>2257</v>
      </c>
      <c r="P14" s="219">
        <v>10</v>
      </c>
      <c r="Q14" s="219">
        <v>6</v>
      </c>
      <c r="R14" s="220" t="s">
        <v>2256</v>
      </c>
    </row>
    <row r="15" spans="2:18" ht="57" x14ac:dyDescent="0.25">
      <c r="B15" s="443">
        <v>4</v>
      </c>
      <c r="C15" s="444" t="s">
        <v>2474</v>
      </c>
      <c r="D15" s="444" t="s">
        <v>2452</v>
      </c>
      <c r="E15" s="444" t="s">
        <v>178</v>
      </c>
      <c r="F15" s="444" t="s">
        <v>2407</v>
      </c>
      <c r="G15" s="61">
        <f t="shared" si="0"/>
        <v>36780</v>
      </c>
      <c r="H15" s="450">
        <f t="shared" ref="H15:H59" si="2">TRUNC((((I15-G15)/365.25)*12),0)</f>
        <v>8</v>
      </c>
      <c r="I15" s="61">
        <f t="shared" si="1"/>
        <v>37052</v>
      </c>
      <c r="J15" s="448">
        <v>100</v>
      </c>
      <c r="M15" s="219">
        <v>11</v>
      </c>
      <c r="N15" s="219">
        <v>9</v>
      </c>
      <c r="O15" s="220" t="s">
        <v>2257</v>
      </c>
      <c r="P15" s="219">
        <v>10</v>
      </c>
      <c r="Q15" s="219">
        <v>6</v>
      </c>
      <c r="R15" s="220" t="s">
        <v>2256</v>
      </c>
    </row>
    <row r="16" spans="2:18" ht="28.5" x14ac:dyDescent="0.25">
      <c r="B16" s="443">
        <v>5</v>
      </c>
      <c r="C16" s="444" t="s">
        <v>2474</v>
      </c>
      <c r="D16" s="444" t="s">
        <v>2453</v>
      </c>
      <c r="E16" s="444" t="s">
        <v>178</v>
      </c>
      <c r="F16" s="444" t="s">
        <v>2408</v>
      </c>
      <c r="G16" s="61">
        <f t="shared" si="0"/>
        <v>36549</v>
      </c>
      <c r="H16" s="450">
        <f t="shared" si="2"/>
        <v>23</v>
      </c>
      <c r="I16" s="61">
        <f t="shared" si="1"/>
        <v>37256</v>
      </c>
      <c r="J16" s="448">
        <v>100</v>
      </c>
      <c r="M16" s="219">
        <v>24</v>
      </c>
      <c r="N16" s="219">
        <v>1</v>
      </c>
      <c r="O16" s="220" t="s">
        <v>2257</v>
      </c>
      <c r="P16" s="219">
        <v>31</v>
      </c>
      <c r="Q16" s="219">
        <v>12</v>
      </c>
      <c r="R16" s="220" t="s">
        <v>2256</v>
      </c>
    </row>
    <row r="17" spans="2:18" ht="42.75" x14ac:dyDescent="0.25">
      <c r="B17" s="443">
        <v>6</v>
      </c>
      <c r="C17" s="444" t="s">
        <v>2474</v>
      </c>
      <c r="D17" s="444" t="s">
        <v>2454</v>
      </c>
      <c r="E17" s="444" t="s">
        <v>178</v>
      </c>
      <c r="F17" s="444" t="s">
        <v>2409</v>
      </c>
      <c r="G17" s="61">
        <f t="shared" si="0"/>
        <v>36495</v>
      </c>
      <c r="H17" s="450">
        <f t="shared" si="2"/>
        <v>2</v>
      </c>
      <c r="I17" s="61">
        <f t="shared" si="1"/>
        <v>36557</v>
      </c>
      <c r="J17" s="448">
        <v>100</v>
      </c>
      <c r="M17" s="219">
        <v>1</v>
      </c>
      <c r="N17" s="219">
        <v>12</v>
      </c>
      <c r="O17" s="219">
        <v>1999</v>
      </c>
      <c r="P17" s="219">
        <v>1</v>
      </c>
      <c r="Q17" s="219">
        <v>2</v>
      </c>
      <c r="R17" s="220" t="s">
        <v>2257</v>
      </c>
    </row>
    <row r="18" spans="2:18" ht="42.75" x14ac:dyDescent="0.25">
      <c r="B18" s="443">
        <v>7</v>
      </c>
      <c r="C18" s="444" t="s">
        <v>2474</v>
      </c>
      <c r="D18" s="444" t="s">
        <v>2454</v>
      </c>
      <c r="E18" s="444" t="s">
        <v>178</v>
      </c>
      <c r="F18" s="444" t="s">
        <v>2410</v>
      </c>
      <c r="G18" s="61">
        <f t="shared" si="0"/>
        <v>36495</v>
      </c>
      <c r="H18" s="450">
        <f t="shared" si="2"/>
        <v>4</v>
      </c>
      <c r="I18" s="61">
        <f t="shared" si="1"/>
        <v>36647</v>
      </c>
      <c r="J18" s="448">
        <v>100</v>
      </c>
      <c r="M18" s="219">
        <v>1</v>
      </c>
      <c r="N18" s="219">
        <v>12</v>
      </c>
      <c r="O18" s="219">
        <v>1999</v>
      </c>
      <c r="P18" s="219">
        <v>1</v>
      </c>
      <c r="Q18" s="219">
        <v>5</v>
      </c>
      <c r="R18" s="220" t="s">
        <v>2257</v>
      </c>
    </row>
    <row r="19" spans="2:18" ht="42.75" x14ac:dyDescent="0.25">
      <c r="B19" s="443">
        <v>8</v>
      </c>
      <c r="C19" s="444" t="s">
        <v>2474</v>
      </c>
      <c r="D19" s="444" t="s">
        <v>2455</v>
      </c>
      <c r="E19" s="444" t="s">
        <v>178</v>
      </c>
      <c r="F19" s="444" t="s">
        <v>2411</v>
      </c>
      <c r="G19" s="61">
        <f t="shared" si="0"/>
        <v>36385</v>
      </c>
      <c r="H19" s="450">
        <f t="shared" si="2"/>
        <v>0</v>
      </c>
      <c r="I19" s="61">
        <f t="shared" si="1"/>
        <v>36394</v>
      </c>
      <c r="J19" s="448">
        <v>100</v>
      </c>
      <c r="M19" s="219">
        <v>13</v>
      </c>
      <c r="N19" s="219">
        <v>8</v>
      </c>
      <c r="O19" s="219">
        <v>1999</v>
      </c>
      <c r="P19" s="219">
        <v>22</v>
      </c>
      <c r="Q19" s="219">
        <v>8</v>
      </c>
      <c r="R19" s="219">
        <v>1999</v>
      </c>
    </row>
    <row r="20" spans="2:18" ht="42.75" x14ac:dyDescent="0.25">
      <c r="B20" s="443">
        <v>9</v>
      </c>
      <c r="C20" s="444" t="s">
        <v>2474</v>
      </c>
      <c r="D20" s="444" t="s">
        <v>2455</v>
      </c>
      <c r="E20" s="444" t="s">
        <v>178</v>
      </c>
      <c r="F20" s="444" t="s">
        <v>2412</v>
      </c>
      <c r="G20" s="61">
        <f t="shared" si="0"/>
        <v>36285</v>
      </c>
      <c r="H20" s="450">
        <f t="shared" si="2"/>
        <v>0</v>
      </c>
      <c r="I20" s="61">
        <f t="shared" si="1"/>
        <v>36295</v>
      </c>
      <c r="J20" s="448">
        <v>100</v>
      </c>
      <c r="M20" s="219">
        <v>5</v>
      </c>
      <c r="N20" s="219">
        <v>5</v>
      </c>
      <c r="O20" s="219">
        <v>1999</v>
      </c>
      <c r="P20" s="219">
        <v>15</v>
      </c>
      <c r="Q20" s="219">
        <v>5</v>
      </c>
      <c r="R20" s="219">
        <v>1999</v>
      </c>
    </row>
    <row r="21" spans="2:18" ht="28.5" x14ac:dyDescent="0.25">
      <c r="B21" s="443">
        <v>10</v>
      </c>
      <c r="C21" s="444" t="s">
        <v>2474</v>
      </c>
      <c r="D21" s="444" t="s">
        <v>2453</v>
      </c>
      <c r="E21" s="444" t="s">
        <v>178</v>
      </c>
      <c r="F21" s="444" t="s">
        <v>2413</v>
      </c>
      <c r="G21" s="61">
        <f t="shared" si="0"/>
        <v>36213</v>
      </c>
      <c r="H21" s="450">
        <f t="shared" si="2"/>
        <v>1</v>
      </c>
      <c r="I21" s="61">
        <f t="shared" si="1"/>
        <v>36272</v>
      </c>
      <c r="J21" s="448">
        <v>100</v>
      </c>
      <c r="M21" s="219">
        <v>22</v>
      </c>
      <c r="N21" s="219">
        <v>2</v>
      </c>
      <c r="O21" s="219">
        <v>1999</v>
      </c>
      <c r="P21" s="219">
        <v>22</v>
      </c>
      <c r="Q21" s="219">
        <v>4</v>
      </c>
      <c r="R21" s="219">
        <v>1999</v>
      </c>
    </row>
    <row r="22" spans="2:18" ht="42.75" x14ac:dyDescent="0.25">
      <c r="B22" s="443">
        <v>11</v>
      </c>
      <c r="C22" s="444" t="s">
        <v>2474</v>
      </c>
      <c r="D22" s="444" t="s">
        <v>2455</v>
      </c>
      <c r="E22" s="444" t="s">
        <v>178</v>
      </c>
      <c r="F22" s="444" t="s">
        <v>2414</v>
      </c>
      <c r="G22" s="61">
        <f t="shared" si="0"/>
        <v>36116</v>
      </c>
      <c r="H22" s="450">
        <f t="shared" si="2"/>
        <v>2</v>
      </c>
      <c r="I22" s="61">
        <f t="shared" si="1"/>
        <v>36182</v>
      </c>
      <c r="J22" s="448">
        <v>100</v>
      </c>
      <c r="M22" s="219">
        <v>17</v>
      </c>
      <c r="N22" s="219">
        <v>11</v>
      </c>
      <c r="O22" s="219">
        <v>1998</v>
      </c>
      <c r="P22" s="219">
        <v>22</v>
      </c>
      <c r="Q22" s="219">
        <v>1</v>
      </c>
      <c r="R22" s="219">
        <v>1999</v>
      </c>
    </row>
    <row r="23" spans="2:18" ht="28.5" x14ac:dyDescent="0.25">
      <c r="B23" s="443">
        <v>12</v>
      </c>
      <c r="C23" s="444" t="s">
        <v>2474</v>
      </c>
      <c r="D23" s="444" t="s">
        <v>2456</v>
      </c>
      <c r="E23" s="444" t="s">
        <v>178</v>
      </c>
      <c r="F23" s="444" t="s">
        <v>2415</v>
      </c>
      <c r="G23" s="61">
        <f t="shared" si="0"/>
        <v>35845</v>
      </c>
      <c r="H23" s="450">
        <f t="shared" si="2"/>
        <v>9</v>
      </c>
      <c r="I23" s="61">
        <f t="shared" si="1"/>
        <v>36143</v>
      </c>
      <c r="J23" s="448">
        <v>100</v>
      </c>
      <c r="M23" s="219">
        <v>19</v>
      </c>
      <c r="N23" s="219">
        <v>2</v>
      </c>
      <c r="O23" s="219">
        <v>1998</v>
      </c>
      <c r="P23" s="219">
        <v>14</v>
      </c>
      <c r="Q23" s="219">
        <v>12</v>
      </c>
      <c r="R23" s="219">
        <v>1998</v>
      </c>
    </row>
    <row r="24" spans="2:18" ht="28.5" x14ac:dyDescent="0.25">
      <c r="B24" s="443">
        <v>13</v>
      </c>
      <c r="C24" s="444" t="s">
        <v>2474</v>
      </c>
      <c r="D24" s="444" t="s">
        <v>2457</v>
      </c>
      <c r="E24" s="444" t="s">
        <v>178</v>
      </c>
      <c r="F24" s="444" t="s">
        <v>2416</v>
      </c>
      <c r="G24" s="61">
        <f t="shared" si="0"/>
        <v>36937</v>
      </c>
      <c r="H24" s="450">
        <f t="shared" si="2"/>
        <v>2</v>
      </c>
      <c r="I24" s="61">
        <f t="shared" si="1"/>
        <v>37025</v>
      </c>
      <c r="J24" s="448">
        <v>100</v>
      </c>
      <c r="M24" s="219">
        <v>15</v>
      </c>
      <c r="N24" s="219">
        <v>2</v>
      </c>
      <c r="O24" s="220" t="s">
        <v>2256</v>
      </c>
      <c r="P24" s="219">
        <v>14</v>
      </c>
      <c r="Q24" s="219">
        <v>5</v>
      </c>
      <c r="R24" s="220" t="s">
        <v>2256</v>
      </c>
    </row>
    <row r="25" spans="2:18" ht="57" x14ac:dyDescent="0.25">
      <c r="B25" s="443">
        <v>14</v>
      </c>
      <c r="C25" s="444" t="s">
        <v>2474</v>
      </c>
      <c r="D25" s="444" t="s">
        <v>2457</v>
      </c>
      <c r="E25" s="444" t="s">
        <v>178</v>
      </c>
      <c r="F25" s="444" t="s">
        <v>2417</v>
      </c>
      <c r="G25" s="61">
        <f t="shared" si="0"/>
        <v>35902</v>
      </c>
      <c r="H25" s="450">
        <f t="shared" si="2"/>
        <v>1</v>
      </c>
      <c r="I25" s="61">
        <f t="shared" si="1"/>
        <v>35952</v>
      </c>
      <c r="J25" s="448">
        <v>100</v>
      </c>
      <c r="M25" s="219">
        <v>17</v>
      </c>
      <c r="N25" s="219">
        <v>4</v>
      </c>
      <c r="O25" s="219">
        <v>1998</v>
      </c>
      <c r="P25" s="219">
        <v>6</v>
      </c>
      <c r="Q25" s="219">
        <v>6</v>
      </c>
      <c r="R25" s="219">
        <v>1998</v>
      </c>
    </row>
    <row r="26" spans="2:18" ht="42.75" x14ac:dyDescent="0.25">
      <c r="B26" s="443">
        <v>15</v>
      </c>
      <c r="C26" s="444" t="s">
        <v>2474</v>
      </c>
      <c r="D26" s="444" t="s">
        <v>2458</v>
      </c>
      <c r="E26" s="444" t="s">
        <v>178</v>
      </c>
      <c r="F26" s="444" t="s">
        <v>2418</v>
      </c>
      <c r="G26" s="61">
        <f t="shared" si="0"/>
        <v>35905</v>
      </c>
      <c r="H26" s="450">
        <f t="shared" si="2"/>
        <v>5</v>
      </c>
      <c r="I26" s="61">
        <f t="shared" si="1"/>
        <v>36087</v>
      </c>
      <c r="J26" s="448">
        <v>100</v>
      </c>
      <c r="M26" s="219">
        <v>20</v>
      </c>
      <c r="N26" s="219">
        <v>4</v>
      </c>
      <c r="O26" s="219">
        <v>1998</v>
      </c>
      <c r="P26" s="219">
        <v>19</v>
      </c>
      <c r="Q26" s="219">
        <v>10</v>
      </c>
      <c r="R26" s="219">
        <v>1998</v>
      </c>
    </row>
    <row r="27" spans="2:18" ht="28.5" x14ac:dyDescent="0.25">
      <c r="B27" s="443">
        <v>16</v>
      </c>
      <c r="C27" s="444" t="s">
        <v>2474</v>
      </c>
      <c r="D27" s="444" t="s">
        <v>2458</v>
      </c>
      <c r="E27" s="444" t="s">
        <v>178</v>
      </c>
      <c r="F27" s="444" t="s">
        <v>2419</v>
      </c>
      <c r="G27" s="61">
        <f t="shared" si="0"/>
        <v>36054</v>
      </c>
      <c r="H27" s="450">
        <f t="shared" si="2"/>
        <v>2</v>
      </c>
      <c r="I27" s="61">
        <f t="shared" si="1"/>
        <v>36115</v>
      </c>
      <c r="J27" s="448">
        <v>100</v>
      </c>
      <c r="M27" s="219">
        <v>16</v>
      </c>
      <c r="N27" s="219">
        <v>9</v>
      </c>
      <c r="O27" s="219">
        <v>1998</v>
      </c>
      <c r="P27" s="219">
        <v>16</v>
      </c>
      <c r="Q27" s="219">
        <v>11</v>
      </c>
      <c r="R27" s="219">
        <v>1998</v>
      </c>
    </row>
    <row r="28" spans="2:18" ht="42.75" x14ac:dyDescent="0.25">
      <c r="B28" s="443">
        <v>17</v>
      </c>
      <c r="C28" s="444" t="s">
        <v>2474</v>
      </c>
      <c r="D28" s="444" t="s">
        <v>2459</v>
      </c>
      <c r="E28" s="444" t="s">
        <v>178</v>
      </c>
      <c r="F28" s="444" t="s">
        <v>2420</v>
      </c>
      <c r="G28" s="61">
        <f t="shared" si="0"/>
        <v>36021</v>
      </c>
      <c r="H28" s="450">
        <f t="shared" si="2"/>
        <v>3</v>
      </c>
      <c r="I28" s="61">
        <f t="shared" si="1"/>
        <v>36114</v>
      </c>
      <c r="J28" s="448">
        <v>100</v>
      </c>
      <c r="M28" s="219">
        <v>14</v>
      </c>
      <c r="N28" s="219">
        <v>8</v>
      </c>
      <c r="O28" s="219">
        <v>1998</v>
      </c>
      <c r="P28" s="219">
        <v>15</v>
      </c>
      <c r="Q28" s="219">
        <v>11</v>
      </c>
      <c r="R28" s="219">
        <v>1998</v>
      </c>
    </row>
    <row r="29" spans="2:18" ht="42.75" x14ac:dyDescent="0.25">
      <c r="B29" s="443">
        <v>18</v>
      </c>
      <c r="C29" s="444" t="s">
        <v>2474</v>
      </c>
      <c r="D29" s="444" t="s">
        <v>2460</v>
      </c>
      <c r="E29" s="444" t="s">
        <v>178</v>
      </c>
      <c r="F29" s="444" t="s">
        <v>2421</v>
      </c>
      <c r="G29" s="61">
        <f t="shared" si="0"/>
        <v>35607</v>
      </c>
      <c r="H29" s="450">
        <f t="shared" si="2"/>
        <v>1</v>
      </c>
      <c r="I29" s="61">
        <f t="shared" si="1"/>
        <v>35667</v>
      </c>
      <c r="J29" s="448">
        <v>100</v>
      </c>
      <c r="M29" s="219">
        <v>26</v>
      </c>
      <c r="N29" s="219">
        <v>6</v>
      </c>
      <c r="O29" s="219">
        <v>1997</v>
      </c>
      <c r="P29" s="219">
        <v>25</v>
      </c>
      <c r="Q29" s="219">
        <v>8</v>
      </c>
      <c r="R29" s="219">
        <v>1997</v>
      </c>
    </row>
    <row r="30" spans="2:18" ht="28.5" x14ac:dyDescent="0.25">
      <c r="B30" s="443">
        <v>19</v>
      </c>
      <c r="C30" s="444" t="s">
        <v>2474</v>
      </c>
      <c r="D30" s="444" t="s">
        <v>2461</v>
      </c>
      <c r="E30" s="444" t="s">
        <v>178</v>
      </c>
      <c r="F30" s="444" t="s">
        <v>2422</v>
      </c>
      <c r="G30" s="61">
        <f t="shared" si="0"/>
        <v>35562</v>
      </c>
      <c r="H30" s="450">
        <f t="shared" si="2"/>
        <v>2</v>
      </c>
      <c r="I30" s="61">
        <f t="shared" si="1"/>
        <v>35629</v>
      </c>
      <c r="J30" s="448">
        <v>100</v>
      </c>
      <c r="M30" s="219">
        <v>12</v>
      </c>
      <c r="N30" s="219">
        <v>5</v>
      </c>
      <c r="O30" s="219">
        <v>1997</v>
      </c>
      <c r="P30" s="219">
        <v>18</v>
      </c>
      <c r="Q30" s="219">
        <v>7</v>
      </c>
      <c r="R30" s="219">
        <v>1997</v>
      </c>
    </row>
    <row r="31" spans="2:18" ht="42.75" x14ac:dyDescent="0.25">
      <c r="B31" s="443">
        <v>20</v>
      </c>
      <c r="C31" s="444" t="s">
        <v>2474</v>
      </c>
      <c r="D31" s="444" t="s">
        <v>688</v>
      </c>
      <c r="E31" s="444" t="s">
        <v>178</v>
      </c>
      <c r="F31" s="444" t="s">
        <v>2423</v>
      </c>
      <c r="G31" s="61">
        <f t="shared" si="0"/>
        <v>35510</v>
      </c>
      <c r="H31" s="450">
        <f t="shared" si="2"/>
        <v>2</v>
      </c>
      <c r="I31" s="61">
        <f t="shared" si="1"/>
        <v>35577</v>
      </c>
      <c r="J31" s="448">
        <v>100</v>
      </c>
      <c r="M31" s="219">
        <v>21</v>
      </c>
      <c r="N31" s="219">
        <v>3</v>
      </c>
      <c r="O31" s="219">
        <v>1997</v>
      </c>
      <c r="P31" s="219">
        <v>27</v>
      </c>
      <c r="Q31" s="219">
        <v>5</v>
      </c>
      <c r="R31" s="219">
        <v>1997</v>
      </c>
    </row>
    <row r="32" spans="2:18" ht="42.75" x14ac:dyDescent="0.25">
      <c r="B32" s="443">
        <v>21</v>
      </c>
      <c r="C32" s="444" t="s">
        <v>2474</v>
      </c>
      <c r="D32" s="444" t="s">
        <v>683</v>
      </c>
      <c r="E32" s="444" t="s">
        <v>178</v>
      </c>
      <c r="F32" s="444" t="s">
        <v>2424</v>
      </c>
      <c r="G32" s="61">
        <f t="shared" si="0"/>
        <v>35529</v>
      </c>
      <c r="H32" s="450">
        <f t="shared" si="2"/>
        <v>1</v>
      </c>
      <c r="I32" s="61">
        <f t="shared" si="1"/>
        <v>35566</v>
      </c>
      <c r="J32" s="448">
        <v>100</v>
      </c>
      <c r="M32" s="219">
        <v>9</v>
      </c>
      <c r="N32" s="219">
        <v>4</v>
      </c>
      <c r="O32" s="219">
        <v>1997</v>
      </c>
      <c r="P32" s="219">
        <v>16</v>
      </c>
      <c r="Q32" s="219">
        <v>5</v>
      </c>
      <c r="R32" s="219">
        <v>1997</v>
      </c>
    </row>
    <row r="33" spans="2:18" ht="42.75" x14ac:dyDescent="0.25">
      <c r="B33" s="443">
        <v>22</v>
      </c>
      <c r="C33" s="444" t="s">
        <v>2474</v>
      </c>
      <c r="D33" s="444" t="s">
        <v>2460</v>
      </c>
      <c r="E33" s="444" t="s">
        <v>178</v>
      </c>
      <c r="F33" s="444" t="s">
        <v>2425</v>
      </c>
      <c r="G33" s="61">
        <f t="shared" si="0"/>
        <v>35547</v>
      </c>
      <c r="H33" s="450">
        <f t="shared" si="2"/>
        <v>1</v>
      </c>
      <c r="I33" s="61">
        <f t="shared" si="1"/>
        <v>35587</v>
      </c>
      <c r="J33" s="448">
        <v>100</v>
      </c>
      <c r="M33" s="219">
        <v>27</v>
      </c>
      <c r="N33" s="219">
        <v>4</v>
      </c>
      <c r="O33" s="219">
        <v>1997</v>
      </c>
      <c r="P33" s="219">
        <v>6</v>
      </c>
      <c r="Q33" s="219">
        <v>6</v>
      </c>
      <c r="R33" s="219">
        <v>1997</v>
      </c>
    </row>
    <row r="34" spans="2:18" ht="42.75" x14ac:dyDescent="0.25">
      <c r="B34" s="443">
        <v>23</v>
      </c>
      <c r="C34" s="444" t="s">
        <v>2474</v>
      </c>
      <c r="D34" s="444" t="s">
        <v>2462</v>
      </c>
      <c r="E34" s="444" t="s">
        <v>178</v>
      </c>
      <c r="F34" s="444" t="s">
        <v>2426</v>
      </c>
      <c r="G34" s="61">
        <f t="shared" si="0"/>
        <v>35353</v>
      </c>
      <c r="H34" s="450">
        <f t="shared" si="2"/>
        <v>5</v>
      </c>
      <c r="I34" s="61">
        <f t="shared" si="1"/>
        <v>35522</v>
      </c>
      <c r="J34" s="448">
        <v>100</v>
      </c>
      <c r="M34" s="219">
        <v>15</v>
      </c>
      <c r="N34" s="219">
        <v>10</v>
      </c>
      <c r="O34" s="219">
        <v>1996</v>
      </c>
      <c r="P34" s="219">
        <v>2</v>
      </c>
      <c r="Q34" s="219">
        <v>4</v>
      </c>
      <c r="R34" s="219">
        <v>1997</v>
      </c>
    </row>
    <row r="35" spans="2:18" ht="42.75" x14ac:dyDescent="0.25">
      <c r="B35" s="443">
        <v>24</v>
      </c>
      <c r="C35" s="444" t="s">
        <v>2474</v>
      </c>
      <c r="D35" s="444" t="s">
        <v>2460</v>
      </c>
      <c r="E35" s="444" t="s">
        <v>178</v>
      </c>
      <c r="F35" s="444" t="s">
        <v>2427</v>
      </c>
      <c r="G35" s="61">
        <f t="shared" si="0"/>
        <v>35268</v>
      </c>
      <c r="H35" s="450">
        <f t="shared" si="2"/>
        <v>2</v>
      </c>
      <c r="I35" s="61">
        <f t="shared" si="1"/>
        <v>35359</v>
      </c>
      <c r="J35" s="448">
        <v>100</v>
      </c>
      <c r="M35" s="219">
        <v>22</v>
      </c>
      <c r="N35" s="219">
        <v>7</v>
      </c>
      <c r="O35" s="219">
        <v>1996</v>
      </c>
      <c r="P35" s="219">
        <v>21</v>
      </c>
      <c r="Q35" s="219">
        <v>10</v>
      </c>
      <c r="R35" s="219">
        <v>1996</v>
      </c>
    </row>
    <row r="36" spans="2:18" ht="28.5" x14ac:dyDescent="0.25">
      <c r="B36" s="443">
        <v>25</v>
      </c>
      <c r="C36" s="444" t="s">
        <v>2474</v>
      </c>
      <c r="D36" s="444" t="s">
        <v>2460</v>
      </c>
      <c r="E36" s="444" t="s">
        <v>178</v>
      </c>
      <c r="F36" s="444" t="s">
        <v>2428</v>
      </c>
      <c r="G36" s="61">
        <f t="shared" si="0"/>
        <v>35251</v>
      </c>
      <c r="H36" s="450">
        <f t="shared" si="2"/>
        <v>7</v>
      </c>
      <c r="I36" s="61">
        <f t="shared" si="1"/>
        <v>35489</v>
      </c>
      <c r="J36" s="448">
        <v>100</v>
      </c>
      <c r="M36" s="219">
        <v>5</v>
      </c>
      <c r="N36" s="219">
        <v>7</v>
      </c>
      <c r="O36" s="219">
        <v>1996</v>
      </c>
      <c r="P36" s="219">
        <v>28</v>
      </c>
      <c r="Q36" s="219">
        <v>2</v>
      </c>
      <c r="R36" s="219">
        <v>1997</v>
      </c>
    </row>
    <row r="37" spans="2:18" ht="28.5" x14ac:dyDescent="0.25">
      <c r="B37" s="443">
        <v>26</v>
      </c>
      <c r="C37" s="444" t="s">
        <v>2474</v>
      </c>
      <c r="D37" s="444" t="s">
        <v>2460</v>
      </c>
      <c r="E37" s="444" t="s">
        <v>178</v>
      </c>
      <c r="F37" s="444" t="s">
        <v>2429</v>
      </c>
      <c r="G37" s="61">
        <f t="shared" si="0"/>
        <v>34989</v>
      </c>
      <c r="H37" s="450">
        <f t="shared" si="2"/>
        <v>6</v>
      </c>
      <c r="I37" s="61">
        <f t="shared" si="1"/>
        <v>35201</v>
      </c>
      <c r="J37" s="448">
        <v>100</v>
      </c>
      <c r="M37" s="219">
        <v>17</v>
      </c>
      <c r="N37" s="219">
        <v>10</v>
      </c>
      <c r="O37" s="219">
        <v>1995</v>
      </c>
      <c r="P37" s="219">
        <v>16</v>
      </c>
      <c r="Q37" s="219">
        <v>5</v>
      </c>
      <c r="R37" s="219">
        <v>1996</v>
      </c>
    </row>
    <row r="38" spans="2:18" ht="42.75" x14ac:dyDescent="0.25">
      <c r="B38" s="443">
        <v>27</v>
      </c>
      <c r="C38" s="444" t="s">
        <v>2474</v>
      </c>
      <c r="D38" s="444" t="s">
        <v>2460</v>
      </c>
      <c r="E38" s="444" t="s">
        <v>178</v>
      </c>
      <c r="F38" s="444" t="s">
        <v>2430</v>
      </c>
      <c r="G38" s="61">
        <f t="shared" si="0"/>
        <v>35137</v>
      </c>
      <c r="H38" s="450">
        <f t="shared" si="2"/>
        <v>8</v>
      </c>
      <c r="I38" s="61">
        <f t="shared" si="1"/>
        <v>35405</v>
      </c>
      <c r="J38" s="448">
        <v>100</v>
      </c>
      <c r="M38" s="219">
        <v>13</v>
      </c>
      <c r="N38" s="219">
        <v>3</v>
      </c>
      <c r="O38" s="219">
        <v>1996</v>
      </c>
      <c r="P38" s="219">
        <v>6</v>
      </c>
      <c r="Q38" s="219">
        <v>12</v>
      </c>
      <c r="R38" s="219">
        <v>1996</v>
      </c>
    </row>
    <row r="39" spans="2:18" ht="28.5" x14ac:dyDescent="0.25">
      <c r="B39" s="443">
        <v>28</v>
      </c>
      <c r="C39" s="444" t="s">
        <v>2474</v>
      </c>
      <c r="D39" s="444" t="s">
        <v>2460</v>
      </c>
      <c r="E39" s="444" t="s">
        <v>178</v>
      </c>
      <c r="F39" s="444" t="s">
        <v>2431</v>
      </c>
      <c r="G39" s="61">
        <f t="shared" si="0"/>
        <v>35151</v>
      </c>
      <c r="H39" s="450">
        <f t="shared" si="2"/>
        <v>1</v>
      </c>
      <c r="I39" s="61">
        <f t="shared" si="1"/>
        <v>35185</v>
      </c>
      <c r="J39" s="448">
        <v>100</v>
      </c>
      <c r="M39" s="219">
        <v>27</v>
      </c>
      <c r="N39" s="219">
        <v>3</v>
      </c>
      <c r="O39" s="219">
        <v>1996</v>
      </c>
      <c r="P39" s="219">
        <v>30</v>
      </c>
      <c r="Q39" s="219">
        <v>4</v>
      </c>
      <c r="R39" s="219">
        <v>1996</v>
      </c>
    </row>
    <row r="40" spans="2:18" ht="42.75" x14ac:dyDescent="0.25">
      <c r="B40" s="443">
        <v>29</v>
      </c>
      <c r="C40" s="444" t="s">
        <v>2474</v>
      </c>
      <c r="D40" s="444" t="s">
        <v>685</v>
      </c>
      <c r="E40" s="444" t="s">
        <v>178</v>
      </c>
      <c r="F40" s="444" t="s">
        <v>2432</v>
      </c>
      <c r="G40" s="61">
        <f t="shared" si="0"/>
        <v>35017</v>
      </c>
      <c r="H40" s="450">
        <f t="shared" si="2"/>
        <v>5</v>
      </c>
      <c r="I40" s="61">
        <f t="shared" si="1"/>
        <v>35171</v>
      </c>
      <c r="J40" s="448">
        <v>100</v>
      </c>
      <c r="M40" s="219">
        <v>14</v>
      </c>
      <c r="N40" s="219">
        <v>11</v>
      </c>
      <c r="O40" s="219">
        <v>1995</v>
      </c>
      <c r="P40" s="219">
        <v>16</v>
      </c>
      <c r="Q40" s="219">
        <v>4</v>
      </c>
      <c r="R40" s="219">
        <v>1996</v>
      </c>
    </row>
    <row r="41" spans="2:18" ht="42.75" x14ac:dyDescent="0.25">
      <c r="B41" s="443">
        <v>30</v>
      </c>
      <c r="C41" s="444" t="s">
        <v>2474</v>
      </c>
      <c r="D41" s="444" t="s">
        <v>685</v>
      </c>
      <c r="E41" s="444" t="s">
        <v>178</v>
      </c>
      <c r="F41" s="444" t="s">
        <v>2433</v>
      </c>
      <c r="G41" s="61">
        <f t="shared" si="0"/>
        <v>34869</v>
      </c>
      <c r="H41" s="450">
        <f t="shared" si="2"/>
        <v>3</v>
      </c>
      <c r="I41" s="61">
        <f t="shared" si="1"/>
        <v>34963</v>
      </c>
      <c r="J41" s="448">
        <v>100</v>
      </c>
      <c r="M41" s="219">
        <v>19</v>
      </c>
      <c r="N41" s="219">
        <v>6</v>
      </c>
      <c r="O41" s="219">
        <v>1995</v>
      </c>
      <c r="P41" s="219">
        <v>21</v>
      </c>
      <c r="Q41" s="219">
        <v>9</v>
      </c>
      <c r="R41" s="219">
        <v>1995</v>
      </c>
    </row>
    <row r="42" spans="2:18" ht="28.5" x14ac:dyDescent="0.25">
      <c r="B42" s="443">
        <v>31</v>
      </c>
      <c r="C42" s="444" t="s">
        <v>2474</v>
      </c>
      <c r="D42" s="444" t="s">
        <v>2463</v>
      </c>
      <c r="E42" s="444" t="s">
        <v>178</v>
      </c>
      <c r="F42" s="444" t="s">
        <v>2434</v>
      </c>
      <c r="G42" s="61">
        <f t="shared" si="0"/>
        <v>35011</v>
      </c>
      <c r="H42" s="450">
        <f t="shared" si="2"/>
        <v>1</v>
      </c>
      <c r="I42" s="61">
        <f t="shared" si="1"/>
        <v>35048</v>
      </c>
      <c r="J42" s="448">
        <v>100</v>
      </c>
      <c r="M42" s="219">
        <v>8</v>
      </c>
      <c r="N42" s="219">
        <v>11</v>
      </c>
      <c r="O42" s="219">
        <v>1995</v>
      </c>
      <c r="P42" s="219">
        <v>15</v>
      </c>
      <c r="Q42" s="219">
        <v>12</v>
      </c>
      <c r="R42" s="219">
        <v>1995</v>
      </c>
    </row>
    <row r="43" spans="2:18" ht="42.75" x14ac:dyDescent="0.25">
      <c r="B43" s="443">
        <v>32</v>
      </c>
      <c r="C43" s="444" t="s">
        <v>2474</v>
      </c>
      <c r="D43" s="444" t="s">
        <v>685</v>
      </c>
      <c r="E43" s="444" t="s">
        <v>178</v>
      </c>
      <c r="F43" s="444" t="s">
        <v>2435</v>
      </c>
      <c r="G43" s="61">
        <f t="shared" si="0"/>
        <v>34547</v>
      </c>
      <c r="H43" s="450">
        <f t="shared" si="2"/>
        <v>6</v>
      </c>
      <c r="I43" s="61">
        <f t="shared" si="1"/>
        <v>34731</v>
      </c>
      <c r="J43" s="448">
        <v>100</v>
      </c>
      <c r="M43" s="219">
        <v>1</v>
      </c>
      <c r="N43" s="219">
        <v>8</v>
      </c>
      <c r="O43" s="219">
        <v>1994</v>
      </c>
      <c r="P43" s="219">
        <v>1</v>
      </c>
      <c r="Q43" s="219">
        <v>2</v>
      </c>
      <c r="R43" s="219">
        <v>1995</v>
      </c>
    </row>
    <row r="44" spans="2:18" ht="42.75" x14ac:dyDescent="0.25">
      <c r="B44" s="443">
        <v>33</v>
      </c>
      <c r="C44" s="444" t="s">
        <v>2474</v>
      </c>
      <c r="D44" s="444" t="s">
        <v>685</v>
      </c>
      <c r="E44" s="444" t="s">
        <v>178</v>
      </c>
      <c r="F44" s="444" t="s">
        <v>2436</v>
      </c>
      <c r="G44" s="61">
        <f t="shared" si="0"/>
        <v>34547</v>
      </c>
      <c r="H44" s="450">
        <f t="shared" si="2"/>
        <v>6</v>
      </c>
      <c r="I44" s="61">
        <f t="shared" si="1"/>
        <v>34731</v>
      </c>
      <c r="J44" s="448">
        <v>100</v>
      </c>
      <c r="M44" s="219">
        <v>1</v>
      </c>
      <c r="N44" s="219">
        <v>8</v>
      </c>
      <c r="O44" s="219">
        <v>1994</v>
      </c>
      <c r="P44" s="219">
        <v>1</v>
      </c>
      <c r="Q44" s="219">
        <v>2</v>
      </c>
      <c r="R44" s="219">
        <v>1995</v>
      </c>
    </row>
    <row r="45" spans="2:18" ht="42.75" x14ac:dyDescent="0.25">
      <c r="B45" s="443">
        <v>34</v>
      </c>
      <c r="C45" s="444" t="s">
        <v>2474</v>
      </c>
      <c r="D45" s="444" t="s">
        <v>2464</v>
      </c>
      <c r="E45" s="444" t="s">
        <v>178</v>
      </c>
      <c r="F45" s="444" t="s">
        <v>2437</v>
      </c>
      <c r="G45" s="61">
        <f t="shared" si="0"/>
        <v>33970</v>
      </c>
      <c r="H45" s="450">
        <f t="shared" si="2"/>
        <v>5</v>
      </c>
      <c r="I45" s="61">
        <f t="shared" si="1"/>
        <v>34151</v>
      </c>
      <c r="J45" s="448">
        <v>100</v>
      </c>
      <c r="M45" s="219">
        <v>1</v>
      </c>
      <c r="N45" s="219">
        <v>1</v>
      </c>
      <c r="O45" s="219">
        <v>1993</v>
      </c>
      <c r="P45" s="219">
        <v>1</v>
      </c>
      <c r="Q45" s="219">
        <v>7</v>
      </c>
      <c r="R45" s="219">
        <v>1993</v>
      </c>
    </row>
    <row r="46" spans="2:18" ht="42.75" x14ac:dyDescent="0.25">
      <c r="B46" s="443">
        <v>35</v>
      </c>
      <c r="C46" s="444" t="s">
        <v>2474</v>
      </c>
      <c r="D46" s="444" t="s">
        <v>2465</v>
      </c>
      <c r="E46" s="444" t="s">
        <v>178</v>
      </c>
      <c r="F46" s="444" t="s">
        <v>2438</v>
      </c>
      <c r="G46" s="61">
        <f t="shared" si="0"/>
        <v>34090</v>
      </c>
      <c r="H46" s="450">
        <f t="shared" si="2"/>
        <v>0</v>
      </c>
      <c r="I46" s="61">
        <f t="shared" si="1"/>
        <v>34090</v>
      </c>
      <c r="J46" s="448">
        <v>100</v>
      </c>
      <c r="M46" s="219">
        <v>1</v>
      </c>
      <c r="N46" s="219">
        <v>5</v>
      </c>
      <c r="O46" s="219">
        <v>1993</v>
      </c>
      <c r="P46" s="219">
        <v>1</v>
      </c>
      <c r="Q46" s="219">
        <v>5</v>
      </c>
      <c r="R46" s="219">
        <v>1993</v>
      </c>
    </row>
    <row r="47" spans="2:18" ht="71.25" x14ac:dyDescent="0.25">
      <c r="B47" s="443">
        <v>36</v>
      </c>
      <c r="C47" s="444" t="s">
        <v>2474</v>
      </c>
      <c r="D47" s="444" t="s">
        <v>2466</v>
      </c>
      <c r="E47" s="444" t="s">
        <v>178</v>
      </c>
      <c r="F47" s="444" t="s">
        <v>2439</v>
      </c>
      <c r="G47" s="61">
        <f t="shared" si="0"/>
        <v>33635</v>
      </c>
      <c r="H47" s="450">
        <f t="shared" si="2"/>
        <v>17</v>
      </c>
      <c r="I47" s="61">
        <f t="shared" si="1"/>
        <v>34182</v>
      </c>
      <c r="J47" s="448">
        <v>100</v>
      </c>
      <c r="M47" s="219">
        <v>1</v>
      </c>
      <c r="N47" s="219">
        <v>2</v>
      </c>
      <c r="O47" s="219">
        <v>1992</v>
      </c>
      <c r="P47" s="219">
        <v>1</v>
      </c>
      <c r="Q47" s="219">
        <v>8</v>
      </c>
      <c r="R47" s="219">
        <v>1993</v>
      </c>
    </row>
    <row r="48" spans="2:18" ht="57" x14ac:dyDescent="0.25">
      <c r="B48" s="443">
        <v>37</v>
      </c>
      <c r="C48" s="444" t="s">
        <v>2474</v>
      </c>
      <c r="D48" s="444" t="s">
        <v>2467</v>
      </c>
      <c r="E48" s="444" t="s">
        <v>178</v>
      </c>
      <c r="F48" s="444" t="s">
        <v>2440</v>
      </c>
      <c r="G48" s="61">
        <f t="shared" si="0"/>
        <v>33451</v>
      </c>
      <c r="H48" s="450">
        <f t="shared" si="2"/>
        <v>6</v>
      </c>
      <c r="I48" s="61">
        <f t="shared" si="1"/>
        <v>33635</v>
      </c>
      <c r="J48" s="448">
        <v>100</v>
      </c>
      <c r="M48" s="219">
        <v>1</v>
      </c>
      <c r="N48" s="219">
        <v>8</v>
      </c>
      <c r="O48" s="219">
        <v>1991</v>
      </c>
      <c r="P48" s="219">
        <v>1</v>
      </c>
      <c r="Q48" s="219">
        <v>2</v>
      </c>
      <c r="R48" s="219">
        <v>1992</v>
      </c>
    </row>
    <row r="49" spans="2:18" ht="42.75" x14ac:dyDescent="0.25">
      <c r="B49" s="443">
        <v>38</v>
      </c>
      <c r="C49" s="444" t="s">
        <v>2474</v>
      </c>
      <c r="D49" s="444" t="s">
        <v>2468</v>
      </c>
      <c r="E49" s="444" t="s">
        <v>178</v>
      </c>
      <c r="F49" s="444" t="s">
        <v>2441</v>
      </c>
      <c r="G49" s="61">
        <f t="shared" si="0"/>
        <v>33451</v>
      </c>
      <c r="H49" s="450">
        <f t="shared" si="2"/>
        <v>15</v>
      </c>
      <c r="I49" s="61">
        <f t="shared" si="1"/>
        <v>33909</v>
      </c>
      <c r="J49" s="448">
        <v>100</v>
      </c>
      <c r="M49" s="219">
        <v>1</v>
      </c>
      <c r="N49" s="219">
        <v>8</v>
      </c>
      <c r="O49" s="219">
        <v>1991</v>
      </c>
      <c r="P49" s="219">
        <v>1</v>
      </c>
      <c r="Q49" s="219">
        <v>11</v>
      </c>
      <c r="R49" s="219">
        <v>1992</v>
      </c>
    </row>
    <row r="50" spans="2:18" ht="28.5" x14ac:dyDescent="0.25">
      <c r="B50" s="443">
        <v>39</v>
      </c>
      <c r="C50" s="444" t="s">
        <v>2474</v>
      </c>
      <c r="D50" s="444" t="s">
        <v>2469</v>
      </c>
      <c r="E50" s="444" t="s">
        <v>178</v>
      </c>
      <c r="F50" s="444" t="s">
        <v>2442</v>
      </c>
      <c r="G50" s="61">
        <f t="shared" si="0"/>
        <v>32874</v>
      </c>
      <c r="H50" s="450">
        <f t="shared" si="2"/>
        <v>11</v>
      </c>
      <c r="I50" s="61">
        <f t="shared" si="1"/>
        <v>33238</v>
      </c>
      <c r="J50" s="448">
        <v>100</v>
      </c>
      <c r="M50" s="219">
        <v>1</v>
      </c>
      <c r="N50" s="219">
        <v>1</v>
      </c>
      <c r="O50" s="219">
        <v>1990</v>
      </c>
      <c r="P50" s="219">
        <v>31</v>
      </c>
      <c r="Q50" s="219">
        <v>12</v>
      </c>
      <c r="R50" s="219">
        <v>1990</v>
      </c>
    </row>
    <row r="51" spans="2:18" ht="42.75" x14ac:dyDescent="0.25">
      <c r="B51" s="443">
        <v>40</v>
      </c>
      <c r="C51" s="444" t="s">
        <v>2474</v>
      </c>
      <c r="D51" s="444" t="s">
        <v>2469</v>
      </c>
      <c r="E51" s="444" t="s">
        <v>178</v>
      </c>
      <c r="F51" s="444" t="s">
        <v>2443</v>
      </c>
      <c r="G51" s="61">
        <f t="shared" si="0"/>
        <v>32874</v>
      </c>
      <c r="H51" s="450">
        <f t="shared" si="2"/>
        <v>11</v>
      </c>
      <c r="I51" s="61">
        <f t="shared" si="1"/>
        <v>33238</v>
      </c>
      <c r="J51" s="448">
        <v>100</v>
      </c>
      <c r="M51" s="219">
        <v>1</v>
      </c>
      <c r="N51" s="219">
        <v>1</v>
      </c>
      <c r="O51" s="219">
        <v>1990</v>
      </c>
      <c r="P51" s="219">
        <v>31</v>
      </c>
      <c r="Q51" s="219">
        <v>12</v>
      </c>
      <c r="R51" s="219">
        <v>1990</v>
      </c>
    </row>
    <row r="52" spans="2:18" ht="42.75" x14ac:dyDescent="0.25">
      <c r="B52" s="443">
        <v>41</v>
      </c>
      <c r="C52" s="444" t="s">
        <v>2474</v>
      </c>
      <c r="D52" s="444" t="s">
        <v>2470</v>
      </c>
      <c r="E52" s="444" t="s">
        <v>178</v>
      </c>
      <c r="F52" s="444" t="s">
        <v>2444</v>
      </c>
      <c r="G52" s="61">
        <f t="shared" si="0"/>
        <v>32874</v>
      </c>
      <c r="H52" s="450">
        <f t="shared" si="2"/>
        <v>11</v>
      </c>
      <c r="I52" s="61">
        <f t="shared" si="1"/>
        <v>33238</v>
      </c>
      <c r="J52" s="448">
        <v>100</v>
      </c>
      <c r="M52" s="219">
        <v>1</v>
      </c>
      <c r="N52" s="219">
        <v>1</v>
      </c>
      <c r="O52" s="219">
        <v>1990</v>
      </c>
      <c r="P52" s="219">
        <v>31</v>
      </c>
      <c r="Q52" s="219">
        <v>12</v>
      </c>
      <c r="R52" s="219">
        <v>1990</v>
      </c>
    </row>
    <row r="53" spans="2:18" ht="28.5" x14ac:dyDescent="0.25">
      <c r="B53" s="443">
        <v>42</v>
      </c>
      <c r="C53" s="444" t="s">
        <v>2474</v>
      </c>
      <c r="D53" s="444" t="s">
        <v>2469</v>
      </c>
      <c r="E53" s="444" t="s">
        <v>178</v>
      </c>
      <c r="F53" s="444" t="s">
        <v>2445</v>
      </c>
      <c r="G53" s="61">
        <f t="shared" si="0"/>
        <v>32874</v>
      </c>
      <c r="H53" s="450">
        <f t="shared" si="2"/>
        <v>11</v>
      </c>
      <c r="I53" s="61">
        <f t="shared" si="1"/>
        <v>33238</v>
      </c>
      <c r="J53" s="448">
        <v>100</v>
      </c>
      <c r="M53" s="219">
        <v>1</v>
      </c>
      <c r="N53" s="219">
        <v>1</v>
      </c>
      <c r="O53" s="219">
        <v>1990</v>
      </c>
      <c r="P53" s="219">
        <v>31</v>
      </c>
      <c r="Q53" s="219">
        <v>12</v>
      </c>
      <c r="R53" s="219">
        <v>1990</v>
      </c>
    </row>
    <row r="54" spans="2:18" ht="28.5" x14ac:dyDescent="0.25">
      <c r="B54" s="443">
        <v>43</v>
      </c>
      <c r="C54" s="444" t="s">
        <v>2474</v>
      </c>
      <c r="D54" s="444" t="s">
        <v>2469</v>
      </c>
      <c r="E54" s="444" t="s">
        <v>178</v>
      </c>
      <c r="F54" s="444" t="s">
        <v>2446</v>
      </c>
      <c r="G54" s="61">
        <f t="shared" si="0"/>
        <v>32509</v>
      </c>
      <c r="H54" s="450">
        <f t="shared" si="2"/>
        <v>23</v>
      </c>
      <c r="I54" s="61">
        <f t="shared" si="1"/>
        <v>33238</v>
      </c>
      <c r="J54" s="448">
        <v>100</v>
      </c>
      <c r="M54" s="219">
        <v>1</v>
      </c>
      <c r="N54" s="219">
        <v>1</v>
      </c>
      <c r="O54" s="221">
        <v>1989</v>
      </c>
      <c r="P54" s="219">
        <v>31</v>
      </c>
      <c r="Q54" s="219">
        <v>12</v>
      </c>
      <c r="R54" s="219">
        <v>1990</v>
      </c>
    </row>
    <row r="55" spans="2:18" ht="57" x14ac:dyDescent="0.25">
      <c r="B55" s="443">
        <v>44</v>
      </c>
      <c r="C55" s="444" t="s">
        <v>2474</v>
      </c>
      <c r="D55" s="444" t="s">
        <v>2471</v>
      </c>
      <c r="E55" s="444" t="s">
        <v>178</v>
      </c>
      <c r="F55" s="444" t="s">
        <v>2447</v>
      </c>
      <c r="G55" s="61">
        <f t="shared" si="0"/>
        <v>32509</v>
      </c>
      <c r="H55" s="450">
        <f t="shared" si="2"/>
        <v>11</v>
      </c>
      <c r="I55" s="61">
        <f t="shared" si="1"/>
        <v>32873</v>
      </c>
      <c r="J55" s="448">
        <v>100</v>
      </c>
      <c r="M55" s="219">
        <v>1</v>
      </c>
      <c r="N55" s="219">
        <v>1</v>
      </c>
      <c r="O55" s="221">
        <v>1989</v>
      </c>
      <c r="P55" s="219">
        <v>31</v>
      </c>
      <c r="Q55" s="219">
        <v>12</v>
      </c>
      <c r="R55" s="221">
        <v>1989</v>
      </c>
    </row>
    <row r="56" spans="2:18" ht="42.75" x14ac:dyDescent="0.25">
      <c r="B56" s="443">
        <v>45</v>
      </c>
      <c r="C56" s="444" t="s">
        <v>2474</v>
      </c>
      <c r="D56" s="444" t="s">
        <v>2472</v>
      </c>
      <c r="E56" s="444" t="s">
        <v>178</v>
      </c>
      <c r="F56" s="444" t="s">
        <v>2448</v>
      </c>
      <c r="G56" s="61">
        <f t="shared" si="0"/>
        <v>32143</v>
      </c>
      <c r="H56" s="450">
        <f t="shared" si="2"/>
        <v>23</v>
      </c>
      <c r="I56" s="61">
        <f t="shared" si="1"/>
        <v>32873</v>
      </c>
      <c r="J56" s="448">
        <v>100</v>
      </c>
      <c r="M56" s="219">
        <v>1</v>
      </c>
      <c r="N56" s="219">
        <v>1</v>
      </c>
      <c r="O56" s="221">
        <v>1988</v>
      </c>
      <c r="P56" s="219">
        <v>31</v>
      </c>
      <c r="Q56" s="219">
        <v>12</v>
      </c>
      <c r="R56" s="221">
        <v>1989</v>
      </c>
    </row>
    <row r="57" spans="2:18" ht="57" x14ac:dyDescent="0.25">
      <c r="B57" s="443">
        <v>46</v>
      </c>
      <c r="C57" s="444" t="s">
        <v>2474</v>
      </c>
      <c r="D57" s="444" t="s">
        <v>2472</v>
      </c>
      <c r="E57" s="444" t="s">
        <v>178</v>
      </c>
      <c r="F57" s="444" t="s">
        <v>2449</v>
      </c>
      <c r="G57" s="61">
        <f t="shared" si="0"/>
        <v>32509</v>
      </c>
      <c r="H57" s="450">
        <f t="shared" si="2"/>
        <v>11</v>
      </c>
      <c r="I57" s="61">
        <f t="shared" si="1"/>
        <v>32873</v>
      </c>
      <c r="J57" s="448">
        <v>100</v>
      </c>
      <c r="M57" s="219">
        <v>1</v>
      </c>
      <c r="N57" s="219">
        <v>1</v>
      </c>
      <c r="O57" s="221">
        <v>1989</v>
      </c>
      <c r="P57" s="219">
        <v>31</v>
      </c>
      <c r="Q57" s="219">
        <v>12</v>
      </c>
      <c r="R57" s="221">
        <v>1989</v>
      </c>
    </row>
    <row r="58" spans="2:18" ht="28.5" x14ac:dyDescent="0.25">
      <c r="B58" s="443">
        <v>47</v>
      </c>
      <c r="C58" s="444" t="s">
        <v>2474</v>
      </c>
      <c r="D58" s="444" t="s">
        <v>882</v>
      </c>
      <c r="E58" s="444" t="s">
        <v>178</v>
      </c>
      <c r="F58" s="444" t="s">
        <v>2450</v>
      </c>
      <c r="G58" s="61">
        <f t="shared" si="0"/>
        <v>32509</v>
      </c>
      <c r="H58" s="450">
        <f t="shared" si="2"/>
        <v>11</v>
      </c>
      <c r="I58" s="61">
        <f t="shared" si="1"/>
        <v>32873</v>
      </c>
      <c r="J58" s="448">
        <v>100</v>
      </c>
      <c r="M58" s="219">
        <v>1</v>
      </c>
      <c r="N58" s="219">
        <v>1</v>
      </c>
      <c r="O58" s="221">
        <v>1989</v>
      </c>
      <c r="P58" s="219">
        <v>31</v>
      </c>
      <c r="Q58" s="219">
        <v>12</v>
      </c>
      <c r="R58" s="221">
        <v>1989</v>
      </c>
    </row>
    <row r="59" spans="2:18" ht="29.25" thickBot="1" x14ac:dyDescent="0.3">
      <c r="B59" s="437">
        <v>48</v>
      </c>
      <c r="C59" s="438" t="s">
        <v>2474</v>
      </c>
      <c r="D59" s="438" t="s">
        <v>2473</v>
      </c>
      <c r="E59" s="438" t="s">
        <v>178</v>
      </c>
      <c r="F59" s="438" t="s">
        <v>2451</v>
      </c>
      <c r="G59" s="62">
        <f t="shared" si="0"/>
        <v>32143</v>
      </c>
      <c r="H59" s="451">
        <f t="shared" si="2"/>
        <v>23</v>
      </c>
      <c r="I59" s="62">
        <f t="shared" si="1"/>
        <v>32873</v>
      </c>
      <c r="J59" s="442">
        <v>100</v>
      </c>
      <c r="M59" s="219">
        <v>1</v>
      </c>
      <c r="N59" s="219">
        <v>1</v>
      </c>
      <c r="O59" s="221">
        <v>1988</v>
      </c>
      <c r="P59" s="219">
        <v>31</v>
      </c>
      <c r="Q59" s="219">
        <v>12</v>
      </c>
      <c r="R59" s="221">
        <v>1989</v>
      </c>
    </row>
  </sheetData>
  <mergeCells count="15">
    <mergeCell ref="B10:J10"/>
    <mergeCell ref="B6:G6"/>
    <mergeCell ref="H6:J6"/>
    <mergeCell ref="B7:G7"/>
    <mergeCell ref="H7:J7"/>
    <mergeCell ref="B8:G8"/>
    <mergeCell ref="H8:J8"/>
    <mergeCell ref="B9:G9"/>
    <mergeCell ref="H9:J9"/>
    <mergeCell ref="B5:J5"/>
    <mergeCell ref="B2:J2"/>
    <mergeCell ref="B3:F3"/>
    <mergeCell ref="G3:J3"/>
    <mergeCell ref="B4:F4"/>
    <mergeCell ref="G4:J4"/>
  </mergeCell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9"/>
  <sheetViews>
    <sheetView zoomScale="70" zoomScaleNormal="70" workbookViewId="0">
      <selection activeCell="B11" sqref="B11:J54"/>
    </sheetView>
  </sheetViews>
  <sheetFormatPr baseColWidth="10" defaultRowHeight="15" x14ac:dyDescent="0.25"/>
  <cols>
    <col min="2" max="2" width="4.5703125" bestFit="1" customWidth="1"/>
    <col min="3" max="3" width="25" bestFit="1" customWidth="1"/>
    <col min="4" max="4" width="26.28515625" bestFit="1" customWidth="1"/>
    <col min="6" max="6" width="72.5703125" bestFit="1" customWidth="1"/>
    <col min="7" max="7" width="12.85546875" bestFit="1" customWidth="1"/>
    <col min="9" max="9" width="12.42578125" bestFit="1" customWidth="1"/>
    <col min="10" max="10" width="16" bestFit="1" customWidth="1"/>
    <col min="13" max="18" width="0" hidden="1" customWidth="1"/>
  </cols>
  <sheetData>
    <row r="1" spans="2:18" ht="15.75" thickBot="1" x14ac:dyDescent="0.3"/>
    <row r="2" spans="2:18" ht="15.75" thickBot="1" x14ac:dyDescent="0.3">
      <c r="B2" s="502" t="s">
        <v>2475</v>
      </c>
      <c r="C2" s="503"/>
      <c r="D2" s="503"/>
      <c r="E2" s="503"/>
      <c r="F2" s="504"/>
      <c r="G2" s="504"/>
      <c r="H2" s="504"/>
      <c r="I2" s="504"/>
      <c r="J2" s="505"/>
    </row>
    <row r="3" spans="2:18" x14ac:dyDescent="0.25">
      <c r="B3" s="466" t="s">
        <v>129</v>
      </c>
      <c r="C3" s="467"/>
      <c r="D3" s="467"/>
      <c r="E3" s="467"/>
      <c r="F3" s="468"/>
      <c r="G3" s="468">
        <v>2170541</v>
      </c>
      <c r="H3" s="468"/>
      <c r="I3" s="468"/>
      <c r="J3" s="472"/>
    </row>
    <row r="4" spans="2:18" ht="15.75" thickBot="1" x14ac:dyDescent="0.3">
      <c r="B4" s="463" t="s">
        <v>130</v>
      </c>
      <c r="C4" s="464"/>
      <c r="D4" s="464"/>
      <c r="E4" s="464"/>
      <c r="F4" s="465"/>
      <c r="G4" s="473"/>
      <c r="H4" s="473"/>
      <c r="I4" s="465"/>
      <c r="J4" s="474"/>
    </row>
    <row r="5" spans="2:18" ht="15.75" thickBot="1" x14ac:dyDescent="0.3">
      <c r="B5" s="490" t="s">
        <v>131</v>
      </c>
      <c r="C5" s="491"/>
      <c r="D5" s="491"/>
      <c r="E5" s="491"/>
      <c r="F5" s="492"/>
      <c r="G5" s="492"/>
      <c r="H5" s="492"/>
      <c r="I5" s="492"/>
      <c r="J5" s="493"/>
    </row>
    <row r="6" spans="2:18" x14ac:dyDescent="0.25">
      <c r="B6" s="466" t="s">
        <v>132</v>
      </c>
      <c r="C6" s="467"/>
      <c r="D6" s="467"/>
      <c r="E6" s="467"/>
      <c r="F6" s="468"/>
      <c r="G6" s="468"/>
      <c r="H6" s="475" t="s">
        <v>133</v>
      </c>
      <c r="I6" s="476"/>
      <c r="J6" s="477"/>
    </row>
    <row r="7" spans="2:18" x14ac:dyDescent="0.25">
      <c r="B7" s="484" t="s">
        <v>238</v>
      </c>
      <c r="C7" s="485"/>
      <c r="D7" s="485"/>
      <c r="E7" s="485"/>
      <c r="F7" s="486"/>
      <c r="G7" s="486"/>
      <c r="H7" s="478">
        <v>1979</v>
      </c>
      <c r="I7" s="479"/>
      <c r="J7" s="480"/>
    </row>
    <row r="8" spans="2:18" ht="15.75" thickBot="1" x14ac:dyDescent="0.3">
      <c r="B8" s="463" t="s">
        <v>2476</v>
      </c>
      <c r="C8" s="464"/>
      <c r="D8" s="464"/>
      <c r="E8" s="464"/>
      <c r="F8" s="465"/>
      <c r="G8" s="465"/>
      <c r="H8" s="495"/>
      <c r="I8" s="496"/>
      <c r="J8" s="497"/>
    </row>
    <row r="9" spans="2:18" ht="15.75" thickBot="1" x14ac:dyDescent="0.3">
      <c r="B9" s="498" t="s">
        <v>140</v>
      </c>
      <c r="C9" s="499"/>
      <c r="D9" s="499"/>
      <c r="E9" s="499"/>
      <c r="F9" s="500"/>
      <c r="G9" s="500"/>
      <c r="H9" s="500"/>
      <c r="I9" s="500"/>
      <c r="J9" s="501"/>
    </row>
    <row r="10" spans="2:18" ht="29.25" thickBot="1" x14ac:dyDescent="0.3">
      <c r="B10" s="64" t="s">
        <v>125</v>
      </c>
      <c r="C10" s="65" t="s">
        <v>139</v>
      </c>
      <c r="D10" s="65" t="s">
        <v>141</v>
      </c>
      <c r="E10" s="65" t="s">
        <v>177</v>
      </c>
      <c r="F10" s="65" t="s">
        <v>196</v>
      </c>
      <c r="G10" s="66" t="s">
        <v>126</v>
      </c>
      <c r="H10" s="67" t="s">
        <v>162</v>
      </c>
      <c r="I10" s="65" t="s">
        <v>127</v>
      </c>
      <c r="J10" s="68" t="s">
        <v>128</v>
      </c>
    </row>
    <row r="11" spans="2:18" ht="28.5" x14ac:dyDescent="0.25">
      <c r="B11" s="439">
        <v>1</v>
      </c>
      <c r="C11" s="440" t="s">
        <v>2521</v>
      </c>
      <c r="D11" s="440" t="s">
        <v>2528</v>
      </c>
      <c r="E11" s="440" t="s">
        <v>178</v>
      </c>
      <c r="F11" s="440" t="s">
        <v>2477</v>
      </c>
      <c r="G11" s="70">
        <f>DATE(O11,N11,M11)</f>
        <v>37600</v>
      </c>
      <c r="H11" s="32"/>
      <c r="I11" s="70"/>
      <c r="J11" s="441">
        <v>100</v>
      </c>
      <c r="M11" s="226">
        <v>10</v>
      </c>
      <c r="N11" s="227">
        <v>12</v>
      </c>
      <c r="O11" s="228">
        <v>2002</v>
      </c>
      <c r="P11" s="229"/>
      <c r="Q11" s="230"/>
      <c r="R11" s="231"/>
    </row>
    <row r="12" spans="2:18" ht="42.75" x14ac:dyDescent="0.25">
      <c r="B12" s="443">
        <v>2</v>
      </c>
      <c r="C12" s="444" t="s">
        <v>2522</v>
      </c>
      <c r="D12" s="444" t="s">
        <v>2529</v>
      </c>
      <c r="E12" s="444" t="s">
        <v>178</v>
      </c>
      <c r="F12" s="444" t="s">
        <v>2478</v>
      </c>
      <c r="G12" s="61">
        <f t="shared" ref="G12:G54" si="0">DATE(O12,N12,M12)</f>
        <v>37756</v>
      </c>
      <c r="H12" s="450">
        <f>TRUNC((((I12-G12)/365.25)*12),0)</f>
        <v>8</v>
      </c>
      <c r="I12" s="61">
        <f>DATE(R12,Q12,P12)</f>
        <v>38016</v>
      </c>
      <c r="J12" s="448">
        <v>100</v>
      </c>
      <c r="M12" s="226">
        <v>15</v>
      </c>
      <c r="N12" s="227">
        <v>5</v>
      </c>
      <c r="O12" s="228">
        <v>2003</v>
      </c>
      <c r="P12" s="226">
        <v>30</v>
      </c>
      <c r="Q12" s="227">
        <v>1</v>
      </c>
      <c r="R12" s="228">
        <v>2004</v>
      </c>
    </row>
    <row r="13" spans="2:18" ht="28.5" x14ac:dyDescent="0.25">
      <c r="B13" s="443">
        <v>3</v>
      </c>
      <c r="C13" s="444" t="s">
        <v>2523</v>
      </c>
      <c r="D13" s="444" t="s">
        <v>2529</v>
      </c>
      <c r="E13" s="444" t="s">
        <v>178</v>
      </c>
      <c r="F13" s="444" t="s">
        <v>2479</v>
      </c>
      <c r="G13" s="61">
        <f t="shared" si="0"/>
        <v>37654</v>
      </c>
      <c r="H13" s="450">
        <f>TRUNC((((I13-G13)/365.25)*12),0)</f>
        <v>4</v>
      </c>
      <c r="I13" s="61">
        <f t="shared" ref="I13:I54" si="1">DATE(R13,Q13,P13)</f>
        <v>37802</v>
      </c>
      <c r="J13" s="448">
        <v>100</v>
      </c>
      <c r="M13" s="226">
        <v>2</v>
      </c>
      <c r="N13" s="227">
        <v>2</v>
      </c>
      <c r="O13" s="228">
        <v>2003</v>
      </c>
      <c r="P13" s="226">
        <v>30</v>
      </c>
      <c r="Q13" s="227">
        <v>6</v>
      </c>
      <c r="R13" s="228">
        <v>2003</v>
      </c>
    </row>
    <row r="14" spans="2:18" ht="28.5" x14ac:dyDescent="0.25">
      <c r="B14" s="443">
        <v>4</v>
      </c>
      <c r="C14" s="444" t="s">
        <v>2523</v>
      </c>
      <c r="D14" s="444" t="s">
        <v>2530</v>
      </c>
      <c r="E14" s="444" t="s">
        <v>178</v>
      </c>
      <c r="F14" s="444" t="s">
        <v>2480</v>
      </c>
      <c r="G14" s="61">
        <f t="shared" si="0"/>
        <v>37636</v>
      </c>
      <c r="H14" s="450">
        <f t="shared" ref="H14:H54" si="2">TRUNC((((I14-G14)/365.25)*12),0)</f>
        <v>11</v>
      </c>
      <c r="I14" s="61">
        <f t="shared" si="1"/>
        <v>38001</v>
      </c>
      <c r="J14" s="448">
        <v>100</v>
      </c>
      <c r="M14" s="226">
        <v>15</v>
      </c>
      <c r="N14" s="227">
        <v>1</v>
      </c>
      <c r="O14" s="228">
        <v>2003</v>
      </c>
      <c r="P14" s="226">
        <v>15</v>
      </c>
      <c r="Q14" s="227">
        <v>1</v>
      </c>
      <c r="R14" s="228">
        <v>2004</v>
      </c>
    </row>
    <row r="15" spans="2:18" ht="28.5" x14ac:dyDescent="0.25">
      <c r="B15" s="443">
        <v>5</v>
      </c>
      <c r="C15" s="444" t="s">
        <v>2521</v>
      </c>
      <c r="D15" s="444" t="s">
        <v>2531</v>
      </c>
      <c r="E15" s="444" t="s">
        <v>178</v>
      </c>
      <c r="F15" s="444" t="s">
        <v>2481</v>
      </c>
      <c r="G15" s="61">
        <f t="shared" si="0"/>
        <v>37350</v>
      </c>
      <c r="H15" s="450">
        <f t="shared" si="2"/>
        <v>6</v>
      </c>
      <c r="I15" s="61">
        <f t="shared" si="1"/>
        <v>37560</v>
      </c>
      <c r="J15" s="448">
        <v>100</v>
      </c>
      <c r="M15" s="226">
        <v>4</v>
      </c>
      <c r="N15" s="226">
        <v>4</v>
      </c>
      <c r="O15" s="228">
        <v>2002</v>
      </c>
      <c r="P15" s="226">
        <v>31</v>
      </c>
      <c r="Q15" s="226">
        <v>10</v>
      </c>
      <c r="R15" s="228">
        <v>2002</v>
      </c>
    </row>
    <row r="16" spans="2:18" ht="42.75" x14ac:dyDescent="0.25">
      <c r="B16" s="443">
        <v>6</v>
      </c>
      <c r="C16" s="444" t="s">
        <v>2524</v>
      </c>
      <c r="D16" s="444" t="s">
        <v>882</v>
      </c>
      <c r="E16" s="444" t="s">
        <v>178</v>
      </c>
      <c r="F16" s="444" t="s">
        <v>2482</v>
      </c>
      <c r="G16" s="61">
        <f t="shared" si="0"/>
        <v>37544</v>
      </c>
      <c r="H16" s="450">
        <f t="shared" si="2"/>
        <v>5</v>
      </c>
      <c r="I16" s="61">
        <f t="shared" si="1"/>
        <v>37726</v>
      </c>
      <c r="J16" s="448">
        <v>100</v>
      </c>
      <c r="M16" s="226">
        <v>15</v>
      </c>
      <c r="N16" s="226">
        <v>10</v>
      </c>
      <c r="O16" s="228">
        <v>2002</v>
      </c>
      <c r="P16" s="226">
        <v>15</v>
      </c>
      <c r="Q16" s="226">
        <v>4</v>
      </c>
      <c r="R16" s="228">
        <v>2003</v>
      </c>
    </row>
    <row r="17" spans="2:18" ht="28.5" x14ac:dyDescent="0.25">
      <c r="B17" s="443">
        <v>7</v>
      </c>
      <c r="C17" s="444" t="s">
        <v>2523</v>
      </c>
      <c r="D17" s="444" t="s">
        <v>2530</v>
      </c>
      <c r="E17" s="444" t="s">
        <v>178</v>
      </c>
      <c r="F17" s="444" t="s">
        <v>2483</v>
      </c>
      <c r="G17" s="61">
        <f t="shared" si="0"/>
        <v>37325</v>
      </c>
      <c r="H17" s="450">
        <f t="shared" si="2"/>
        <v>3</v>
      </c>
      <c r="I17" s="61">
        <f t="shared" si="1"/>
        <v>37437</v>
      </c>
      <c r="J17" s="448">
        <v>100</v>
      </c>
      <c r="M17" s="226">
        <v>10</v>
      </c>
      <c r="N17" s="226">
        <v>3</v>
      </c>
      <c r="O17" s="228">
        <v>2002</v>
      </c>
      <c r="P17" s="226">
        <v>30</v>
      </c>
      <c r="Q17" s="226">
        <v>6</v>
      </c>
      <c r="R17" s="228">
        <v>2002</v>
      </c>
    </row>
    <row r="18" spans="2:18" ht="28.5" x14ac:dyDescent="0.25">
      <c r="B18" s="443">
        <v>8</v>
      </c>
      <c r="C18" s="444" t="s">
        <v>2523</v>
      </c>
      <c r="D18" s="444" t="s">
        <v>2532</v>
      </c>
      <c r="E18" s="444" t="s">
        <v>178</v>
      </c>
      <c r="F18" s="444" t="s">
        <v>2484</v>
      </c>
      <c r="G18" s="61">
        <f t="shared" si="0"/>
        <v>37330</v>
      </c>
      <c r="H18" s="450">
        <f t="shared" si="2"/>
        <v>2</v>
      </c>
      <c r="I18" s="61">
        <f t="shared" si="1"/>
        <v>37391</v>
      </c>
      <c r="J18" s="448">
        <v>100</v>
      </c>
      <c r="M18" s="226">
        <v>15</v>
      </c>
      <c r="N18" s="226">
        <v>3</v>
      </c>
      <c r="O18" s="228">
        <v>2002</v>
      </c>
      <c r="P18" s="226">
        <v>15</v>
      </c>
      <c r="Q18" s="226">
        <v>5</v>
      </c>
      <c r="R18" s="228">
        <v>2002</v>
      </c>
    </row>
    <row r="19" spans="2:18" ht="42.75" x14ac:dyDescent="0.25">
      <c r="B19" s="443">
        <v>9</v>
      </c>
      <c r="C19" s="444" t="s">
        <v>2525</v>
      </c>
      <c r="D19" s="444" t="s">
        <v>2533</v>
      </c>
      <c r="E19" s="444" t="s">
        <v>178</v>
      </c>
      <c r="F19" s="444" t="s">
        <v>2485</v>
      </c>
      <c r="G19" s="61">
        <f t="shared" si="0"/>
        <v>37021</v>
      </c>
      <c r="H19" s="450">
        <f t="shared" si="2"/>
        <v>6</v>
      </c>
      <c r="I19" s="61">
        <f t="shared" si="1"/>
        <v>37210</v>
      </c>
      <c r="J19" s="448">
        <v>100</v>
      </c>
      <c r="M19" s="226">
        <v>10</v>
      </c>
      <c r="N19" s="226">
        <v>5</v>
      </c>
      <c r="O19" s="228">
        <v>2001</v>
      </c>
      <c r="P19" s="226">
        <v>15</v>
      </c>
      <c r="Q19" s="226">
        <v>11</v>
      </c>
      <c r="R19" s="228">
        <v>2001</v>
      </c>
    </row>
    <row r="20" spans="2:18" ht="29.25" thickBot="1" x14ac:dyDescent="0.3">
      <c r="B20" s="443">
        <v>10</v>
      </c>
      <c r="C20" s="444" t="s">
        <v>2521</v>
      </c>
      <c r="D20" s="444" t="s">
        <v>2534</v>
      </c>
      <c r="E20" s="444" t="s">
        <v>178</v>
      </c>
      <c r="F20" s="444" t="s">
        <v>2486</v>
      </c>
      <c r="G20" s="61">
        <f t="shared" si="0"/>
        <v>37217</v>
      </c>
      <c r="H20" s="450">
        <f t="shared" si="2"/>
        <v>2</v>
      </c>
      <c r="I20" s="61">
        <f t="shared" si="1"/>
        <v>37296</v>
      </c>
      <c r="J20" s="448">
        <v>100</v>
      </c>
      <c r="M20" s="232">
        <v>22</v>
      </c>
      <c r="N20" s="232">
        <v>11</v>
      </c>
      <c r="O20" s="228">
        <v>2001</v>
      </c>
      <c r="P20" s="232">
        <v>9</v>
      </c>
      <c r="Q20" s="232">
        <v>2</v>
      </c>
      <c r="R20" s="228">
        <v>2002</v>
      </c>
    </row>
    <row r="21" spans="2:18" ht="28.5" x14ac:dyDescent="0.25">
      <c r="B21" s="443">
        <v>11</v>
      </c>
      <c r="C21" s="444" t="s">
        <v>2523</v>
      </c>
      <c r="D21" s="444" t="s">
        <v>1184</v>
      </c>
      <c r="E21" s="444" t="s">
        <v>178</v>
      </c>
      <c r="F21" s="444" t="s">
        <v>2487</v>
      </c>
      <c r="G21" s="61">
        <f t="shared" si="0"/>
        <v>37026</v>
      </c>
      <c r="H21" s="450">
        <f t="shared" si="2"/>
        <v>12</v>
      </c>
      <c r="I21" s="61">
        <f t="shared" si="1"/>
        <v>37415</v>
      </c>
      <c r="J21" s="448">
        <v>100</v>
      </c>
      <c r="M21" s="234">
        <v>15</v>
      </c>
      <c r="N21" s="234">
        <v>5</v>
      </c>
      <c r="O21" s="228">
        <v>2001</v>
      </c>
      <c r="P21" s="234">
        <v>8</v>
      </c>
      <c r="Q21" s="234">
        <v>6</v>
      </c>
      <c r="R21" s="228">
        <v>2002</v>
      </c>
    </row>
    <row r="22" spans="2:18" ht="28.5" x14ac:dyDescent="0.25">
      <c r="B22" s="443">
        <v>12</v>
      </c>
      <c r="C22" s="444" t="s">
        <v>2523</v>
      </c>
      <c r="D22" s="444" t="s">
        <v>1184</v>
      </c>
      <c r="E22" s="444" t="s">
        <v>178</v>
      </c>
      <c r="F22" s="444" t="s">
        <v>2488</v>
      </c>
      <c r="G22" s="61">
        <f t="shared" si="0"/>
        <v>37177</v>
      </c>
      <c r="H22" s="450">
        <f t="shared" si="2"/>
        <v>1</v>
      </c>
      <c r="I22" s="61">
        <f t="shared" si="1"/>
        <v>37225</v>
      </c>
      <c r="J22" s="448">
        <v>100</v>
      </c>
      <c r="M22" s="226">
        <v>13</v>
      </c>
      <c r="N22" s="226">
        <v>10</v>
      </c>
      <c r="O22" s="228">
        <v>2001</v>
      </c>
      <c r="P22" s="226">
        <v>30</v>
      </c>
      <c r="Q22" s="226">
        <v>11</v>
      </c>
      <c r="R22" s="228">
        <v>2001</v>
      </c>
    </row>
    <row r="23" spans="2:18" ht="42.75" x14ac:dyDescent="0.25">
      <c r="B23" s="443">
        <v>13</v>
      </c>
      <c r="C23" s="444" t="s">
        <v>2526</v>
      </c>
      <c r="D23" s="444" t="s">
        <v>2535</v>
      </c>
      <c r="E23" s="444" t="s">
        <v>178</v>
      </c>
      <c r="F23" s="444" t="s">
        <v>2489</v>
      </c>
      <c r="G23" s="61">
        <f t="shared" si="0"/>
        <v>37092</v>
      </c>
      <c r="H23" s="450">
        <f t="shared" si="2"/>
        <v>3</v>
      </c>
      <c r="I23" s="61">
        <f t="shared" si="1"/>
        <v>37194</v>
      </c>
      <c r="J23" s="448">
        <v>100</v>
      </c>
      <c r="M23" s="226">
        <v>20</v>
      </c>
      <c r="N23" s="226">
        <v>7</v>
      </c>
      <c r="O23" s="228">
        <v>2001</v>
      </c>
      <c r="P23" s="226">
        <v>30</v>
      </c>
      <c r="Q23" s="226">
        <v>10</v>
      </c>
      <c r="R23" s="228">
        <v>2001</v>
      </c>
    </row>
    <row r="24" spans="2:18" ht="28.5" x14ac:dyDescent="0.25">
      <c r="B24" s="443">
        <v>14</v>
      </c>
      <c r="C24" s="444" t="s">
        <v>2521</v>
      </c>
      <c r="D24" s="444" t="s">
        <v>1184</v>
      </c>
      <c r="E24" s="444" t="s">
        <v>178</v>
      </c>
      <c r="F24" s="444" t="s">
        <v>2490</v>
      </c>
      <c r="G24" s="61">
        <f t="shared" si="0"/>
        <v>36599</v>
      </c>
      <c r="H24" s="450">
        <f t="shared" si="2"/>
        <v>2</v>
      </c>
      <c r="I24" s="61">
        <f t="shared" si="1"/>
        <v>36689</v>
      </c>
      <c r="J24" s="448">
        <v>100</v>
      </c>
      <c r="M24" s="226">
        <v>14</v>
      </c>
      <c r="N24" s="226">
        <v>3</v>
      </c>
      <c r="O24" s="228">
        <v>2000</v>
      </c>
      <c r="P24" s="226">
        <v>12</v>
      </c>
      <c r="Q24" s="226">
        <v>6</v>
      </c>
      <c r="R24" s="228">
        <v>2000</v>
      </c>
    </row>
    <row r="25" spans="2:18" ht="28.5" x14ac:dyDescent="0.25">
      <c r="B25" s="443">
        <v>15</v>
      </c>
      <c r="C25" s="444" t="s">
        <v>2521</v>
      </c>
      <c r="D25" s="444" t="s">
        <v>1419</v>
      </c>
      <c r="E25" s="444" t="s">
        <v>178</v>
      </c>
      <c r="F25" s="444" t="s">
        <v>2491</v>
      </c>
      <c r="G25" s="61">
        <f t="shared" si="0"/>
        <v>36511</v>
      </c>
      <c r="H25" s="450">
        <f t="shared" si="2"/>
        <v>3</v>
      </c>
      <c r="I25" s="61">
        <f t="shared" si="1"/>
        <v>36613</v>
      </c>
      <c r="J25" s="448">
        <v>100</v>
      </c>
      <c r="M25" s="226">
        <v>17</v>
      </c>
      <c r="N25" s="226">
        <v>12</v>
      </c>
      <c r="O25" s="226">
        <v>1999</v>
      </c>
      <c r="P25" s="226">
        <v>28</v>
      </c>
      <c r="Q25" s="226">
        <v>3</v>
      </c>
      <c r="R25" s="228">
        <v>2000</v>
      </c>
    </row>
    <row r="26" spans="2:18" ht="42.75" x14ac:dyDescent="0.25">
      <c r="B26" s="443">
        <v>16</v>
      </c>
      <c r="C26" s="444" t="s">
        <v>2521</v>
      </c>
      <c r="D26" s="444" t="s">
        <v>2536</v>
      </c>
      <c r="E26" s="444" t="s">
        <v>178</v>
      </c>
      <c r="F26" s="444" t="s">
        <v>2492</v>
      </c>
      <c r="G26" s="61">
        <f t="shared" si="0"/>
        <v>36393</v>
      </c>
      <c r="H26" s="450">
        <f t="shared" si="2"/>
        <v>7</v>
      </c>
      <c r="I26" s="61">
        <f t="shared" si="1"/>
        <v>36628</v>
      </c>
      <c r="J26" s="448">
        <v>100</v>
      </c>
      <c r="M26" s="226">
        <v>21</v>
      </c>
      <c r="N26" s="226">
        <v>8</v>
      </c>
      <c r="O26" s="226">
        <v>1999</v>
      </c>
      <c r="P26" s="226">
        <v>12</v>
      </c>
      <c r="Q26" s="226">
        <v>4</v>
      </c>
      <c r="R26" s="228">
        <v>2000</v>
      </c>
    </row>
    <row r="27" spans="2:18" ht="57" x14ac:dyDescent="0.25">
      <c r="B27" s="443">
        <v>17</v>
      </c>
      <c r="C27" s="444" t="s">
        <v>2521</v>
      </c>
      <c r="D27" s="444" t="s">
        <v>2537</v>
      </c>
      <c r="E27" s="444" t="s">
        <v>178</v>
      </c>
      <c r="F27" s="444" t="s">
        <v>2493</v>
      </c>
      <c r="G27" s="61">
        <f t="shared" si="0"/>
        <v>36461</v>
      </c>
      <c r="H27" s="450">
        <f t="shared" si="2"/>
        <v>1</v>
      </c>
      <c r="I27" s="61">
        <f t="shared" si="1"/>
        <v>36492</v>
      </c>
      <c r="J27" s="448">
        <v>100</v>
      </c>
      <c r="M27" s="226">
        <v>28</v>
      </c>
      <c r="N27" s="226">
        <v>10</v>
      </c>
      <c r="O27" s="226">
        <v>1999</v>
      </c>
      <c r="P27" s="226">
        <v>28</v>
      </c>
      <c r="Q27" s="226">
        <v>11</v>
      </c>
      <c r="R27" s="226">
        <v>1999</v>
      </c>
    </row>
    <row r="28" spans="2:18" ht="28.5" x14ac:dyDescent="0.25">
      <c r="B28" s="443">
        <v>18</v>
      </c>
      <c r="C28" s="444" t="s">
        <v>2521</v>
      </c>
      <c r="D28" s="444" t="s">
        <v>2538</v>
      </c>
      <c r="E28" s="444" t="s">
        <v>178</v>
      </c>
      <c r="F28" s="444" t="s">
        <v>2494</v>
      </c>
      <c r="G28" s="61">
        <f t="shared" si="0"/>
        <v>36356</v>
      </c>
      <c r="H28" s="450">
        <f t="shared" si="2"/>
        <v>1</v>
      </c>
      <c r="I28" s="61">
        <f t="shared" si="1"/>
        <v>36402</v>
      </c>
      <c r="J28" s="448">
        <v>100</v>
      </c>
      <c r="M28" s="226">
        <v>15</v>
      </c>
      <c r="N28" s="226">
        <v>7</v>
      </c>
      <c r="O28" s="226">
        <v>1999</v>
      </c>
      <c r="P28" s="226">
        <v>30</v>
      </c>
      <c r="Q28" s="226">
        <v>8</v>
      </c>
      <c r="R28" s="226">
        <v>1999</v>
      </c>
    </row>
    <row r="29" spans="2:18" ht="29.25" thickBot="1" x14ac:dyDescent="0.3">
      <c r="B29" s="443">
        <v>19</v>
      </c>
      <c r="C29" s="444" t="s">
        <v>1452</v>
      </c>
      <c r="D29" s="444" t="s">
        <v>1732</v>
      </c>
      <c r="E29" s="444" t="s">
        <v>178</v>
      </c>
      <c r="F29" s="444" t="s">
        <v>2495</v>
      </c>
      <c r="G29" s="61">
        <f t="shared" si="0"/>
        <v>36110</v>
      </c>
      <c r="H29" s="450">
        <f t="shared" si="2"/>
        <v>5</v>
      </c>
      <c r="I29" s="61">
        <f t="shared" si="1"/>
        <v>36291</v>
      </c>
      <c r="J29" s="448">
        <v>100</v>
      </c>
      <c r="M29" s="235">
        <v>11</v>
      </c>
      <c r="N29" s="235">
        <v>11</v>
      </c>
      <c r="O29" s="235">
        <v>1998</v>
      </c>
      <c r="P29" s="235">
        <v>11</v>
      </c>
      <c r="Q29" s="235">
        <v>5</v>
      </c>
      <c r="R29" s="226">
        <v>1999</v>
      </c>
    </row>
    <row r="30" spans="2:18" ht="28.5" x14ac:dyDescent="0.25">
      <c r="B30" s="443">
        <v>20</v>
      </c>
      <c r="C30" s="444" t="s">
        <v>2521</v>
      </c>
      <c r="D30" s="444" t="s">
        <v>2539</v>
      </c>
      <c r="E30" s="444" t="s">
        <v>178</v>
      </c>
      <c r="F30" s="444" t="s">
        <v>2496</v>
      </c>
      <c r="G30" s="61">
        <f t="shared" si="0"/>
        <v>36172</v>
      </c>
      <c r="H30" s="450">
        <f t="shared" si="2"/>
        <v>4</v>
      </c>
      <c r="I30" s="61">
        <f t="shared" si="1"/>
        <v>36323</v>
      </c>
      <c r="J30" s="448">
        <v>100</v>
      </c>
      <c r="M30" s="236">
        <v>12</v>
      </c>
      <c r="N30" s="236">
        <v>1</v>
      </c>
      <c r="O30" s="226">
        <v>1999</v>
      </c>
      <c r="P30" s="236">
        <v>12</v>
      </c>
      <c r="Q30" s="236">
        <v>6</v>
      </c>
      <c r="R30" s="226">
        <v>1999</v>
      </c>
    </row>
    <row r="31" spans="2:18" ht="28.5" x14ac:dyDescent="0.25">
      <c r="B31" s="443">
        <v>21</v>
      </c>
      <c r="C31" s="444" t="s">
        <v>2521</v>
      </c>
      <c r="D31" s="444" t="s">
        <v>2540</v>
      </c>
      <c r="E31" s="444" t="s">
        <v>178</v>
      </c>
      <c r="F31" s="444" t="s">
        <v>2497</v>
      </c>
      <c r="G31" s="61">
        <f t="shared" si="0"/>
        <v>36201</v>
      </c>
      <c r="H31" s="450">
        <f t="shared" si="2"/>
        <v>3</v>
      </c>
      <c r="I31" s="61">
        <f t="shared" si="1"/>
        <v>36321</v>
      </c>
      <c r="J31" s="448">
        <v>100</v>
      </c>
      <c r="M31" s="236">
        <v>10</v>
      </c>
      <c r="N31" s="236">
        <v>2</v>
      </c>
      <c r="O31" s="226">
        <v>1999</v>
      </c>
      <c r="P31" s="236">
        <v>10</v>
      </c>
      <c r="Q31" s="236">
        <v>6</v>
      </c>
      <c r="R31" s="226">
        <v>1999</v>
      </c>
    </row>
    <row r="32" spans="2:18" ht="28.5" x14ac:dyDescent="0.25">
      <c r="B32" s="443">
        <v>22</v>
      </c>
      <c r="C32" s="444" t="s">
        <v>2521</v>
      </c>
      <c r="D32" s="444" t="s">
        <v>2529</v>
      </c>
      <c r="E32" s="444" t="s">
        <v>178</v>
      </c>
      <c r="F32" s="444" t="s">
        <v>2498</v>
      </c>
      <c r="G32" s="61">
        <f t="shared" si="0"/>
        <v>36042</v>
      </c>
      <c r="H32" s="450">
        <f t="shared" si="2"/>
        <v>2</v>
      </c>
      <c r="I32" s="61">
        <f t="shared" si="1"/>
        <v>36133</v>
      </c>
      <c r="J32" s="448">
        <v>100</v>
      </c>
      <c r="M32" s="227">
        <v>4</v>
      </c>
      <c r="N32" s="227">
        <v>9</v>
      </c>
      <c r="O32" s="227">
        <v>1998</v>
      </c>
      <c r="P32" s="227">
        <v>4</v>
      </c>
      <c r="Q32" s="227">
        <v>12</v>
      </c>
      <c r="R32" s="227">
        <v>1998</v>
      </c>
    </row>
    <row r="33" spans="2:18" ht="28.5" x14ac:dyDescent="0.25">
      <c r="B33" s="443">
        <v>23</v>
      </c>
      <c r="C33" s="444" t="s">
        <v>2521</v>
      </c>
      <c r="D33" s="444" t="s">
        <v>2529</v>
      </c>
      <c r="E33" s="444" t="s">
        <v>178</v>
      </c>
      <c r="F33" s="444" t="s">
        <v>2499</v>
      </c>
      <c r="G33" s="61">
        <f t="shared" si="0"/>
        <v>35959</v>
      </c>
      <c r="H33" s="450">
        <f t="shared" si="2"/>
        <v>3</v>
      </c>
      <c r="I33" s="61">
        <f t="shared" si="1"/>
        <v>36051</v>
      </c>
      <c r="J33" s="448">
        <v>100</v>
      </c>
      <c r="M33" s="236">
        <v>13</v>
      </c>
      <c r="N33" s="236">
        <v>6</v>
      </c>
      <c r="O33" s="227">
        <v>1998</v>
      </c>
      <c r="P33" s="236">
        <v>13</v>
      </c>
      <c r="Q33" s="236">
        <v>9</v>
      </c>
      <c r="R33" s="227">
        <v>1998</v>
      </c>
    </row>
    <row r="34" spans="2:18" ht="57" x14ac:dyDescent="0.25">
      <c r="B34" s="443">
        <v>24</v>
      </c>
      <c r="C34" s="444" t="s">
        <v>2521</v>
      </c>
      <c r="D34" s="444" t="s">
        <v>2532</v>
      </c>
      <c r="E34" s="444" t="s">
        <v>178</v>
      </c>
      <c r="F34" s="444" t="s">
        <v>2500</v>
      </c>
      <c r="G34" s="61">
        <f t="shared" si="0"/>
        <v>35560</v>
      </c>
      <c r="H34" s="450">
        <f t="shared" si="2"/>
        <v>11</v>
      </c>
      <c r="I34" s="61">
        <f t="shared" si="1"/>
        <v>35925</v>
      </c>
      <c r="J34" s="448">
        <v>100</v>
      </c>
      <c r="M34" s="227">
        <v>10</v>
      </c>
      <c r="N34" s="227">
        <v>5</v>
      </c>
      <c r="O34" s="227">
        <v>1997</v>
      </c>
      <c r="P34" s="227">
        <v>10</v>
      </c>
      <c r="Q34" s="227">
        <v>5</v>
      </c>
      <c r="R34" s="227">
        <v>1998</v>
      </c>
    </row>
    <row r="35" spans="2:18" ht="28.5" x14ac:dyDescent="0.25">
      <c r="B35" s="443">
        <v>25</v>
      </c>
      <c r="C35" s="444" t="s">
        <v>2521</v>
      </c>
      <c r="D35" s="444" t="s">
        <v>2355</v>
      </c>
      <c r="E35" s="444" t="s">
        <v>178</v>
      </c>
      <c r="F35" s="444" t="s">
        <v>2501</v>
      </c>
      <c r="G35" s="61">
        <f t="shared" si="0"/>
        <v>35927</v>
      </c>
      <c r="H35" s="450">
        <f t="shared" si="2"/>
        <v>1</v>
      </c>
      <c r="I35" s="61">
        <f t="shared" si="1"/>
        <v>35958</v>
      </c>
      <c r="J35" s="448">
        <v>100</v>
      </c>
      <c r="M35" s="236">
        <v>12</v>
      </c>
      <c r="N35" s="236">
        <v>5</v>
      </c>
      <c r="O35" s="227">
        <v>1998</v>
      </c>
      <c r="P35" s="236">
        <v>12</v>
      </c>
      <c r="Q35" s="236">
        <v>6</v>
      </c>
      <c r="R35" s="227">
        <v>1998</v>
      </c>
    </row>
    <row r="36" spans="2:18" ht="42.75" x14ac:dyDescent="0.25">
      <c r="B36" s="443">
        <v>26</v>
      </c>
      <c r="C36" s="444" t="s">
        <v>2521</v>
      </c>
      <c r="D36" s="444" t="s">
        <v>2355</v>
      </c>
      <c r="E36" s="444" t="s">
        <v>178</v>
      </c>
      <c r="F36" s="444" t="s">
        <v>2502</v>
      </c>
      <c r="G36" s="61">
        <f t="shared" si="0"/>
        <v>35560</v>
      </c>
      <c r="H36" s="450">
        <f t="shared" si="2"/>
        <v>3</v>
      </c>
      <c r="I36" s="61">
        <f t="shared" si="1"/>
        <v>35652</v>
      </c>
      <c r="J36" s="448">
        <v>100</v>
      </c>
      <c r="M36" s="227">
        <v>10</v>
      </c>
      <c r="N36" s="227">
        <v>5</v>
      </c>
      <c r="O36" s="227">
        <v>1997</v>
      </c>
      <c r="P36" s="227">
        <v>10</v>
      </c>
      <c r="Q36" s="227">
        <v>8</v>
      </c>
      <c r="R36" s="227">
        <v>1997</v>
      </c>
    </row>
    <row r="37" spans="2:18" ht="28.5" x14ac:dyDescent="0.25">
      <c r="B37" s="443">
        <v>27</v>
      </c>
      <c r="C37" s="444" t="s">
        <v>2521</v>
      </c>
      <c r="D37" s="444" t="s">
        <v>2541</v>
      </c>
      <c r="E37" s="444" t="s">
        <v>178</v>
      </c>
      <c r="F37" s="444" t="s">
        <v>2503</v>
      </c>
      <c r="G37" s="61">
        <f t="shared" si="0"/>
        <v>35432</v>
      </c>
      <c r="H37" s="450">
        <f t="shared" si="2"/>
        <v>1</v>
      </c>
      <c r="I37" s="61">
        <f t="shared" si="1"/>
        <v>35491</v>
      </c>
      <c r="J37" s="448">
        <v>100</v>
      </c>
      <c r="M37" s="227">
        <v>2</v>
      </c>
      <c r="N37" s="227">
        <v>1</v>
      </c>
      <c r="O37" s="227">
        <v>1997</v>
      </c>
      <c r="P37" s="227">
        <v>2</v>
      </c>
      <c r="Q37" s="227">
        <v>3</v>
      </c>
      <c r="R37" s="227">
        <v>1997</v>
      </c>
    </row>
    <row r="38" spans="2:18" ht="42.75" x14ac:dyDescent="0.25">
      <c r="B38" s="443">
        <v>28</v>
      </c>
      <c r="C38" s="444" t="s">
        <v>2521</v>
      </c>
      <c r="D38" s="444" t="s">
        <v>2355</v>
      </c>
      <c r="E38" s="444" t="s">
        <v>178</v>
      </c>
      <c r="F38" s="444" t="s">
        <v>2504</v>
      </c>
      <c r="G38" s="61">
        <f t="shared" si="0"/>
        <v>35510</v>
      </c>
      <c r="H38" s="450">
        <f t="shared" si="2"/>
        <v>2</v>
      </c>
      <c r="I38" s="61">
        <f t="shared" si="1"/>
        <v>35571</v>
      </c>
      <c r="J38" s="448">
        <v>100</v>
      </c>
      <c r="M38" s="226">
        <v>21</v>
      </c>
      <c r="N38" s="227">
        <v>3</v>
      </c>
      <c r="O38" s="227">
        <v>1997</v>
      </c>
      <c r="P38" s="227">
        <v>21</v>
      </c>
      <c r="Q38" s="227">
        <v>5</v>
      </c>
      <c r="R38" s="227">
        <v>1997</v>
      </c>
    </row>
    <row r="39" spans="2:18" ht="28.5" x14ac:dyDescent="0.25">
      <c r="B39" s="443">
        <v>29</v>
      </c>
      <c r="C39" s="444" t="s">
        <v>2521</v>
      </c>
      <c r="D39" s="444" t="s">
        <v>2355</v>
      </c>
      <c r="E39" s="444" t="s">
        <v>178</v>
      </c>
      <c r="F39" s="444" t="s">
        <v>2505</v>
      </c>
      <c r="G39" s="61">
        <f t="shared" si="0"/>
        <v>35314</v>
      </c>
      <c r="H39" s="450">
        <f t="shared" si="2"/>
        <v>5</v>
      </c>
      <c r="I39" s="61">
        <f t="shared" si="1"/>
        <v>35467</v>
      </c>
      <c r="J39" s="448">
        <v>100</v>
      </c>
      <c r="M39" s="237">
        <v>6</v>
      </c>
      <c r="N39" s="237">
        <v>9</v>
      </c>
      <c r="O39" s="227">
        <v>1996</v>
      </c>
      <c r="P39" s="237">
        <v>6</v>
      </c>
      <c r="Q39" s="237">
        <v>2</v>
      </c>
      <c r="R39" s="227">
        <v>1997</v>
      </c>
    </row>
    <row r="40" spans="2:18" ht="28.5" x14ac:dyDescent="0.25">
      <c r="B40" s="443">
        <v>30</v>
      </c>
      <c r="C40" s="444" t="s">
        <v>2521</v>
      </c>
      <c r="D40" s="444" t="s">
        <v>2355</v>
      </c>
      <c r="E40" s="444" t="s">
        <v>178</v>
      </c>
      <c r="F40" s="444" t="s">
        <v>2506</v>
      </c>
      <c r="G40" s="61">
        <f t="shared" si="0"/>
        <v>35191</v>
      </c>
      <c r="H40" s="450">
        <f t="shared" si="2"/>
        <v>4</v>
      </c>
      <c r="I40" s="61">
        <f t="shared" si="1"/>
        <v>35314</v>
      </c>
      <c r="J40" s="448">
        <v>100</v>
      </c>
      <c r="M40" s="238">
        <v>6</v>
      </c>
      <c r="N40" s="238">
        <v>5</v>
      </c>
      <c r="O40" s="227">
        <v>1996</v>
      </c>
      <c r="P40" s="238">
        <v>6</v>
      </c>
      <c r="Q40" s="238">
        <v>9</v>
      </c>
      <c r="R40" s="227">
        <v>1996</v>
      </c>
    </row>
    <row r="41" spans="2:18" ht="28.5" x14ac:dyDescent="0.25">
      <c r="B41" s="443">
        <v>31</v>
      </c>
      <c r="C41" s="444" t="s">
        <v>2521</v>
      </c>
      <c r="D41" s="444" t="s">
        <v>2542</v>
      </c>
      <c r="E41" s="444" t="s">
        <v>178</v>
      </c>
      <c r="F41" s="444" t="s">
        <v>2507</v>
      </c>
      <c r="G41" s="61">
        <f t="shared" si="0"/>
        <v>35628</v>
      </c>
      <c r="H41" s="450">
        <f t="shared" si="2"/>
        <v>2</v>
      </c>
      <c r="I41" s="61">
        <f t="shared" si="1"/>
        <v>35690</v>
      </c>
      <c r="J41" s="448">
        <v>100</v>
      </c>
      <c r="M41" s="227">
        <v>17</v>
      </c>
      <c r="N41" s="227">
        <v>7</v>
      </c>
      <c r="O41" s="227">
        <v>1997</v>
      </c>
      <c r="P41" s="227">
        <v>17</v>
      </c>
      <c r="Q41" s="227">
        <v>9</v>
      </c>
      <c r="R41" s="227">
        <v>1997</v>
      </c>
    </row>
    <row r="42" spans="2:18" ht="28.5" x14ac:dyDescent="0.25">
      <c r="B42" s="443">
        <v>32</v>
      </c>
      <c r="C42" s="444" t="s">
        <v>2521</v>
      </c>
      <c r="D42" s="444" t="s">
        <v>2543</v>
      </c>
      <c r="E42" s="444" t="s">
        <v>178</v>
      </c>
      <c r="F42" s="444" t="s">
        <v>2508</v>
      </c>
      <c r="G42" s="61">
        <f t="shared" si="0"/>
        <v>35076</v>
      </c>
      <c r="H42" s="450">
        <f t="shared" si="2"/>
        <v>1</v>
      </c>
      <c r="I42" s="61">
        <f t="shared" si="1"/>
        <v>35136</v>
      </c>
      <c r="J42" s="448">
        <v>100</v>
      </c>
      <c r="M42" s="227">
        <v>12</v>
      </c>
      <c r="N42" s="227">
        <v>1</v>
      </c>
      <c r="O42" s="227">
        <v>1996</v>
      </c>
      <c r="P42" s="227">
        <v>12</v>
      </c>
      <c r="Q42" s="227">
        <v>3</v>
      </c>
      <c r="R42" s="227">
        <v>1996</v>
      </c>
    </row>
    <row r="43" spans="2:18" ht="28.5" x14ac:dyDescent="0.25">
      <c r="B43" s="443">
        <v>33</v>
      </c>
      <c r="C43" s="444" t="s">
        <v>2521</v>
      </c>
      <c r="D43" s="444" t="s">
        <v>2544</v>
      </c>
      <c r="E43" s="444" t="s">
        <v>178</v>
      </c>
      <c r="F43" s="444" t="s">
        <v>2509</v>
      </c>
      <c r="G43" s="61">
        <f t="shared" si="0"/>
        <v>34960</v>
      </c>
      <c r="H43" s="450">
        <f t="shared" si="2"/>
        <v>4</v>
      </c>
      <c r="I43" s="61">
        <f t="shared" si="1"/>
        <v>35082</v>
      </c>
      <c r="J43" s="448">
        <v>100</v>
      </c>
      <c r="M43" s="227">
        <v>18</v>
      </c>
      <c r="N43" s="227">
        <v>9</v>
      </c>
      <c r="O43" s="227">
        <v>1995</v>
      </c>
      <c r="P43" s="227">
        <v>18</v>
      </c>
      <c r="Q43" s="227">
        <v>1</v>
      </c>
      <c r="R43" s="227">
        <v>1996</v>
      </c>
    </row>
    <row r="44" spans="2:18" ht="28.5" x14ac:dyDescent="0.25">
      <c r="B44" s="443">
        <v>34</v>
      </c>
      <c r="C44" s="444" t="s">
        <v>2521</v>
      </c>
      <c r="D44" s="444" t="s">
        <v>2544</v>
      </c>
      <c r="E44" s="444" t="s">
        <v>178</v>
      </c>
      <c r="F44" s="444" t="s">
        <v>2510</v>
      </c>
      <c r="G44" s="61">
        <f t="shared" si="0"/>
        <v>34061</v>
      </c>
      <c r="H44" s="450">
        <f t="shared" si="2"/>
        <v>4</v>
      </c>
      <c r="I44" s="61">
        <f t="shared" si="1"/>
        <v>34183</v>
      </c>
      <c r="J44" s="448">
        <v>100</v>
      </c>
      <c r="M44" s="238">
        <v>2</v>
      </c>
      <c r="N44" s="238">
        <v>4</v>
      </c>
      <c r="O44" s="238">
        <v>1993</v>
      </c>
      <c r="P44" s="238">
        <v>2</v>
      </c>
      <c r="Q44" s="238">
        <v>8</v>
      </c>
      <c r="R44" s="238">
        <v>1993</v>
      </c>
    </row>
    <row r="45" spans="2:18" ht="28.5" x14ac:dyDescent="0.25">
      <c r="B45" s="443">
        <v>35</v>
      </c>
      <c r="C45" s="444" t="s">
        <v>2521</v>
      </c>
      <c r="D45" s="444" t="s">
        <v>2544</v>
      </c>
      <c r="E45" s="444" t="s">
        <v>178</v>
      </c>
      <c r="F45" s="444" t="s">
        <v>2511</v>
      </c>
      <c r="G45" s="61">
        <f t="shared" si="0"/>
        <v>34837</v>
      </c>
      <c r="H45" s="450">
        <f t="shared" si="2"/>
        <v>5</v>
      </c>
      <c r="I45" s="61">
        <f t="shared" si="1"/>
        <v>34990</v>
      </c>
      <c r="J45" s="448">
        <v>100</v>
      </c>
      <c r="M45" s="239">
        <v>18</v>
      </c>
      <c r="N45" s="239">
        <v>5</v>
      </c>
      <c r="O45" s="227">
        <v>1995</v>
      </c>
      <c r="P45" s="239">
        <v>18</v>
      </c>
      <c r="Q45" s="239">
        <v>10</v>
      </c>
      <c r="R45" s="227">
        <v>1995</v>
      </c>
    </row>
    <row r="46" spans="2:18" ht="28.5" x14ac:dyDescent="0.25">
      <c r="B46" s="443">
        <v>36</v>
      </c>
      <c r="C46" s="444" t="s">
        <v>2521</v>
      </c>
      <c r="D46" s="444" t="s">
        <v>2544</v>
      </c>
      <c r="E46" s="444" t="s">
        <v>178</v>
      </c>
      <c r="F46" s="444" t="s">
        <v>2512</v>
      </c>
      <c r="G46" s="61">
        <f t="shared" si="0"/>
        <v>34708</v>
      </c>
      <c r="H46" s="450">
        <f t="shared" si="2"/>
        <v>3</v>
      </c>
      <c r="I46" s="61">
        <f t="shared" si="1"/>
        <v>34828</v>
      </c>
      <c r="J46" s="448">
        <v>100</v>
      </c>
      <c r="M46" s="239">
        <v>9</v>
      </c>
      <c r="N46" s="239">
        <v>1</v>
      </c>
      <c r="O46" s="227">
        <v>1995</v>
      </c>
      <c r="P46" s="239">
        <v>9</v>
      </c>
      <c r="Q46" s="239">
        <v>5</v>
      </c>
      <c r="R46" s="227">
        <v>1995</v>
      </c>
    </row>
    <row r="47" spans="2:18" ht="57" x14ac:dyDescent="0.25">
      <c r="B47" s="443">
        <v>37</v>
      </c>
      <c r="C47" s="444" t="s">
        <v>2521</v>
      </c>
      <c r="D47" s="444" t="s">
        <v>2544</v>
      </c>
      <c r="E47" s="444" t="s">
        <v>178</v>
      </c>
      <c r="F47" s="444" t="s">
        <v>2513</v>
      </c>
      <c r="G47" s="61">
        <f t="shared" si="0"/>
        <v>32944</v>
      </c>
      <c r="H47" s="450">
        <f t="shared" si="2"/>
        <v>59</v>
      </c>
      <c r="I47" s="61">
        <f t="shared" si="1"/>
        <v>34770</v>
      </c>
      <c r="J47" s="448">
        <v>100</v>
      </c>
      <c r="M47" s="239">
        <v>12</v>
      </c>
      <c r="N47" s="239">
        <v>3</v>
      </c>
      <c r="O47" s="239">
        <v>1990</v>
      </c>
      <c r="P47" s="239">
        <v>12</v>
      </c>
      <c r="Q47" s="239">
        <v>3</v>
      </c>
      <c r="R47" s="227">
        <v>1995</v>
      </c>
    </row>
    <row r="48" spans="2:18" ht="71.25" x14ac:dyDescent="0.25">
      <c r="B48" s="443">
        <v>38</v>
      </c>
      <c r="C48" s="444" t="s">
        <v>2521</v>
      </c>
      <c r="D48" s="444" t="s">
        <v>2544</v>
      </c>
      <c r="E48" s="444" t="s">
        <v>178</v>
      </c>
      <c r="F48" s="444" t="s">
        <v>2514</v>
      </c>
      <c r="G48" s="61">
        <f t="shared" si="0"/>
        <v>32582</v>
      </c>
      <c r="H48" s="450">
        <f t="shared" si="2"/>
        <v>36</v>
      </c>
      <c r="I48" s="61">
        <f t="shared" si="1"/>
        <v>33693</v>
      </c>
      <c r="J48" s="448">
        <v>100</v>
      </c>
      <c r="M48" s="227">
        <v>15</v>
      </c>
      <c r="N48" s="227">
        <v>3</v>
      </c>
      <c r="O48" s="227">
        <v>1989</v>
      </c>
      <c r="P48" s="227">
        <v>30</v>
      </c>
      <c r="Q48" s="227">
        <v>3</v>
      </c>
      <c r="R48" s="227">
        <v>1992</v>
      </c>
    </row>
    <row r="49" spans="2:18" ht="28.5" x14ac:dyDescent="0.25">
      <c r="B49" s="443">
        <v>39</v>
      </c>
      <c r="C49" s="444" t="s">
        <v>2521</v>
      </c>
      <c r="D49" s="444" t="s">
        <v>2544</v>
      </c>
      <c r="E49" s="444" t="s">
        <v>178</v>
      </c>
      <c r="F49" s="444" t="s">
        <v>2515</v>
      </c>
      <c r="G49" s="61">
        <f t="shared" si="0"/>
        <v>31996</v>
      </c>
      <c r="H49" s="450">
        <f t="shared" si="2"/>
        <v>16</v>
      </c>
      <c r="I49" s="61">
        <f t="shared" si="1"/>
        <v>32492</v>
      </c>
      <c r="J49" s="448">
        <v>100</v>
      </c>
      <c r="M49" s="227">
        <v>7</v>
      </c>
      <c r="N49" s="227">
        <v>8</v>
      </c>
      <c r="O49" s="227">
        <v>1987</v>
      </c>
      <c r="P49" s="227">
        <v>15</v>
      </c>
      <c r="Q49" s="227">
        <v>12</v>
      </c>
      <c r="R49" s="227">
        <v>1988</v>
      </c>
    </row>
    <row r="50" spans="2:18" ht="42.75" x14ac:dyDescent="0.25">
      <c r="B50" s="443">
        <v>40</v>
      </c>
      <c r="C50" s="444" t="s">
        <v>2521</v>
      </c>
      <c r="D50" s="444" t="s">
        <v>2544</v>
      </c>
      <c r="E50" s="444" t="s">
        <v>178</v>
      </c>
      <c r="F50" s="444" t="s">
        <v>2516</v>
      </c>
      <c r="G50" s="61">
        <f t="shared" si="0"/>
        <v>33056</v>
      </c>
      <c r="H50" s="450">
        <f t="shared" si="2"/>
        <v>12</v>
      </c>
      <c r="I50" s="61">
        <f t="shared" si="1"/>
        <v>33440</v>
      </c>
      <c r="J50" s="448">
        <v>100</v>
      </c>
      <c r="M50" s="227">
        <v>2</v>
      </c>
      <c r="N50" s="227">
        <v>7</v>
      </c>
      <c r="O50" s="239">
        <v>1990</v>
      </c>
      <c r="P50" s="227">
        <v>21</v>
      </c>
      <c r="Q50" s="227">
        <v>7</v>
      </c>
      <c r="R50" s="227">
        <v>1991</v>
      </c>
    </row>
    <row r="51" spans="2:18" ht="28.5" x14ac:dyDescent="0.25">
      <c r="B51" s="443">
        <v>41</v>
      </c>
      <c r="C51" s="444" t="s">
        <v>2521</v>
      </c>
      <c r="D51" s="444" t="s">
        <v>2544</v>
      </c>
      <c r="E51" s="444" t="s">
        <v>178</v>
      </c>
      <c r="F51" s="444" t="s">
        <v>2517</v>
      </c>
      <c r="G51" s="61">
        <f t="shared" si="0"/>
        <v>31518</v>
      </c>
      <c r="H51" s="450">
        <f t="shared" si="2"/>
        <v>18</v>
      </c>
      <c r="I51" s="61">
        <f t="shared" si="1"/>
        <v>32068</v>
      </c>
      <c r="J51" s="448">
        <v>100</v>
      </c>
      <c r="M51" s="227">
        <v>16</v>
      </c>
      <c r="N51" s="227">
        <v>4</v>
      </c>
      <c r="O51" s="227">
        <v>1986</v>
      </c>
      <c r="P51" s="227">
        <v>18</v>
      </c>
      <c r="Q51" s="227">
        <v>10</v>
      </c>
      <c r="R51" s="227">
        <v>1987</v>
      </c>
    </row>
    <row r="52" spans="2:18" ht="42.75" x14ac:dyDescent="0.25">
      <c r="B52" s="443">
        <v>42</v>
      </c>
      <c r="C52" s="444" t="s">
        <v>2521</v>
      </c>
      <c r="D52" s="444" t="s">
        <v>2544</v>
      </c>
      <c r="E52" s="444" t="s">
        <v>178</v>
      </c>
      <c r="F52" s="444" t="s">
        <v>2518</v>
      </c>
      <c r="G52" s="61">
        <f t="shared" si="0"/>
        <v>31858</v>
      </c>
      <c r="H52" s="450">
        <f t="shared" si="2"/>
        <v>5</v>
      </c>
      <c r="I52" s="61">
        <f t="shared" si="1"/>
        <v>32040</v>
      </c>
      <c r="J52" s="448">
        <v>100</v>
      </c>
      <c r="M52" s="227">
        <v>22</v>
      </c>
      <c r="N52" s="227">
        <v>3</v>
      </c>
      <c r="O52" s="227">
        <v>1987</v>
      </c>
      <c r="P52" s="227">
        <v>20</v>
      </c>
      <c r="Q52" s="227">
        <v>9</v>
      </c>
      <c r="R52" s="227">
        <v>1987</v>
      </c>
    </row>
    <row r="53" spans="2:18" ht="43.5" thickBot="1" x14ac:dyDescent="0.3">
      <c r="B53" s="443">
        <v>43</v>
      </c>
      <c r="C53" s="444" t="s">
        <v>2527</v>
      </c>
      <c r="D53" s="444" t="s">
        <v>2544</v>
      </c>
      <c r="E53" s="444" t="s">
        <v>178</v>
      </c>
      <c r="F53" s="444" t="s">
        <v>2519</v>
      </c>
      <c r="G53" s="61">
        <f t="shared" si="0"/>
        <v>29601</v>
      </c>
      <c r="H53" s="450">
        <f t="shared" si="2"/>
        <v>35</v>
      </c>
      <c r="I53" s="61">
        <f t="shared" si="1"/>
        <v>30696</v>
      </c>
      <c r="J53" s="448">
        <v>100</v>
      </c>
      <c r="M53" s="235">
        <v>15</v>
      </c>
      <c r="N53" s="235">
        <v>1</v>
      </c>
      <c r="O53" s="235">
        <v>1981</v>
      </c>
      <c r="P53" s="235">
        <v>15</v>
      </c>
      <c r="Q53" s="235">
        <v>1</v>
      </c>
      <c r="R53" s="235">
        <v>1984</v>
      </c>
    </row>
    <row r="54" spans="2:18" ht="57.75" thickBot="1" x14ac:dyDescent="0.3">
      <c r="B54" s="437">
        <v>44</v>
      </c>
      <c r="C54" s="438" t="s">
        <v>2527</v>
      </c>
      <c r="D54" s="438" t="s">
        <v>2544</v>
      </c>
      <c r="E54" s="438" t="s">
        <v>178</v>
      </c>
      <c r="F54" s="438" t="s">
        <v>2520</v>
      </c>
      <c r="G54" s="62">
        <f t="shared" si="0"/>
        <v>28946</v>
      </c>
      <c r="H54" s="451">
        <f t="shared" si="2"/>
        <v>72</v>
      </c>
      <c r="I54" s="62">
        <f t="shared" si="1"/>
        <v>31157</v>
      </c>
      <c r="J54" s="442">
        <v>100</v>
      </c>
      <c r="M54" s="240">
        <v>1</v>
      </c>
      <c r="N54" s="241">
        <v>4</v>
      </c>
      <c r="O54" s="241">
        <v>1979</v>
      </c>
      <c r="P54" s="241">
        <v>20</v>
      </c>
      <c r="Q54" s="241">
        <v>4</v>
      </c>
      <c r="R54" s="241">
        <v>1985</v>
      </c>
    </row>
    <row r="59" spans="2:18" ht="21.75" customHeight="1" x14ac:dyDescent="0.25"/>
    <row r="65" spans="1:5" ht="27" customHeight="1" x14ac:dyDescent="0.25"/>
    <row r="69" spans="1:5" ht="21.75" customHeight="1" x14ac:dyDescent="0.25"/>
    <row r="73" spans="1:5" ht="22.5" customHeight="1" x14ac:dyDescent="0.25"/>
    <row r="74" spans="1:5" ht="27" customHeight="1" x14ac:dyDescent="0.25"/>
    <row r="78" spans="1:5" x14ac:dyDescent="0.25">
      <c r="A78" s="37"/>
      <c r="B78" s="37"/>
      <c r="C78" s="37"/>
      <c r="D78" s="37"/>
      <c r="E78" s="37"/>
    </row>
    <row r="79" spans="1:5" x14ac:dyDescent="0.25">
      <c r="A79" s="37"/>
      <c r="B79" s="37"/>
      <c r="C79" s="37"/>
      <c r="D79" s="37"/>
      <c r="E79" s="37"/>
    </row>
    <row r="80" spans="1:5" x14ac:dyDescent="0.25">
      <c r="A80" s="37"/>
      <c r="B80" s="37"/>
      <c r="C80" s="37"/>
      <c r="D80" s="37"/>
      <c r="E80" s="37"/>
    </row>
    <row r="81" spans="1:18" x14ac:dyDescent="0.25">
      <c r="A81" s="37"/>
      <c r="B81" s="37"/>
      <c r="C81" s="37"/>
      <c r="D81" s="37"/>
      <c r="E81" s="37"/>
    </row>
    <row r="82" spans="1:18" x14ac:dyDescent="0.25">
      <c r="A82" s="37"/>
      <c r="B82" s="37"/>
      <c r="C82" s="242"/>
      <c r="D82" s="242"/>
      <c r="E82" s="37"/>
      <c r="M82" s="222"/>
      <c r="N82" s="222"/>
      <c r="O82" s="222"/>
      <c r="P82" s="222"/>
      <c r="Q82" s="222"/>
      <c r="R82" s="223"/>
    </row>
    <row r="83" spans="1:18" x14ac:dyDescent="0.25">
      <c r="A83" s="37"/>
      <c r="B83" s="37"/>
      <c r="C83" s="242"/>
      <c r="D83" s="242"/>
      <c r="E83" s="37"/>
      <c r="M83" s="222"/>
      <c r="N83" s="222"/>
      <c r="O83" s="222"/>
      <c r="P83" s="222"/>
      <c r="Q83" s="222"/>
      <c r="R83" s="223"/>
    </row>
    <row r="84" spans="1:18" x14ac:dyDescent="0.25">
      <c r="A84" s="37"/>
      <c r="B84" s="37"/>
      <c r="C84" s="242"/>
      <c r="D84" s="242"/>
      <c r="E84" s="37"/>
      <c r="M84" s="222"/>
      <c r="N84" s="222"/>
      <c r="O84" s="222"/>
      <c r="P84" s="222"/>
      <c r="Q84" s="222"/>
      <c r="R84" s="223"/>
    </row>
    <row r="85" spans="1:18" x14ac:dyDescent="0.25">
      <c r="A85" s="37"/>
      <c r="B85" s="37"/>
      <c r="C85" s="242"/>
      <c r="D85" s="242"/>
      <c r="E85" s="37"/>
      <c r="M85" s="222"/>
      <c r="N85" s="222"/>
      <c r="O85" s="222"/>
      <c r="P85" s="222"/>
      <c r="Q85" s="222"/>
      <c r="R85" s="223"/>
    </row>
    <row r="86" spans="1:18" x14ac:dyDescent="0.25">
      <c r="A86" s="37"/>
      <c r="B86" s="37"/>
      <c r="C86" s="242"/>
      <c r="D86" s="242"/>
      <c r="E86" s="37"/>
      <c r="M86" s="222"/>
      <c r="N86" s="222"/>
      <c r="O86" s="222"/>
      <c r="P86" s="222"/>
      <c r="Q86" s="222"/>
      <c r="R86" s="223"/>
    </row>
    <row r="87" spans="1:18" x14ac:dyDescent="0.25">
      <c r="A87" s="37"/>
      <c r="B87" s="37"/>
      <c r="C87" s="242"/>
      <c r="D87" s="242"/>
      <c r="E87" s="37"/>
      <c r="M87" s="224"/>
      <c r="N87" s="224"/>
      <c r="O87" s="224"/>
      <c r="P87" s="224"/>
      <c r="Q87" s="224"/>
      <c r="R87" s="225"/>
    </row>
    <row r="88" spans="1:18" x14ac:dyDescent="0.25">
      <c r="A88" s="37"/>
      <c r="B88" s="37"/>
      <c r="C88" s="37"/>
      <c r="D88" s="37"/>
      <c r="E88" s="37"/>
    </row>
    <row r="89" spans="1:18" x14ac:dyDescent="0.25">
      <c r="A89" s="37"/>
      <c r="B89" s="37"/>
      <c r="C89" s="37"/>
      <c r="D89" s="37"/>
      <c r="E89"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5"/>
  <sheetViews>
    <sheetView zoomScale="70" zoomScaleNormal="70" workbookViewId="0">
      <selection activeCell="F31" sqref="F31"/>
    </sheetView>
  </sheetViews>
  <sheetFormatPr baseColWidth="10" defaultRowHeight="15" x14ac:dyDescent="0.25"/>
  <cols>
    <col min="2" max="2" width="4.5703125" bestFit="1" customWidth="1"/>
    <col min="3" max="3" width="18.28515625" customWidth="1"/>
    <col min="4" max="4" width="25.28515625" customWidth="1"/>
    <col min="5" max="5" width="18.140625" customWidth="1"/>
    <col min="6" max="6" width="55.42578125" customWidth="1"/>
    <col min="7" max="7" width="12.85546875" customWidth="1"/>
    <col min="9" max="9" width="12.85546875" customWidth="1"/>
  </cols>
  <sheetData>
    <row r="1" spans="2:10" ht="15.75" thickBot="1" x14ac:dyDescent="0.3"/>
    <row r="2" spans="2:10" ht="18.75" thickBot="1" x14ac:dyDescent="0.3">
      <c r="B2" s="459" t="s">
        <v>209</v>
      </c>
      <c r="C2" s="460"/>
      <c r="D2" s="460"/>
      <c r="E2" s="460"/>
      <c r="F2" s="461"/>
      <c r="G2" s="461"/>
      <c r="H2" s="461"/>
      <c r="I2" s="461"/>
      <c r="J2" s="462"/>
    </row>
    <row r="3" spans="2:10" x14ac:dyDescent="0.25">
      <c r="B3" s="466" t="s">
        <v>129</v>
      </c>
      <c r="C3" s="467"/>
      <c r="D3" s="467"/>
      <c r="E3" s="467"/>
      <c r="F3" s="468"/>
      <c r="G3" s="468"/>
      <c r="H3" s="468"/>
      <c r="I3" s="468"/>
      <c r="J3" s="472"/>
    </row>
    <row r="4" spans="2:10" ht="15.75" thickBot="1" x14ac:dyDescent="0.3">
      <c r="B4" s="463" t="s">
        <v>130</v>
      </c>
      <c r="C4" s="464"/>
      <c r="D4" s="464"/>
      <c r="E4" s="464"/>
      <c r="F4" s="465"/>
      <c r="G4" s="494"/>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210</v>
      </c>
      <c r="C7" s="485"/>
      <c r="D7" s="485"/>
      <c r="E7" s="485"/>
      <c r="F7" s="486"/>
      <c r="G7" s="486"/>
      <c r="H7" s="478">
        <v>2000</v>
      </c>
      <c r="I7" s="479"/>
      <c r="J7" s="480"/>
    </row>
    <row r="8" spans="2:10" ht="15.75" thickBot="1" x14ac:dyDescent="0.3">
      <c r="B8" s="463" t="s">
        <v>211</v>
      </c>
      <c r="C8" s="464"/>
      <c r="D8" s="464"/>
      <c r="E8" s="464"/>
      <c r="F8" s="465"/>
      <c r="G8" s="465"/>
      <c r="H8" s="495">
        <v>2007</v>
      </c>
      <c r="I8" s="496"/>
      <c r="J8" s="497"/>
    </row>
    <row r="9" spans="2:10" ht="15.75" thickBot="1" x14ac:dyDescent="0.3">
      <c r="B9" s="498" t="s">
        <v>140</v>
      </c>
      <c r="C9" s="499"/>
      <c r="D9" s="499"/>
      <c r="E9" s="499"/>
      <c r="F9" s="500"/>
      <c r="G9" s="500"/>
      <c r="H9" s="500"/>
      <c r="I9" s="500"/>
      <c r="J9" s="501"/>
    </row>
    <row r="10" spans="2:10" ht="42.75" x14ac:dyDescent="0.25">
      <c r="B10" s="17" t="s">
        <v>125</v>
      </c>
      <c r="C10" s="18" t="s">
        <v>139</v>
      </c>
      <c r="D10" s="18" t="s">
        <v>141</v>
      </c>
      <c r="E10" s="18" t="s">
        <v>177</v>
      </c>
      <c r="F10" s="18" t="s">
        <v>196</v>
      </c>
      <c r="G10" s="19" t="s">
        <v>126</v>
      </c>
      <c r="H10" s="32" t="s">
        <v>162</v>
      </c>
      <c r="I10" s="18" t="s">
        <v>127</v>
      </c>
      <c r="J10" s="20" t="s">
        <v>128</v>
      </c>
    </row>
    <row r="11" spans="2:10" ht="28.5" x14ac:dyDescent="0.25">
      <c r="B11" s="21">
        <v>1</v>
      </c>
      <c r="C11" s="25" t="s">
        <v>212</v>
      </c>
      <c r="D11" s="25" t="s">
        <v>213</v>
      </c>
      <c r="E11" s="25" t="s">
        <v>214</v>
      </c>
      <c r="F11" s="25" t="s">
        <v>215</v>
      </c>
      <c r="G11" s="23">
        <v>39492</v>
      </c>
      <c r="H11" s="33">
        <f>TRUNC((((I11-G11)/365.25)*12),0)</f>
        <v>13</v>
      </c>
      <c r="I11" s="23">
        <v>39892</v>
      </c>
      <c r="J11" s="24">
        <v>100</v>
      </c>
    </row>
    <row r="12" spans="2:10" ht="85.5" x14ac:dyDescent="0.25">
      <c r="B12" s="21">
        <v>2</v>
      </c>
      <c r="C12" s="25" t="s">
        <v>212</v>
      </c>
      <c r="D12" s="25" t="s">
        <v>216</v>
      </c>
      <c r="E12" s="25" t="s">
        <v>178</v>
      </c>
      <c r="F12" s="25" t="s">
        <v>217</v>
      </c>
      <c r="G12" s="23">
        <v>38155</v>
      </c>
      <c r="H12" s="33">
        <f>TRUNC((((I12-G12)/365.25)*12),0)</f>
        <v>37</v>
      </c>
      <c r="I12" s="23">
        <v>39309</v>
      </c>
      <c r="J12" s="24">
        <v>100</v>
      </c>
    </row>
    <row r="13" spans="2:10" ht="57" x14ac:dyDescent="0.25">
      <c r="B13" s="21">
        <v>3</v>
      </c>
      <c r="C13" s="25" t="s">
        <v>212</v>
      </c>
      <c r="D13" s="25" t="s">
        <v>218</v>
      </c>
      <c r="E13" s="25" t="s">
        <v>219</v>
      </c>
      <c r="F13" s="22" t="s">
        <v>220</v>
      </c>
      <c r="G13" s="23">
        <v>38047</v>
      </c>
      <c r="H13" s="33">
        <f>TRUNC((((I13-G13)/365.25)*12),0)</f>
        <v>3</v>
      </c>
      <c r="I13" s="23">
        <v>38154</v>
      </c>
      <c r="J13" s="24">
        <v>100</v>
      </c>
    </row>
    <row r="14" spans="2:10" ht="42.75" x14ac:dyDescent="0.25">
      <c r="B14" s="21">
        <v>4</v>
      </c>
      <c r="C14" s="25" t="s">
        <v>212</v>
      </c>
      <c r="D14" s="25" t="s">
        <v>221</v>
      </c>
      <c r="E14" s="25" t="s">
        <v>222</v>
      </c>
      <c r="F14" s="22" t="s">
        <v>223</v>
      </c>
      <c r="G14" s="23">
        <v>37482</v>
      </c>
      <c r="H14" s="33">
        <f t="shared" ref="H14:H19" si="0">TRUNC((((I14-G14)/365.25)*12),0)</f>
        <v>8</v>
      </c>
      <c r="I14" s="23">
        <v>37741</v>
      </c>
      <c r="J14" s="24">
        <v>100</v>
      </c>
    </row>
    <row r="15" spans="2:10" ht="28.5" x14ac:dyDescent="0.25">
      <c r="B15" s="21">
        <v>5</v>
      </c>
      <c r="C15" s="25" t="s">
        <v>224</v>
      </c>
      <c r="D15" s="25" t="s">
        <v>225</v>
      </c>
      <c r="E15" s="25" t="s">
        <v>226</v>
      </c>
      <c r="F15" s="22" t="s">
        <v>227</v>
      </c>
      <c r="G15" s="23">
        <v>37271</v>
      </c>
      <c r="H15" s="33">
        <f t="shared" si="0"/>
        <v>5</v>
      </c>
      <c r="I15" s="23">
        <v>37453</v>
      </c>
      <c r="J15" s="24">
        <v>100</v>
      </c>
    </row>
    <row r="16" spans="2:10" ht="28.5" x14ac:dyDescent="0.25">
      <c r="B16" s="21">
        <v>6</v>
      </c>
      <c r="C16" s="25" t="s">
        <v>224</v>
      </c>
      <c r="D16" s="25" t="s">
        <v>225</v>
      </c>
      <c r="E16" s="25" t="s">
        <v>228</v>
      </c>
      <c r="F16" s="22" t="s">
        <v>229</v>
      </c>
      <c r="G16" s="23">
        <v>37124</v>
      </c>
      <c r="H16" s="33">
        <f t="shared" si="0"/>
        <v>2</v>
      </c>
      <c r="I16" s="23">
        <v>37201</v>
      </c>
      <c r="J16" s="24">
        <v>100</v>
      </c>
    </row>
    <row r="17" spans="2:10" ht="28.5" x14ac:dyDescent="0.25">
      <c r="B17" s="21">
        <v>7</v>
      </c>
      <c r="C17" s="25" t="s">
        <v>224</v>
      </c>
      <c r="D17" s="25" t="s">
        <v>225</v>
      </c>
      <c r="E17" s="25" t="s">
        <v>230</v>
      </c>
      <c r="F17" s="22" t="s">
        <v>231</v>
      </c>
      <c r="G17" s="23">
        <v>37201</v>
      </c>
      <c r="H17" s="33">
        <f t="shared" si="0"/>
        <v>1</v>
      </c>
      <c r="I17" s="23">
        <v>37255</v>
      </c>
      <c r="J17" s="24">
        <v>100</v>
      </c>
    </row>
    <row r="18" spans="2:10" ht="28.5" x14ac:dyDescent="0.25">
      <c r="B18" s="21">
        <v>8</v>
      </c>
      <c r="C18" s="25" t="s">
        <v>232</v>
      </c>
      <c r="D18" s="25" t="s">
        <v>233</v>
      </c>
      <c r="E18" s="25" t="s">
        <v>234</v>
      </c>
      <c r="F18" s="25" t="s">
        <v>178</v>
      </c>
      <c r="G18" s="23">
        <v>36342</v>
      </c>
      <c r="H18" s="33">
        <f t="shared" si="0"/>
        <v>9</v>
      </c>
      <c r="I18" s="23">
        <v>36616</v>
      </c>
      <c r="J18" s="24">
        <v>100</v>
      </c>
    </row>
    <row r="19" spans="2:10" ht="43.5" thickBot="1" x14ac:dyDescent="0.3">
      <c r="B19" s="26">
        <v>9</v>
      </c>
      <c r="C19" s="29" t="s">
        <v>232</v>
      </c>
      <c r="D19" s="34" t="s">
        <v>235</v>
      </c>
      <c r="E19" s="29" t="s">
        <v>178</v>
      </c>
      <c r="F19" s="27" t="s">
        <v>236</v>
      </c>
      <c r="G19" s="28">
        <v>36243</v>
      </c>
      <c r="H19" s="36">
        <f t="shared" si="0"/>
        <v>3</v>
      </c>
      <c r="I19" s="28">
        <v>36338</v>
      </c>
      <c r="J19" s="30">
        <v>100</v>
      </c>
    </row>
    <row r="20" spans="2:10" x14ac:dyDescent="0.25">
      <c r="B20" s="50"/>
      <c r="C20" s="50"/>
      <c r="D20" s="51"/>
      <c r="E20" s="50"/>
      <c r="F20" s="52"/>
      <c r="G20" s="53"/>
      <c r="H20" s="54"/>
      <c r="I20" s="53"/>
      <c r="J20" s="50"/>
    </row>
    <row r="21" spans="2:10" x14ac:dyDescent="0.25">
      <c r="B21" s="37"/>
      <c r="C21" s="38"/>
      <c r="D21" s="38"/>
      <c r="E21" s="38"/>
      <c r="F21" s="38"/>
      <c r="G21" s="38"/>
      <c r="H21" s="37"/>
      <c r="I21" s="37"/>
      <c r="J21" s="37"/>
    </row>
    <row r="22" spans="2:10" x14ac:dyDescent="0.25">
      <c r="B22" s="37"/>
      <c r="C22" s="38"/>
      <c r="D22" s="38"/>
      <c r="E22" s="38"/>
      <c r="F22" s="38"/>
      <c r="G22" s="38"/>
      <c r="H22" s="37"/>
      <c r="I22" s="37"/>
      <c r="J22" s="37"/>
    </row>
    <row r="23" spans="2:10" x14ac:dyDescent="0.25">
      <c r="B23" s="37"/>
      <c r="C23" s="38"/>
      <c r="D23" s="38"/>
      <c r="E23" s="38"/>
      <c r="F23" s="38"/>
      <c r="G23" s="38"/>
      <c r="H23" s="37"/>
      <c r="I23" s="37"/>
      <c r="J23" s="37"/>
    </row>
    <row r="24" spans="2:10" x14ac:dyDescent="0.25">
      <c r="B24" s="37"/>
      <c r="C24" s="38"/>
      <c r="D24" s="38"/>
      <c r="E24" s="38"/>
      <c r="F24" s="38"/>
      <c r="G24" s="38"/>
      <c r="H24" s="37"/>
      <c r="I24" s="37"/>
      <c r="J24" s="37"/>
    </row>
    <row r="25" spans="2:10" x14ac:dyDescent="0.25">
      <c r="B25" s="37"/>
      <c r="C25" s="38"/>
      <c r="D25" s="38"/>
      <c r="E25" s="38"/>
      <c r="F25" s="38"/>
      <c r="G25" s="38"/>
      <c r="H25" s="37"/>
      <c r="I25" s="37"/>
      <c r="J25" s="37"/>
    </row>
  </sheetData>
  <mergeCells count="13">
    <mergeCell ref="B9:J9"/>
    <mergeCell ref="B2:J2"/>
    <mergeCell ref="B3:F3"/>
    <mergeCell ref="G3:J3"/>
    <mergeCell ref="B4:F4"/>
    <mergeCell ref="G4:J4"/>
    <mergeCell ref="B5:J5"/>
    <mergeCell ref="B6:G6"/>
    <mergeCell ref="H6:J6"/>
    <mergeCell ref="B7:G7"/>
    <mergeCell ref="H7:J7"/>
    <mergeCell ref="B8:G8"/>
    <mergeCell ref="H8:J8"/>
  </mergeCell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130"/>
  <sheetViews>
    <sheetView zoomScale="70" zoomScaleNormal="70" workbookViewId="0">
      <selection activeCell="B11" sqref="B11:J76"/>
    </sheetView>
  </sheetViews>
  <sheetFormatPr baseColWidth="10" defaultRowHeight="15" x14ac:dyDescent="0.25"/>
  <cols>
    <col min="2" max="2" width="4.5703125" bestFit="1" customWidth="1"/>
    <col min="3" max="3" width="24.5703125" bestFit="1" customWidth="1"/>
    <col min="4" max="4" width="26.28515625" bestFit="1" customWidth="1"/>
    <col min="6" max="6" width="72" bestFit="1" customWidth="1"/>
    <col min="7" max="7" width="12.85546875" bestFit="1" customWidth="1"/>
    <col min="9" max="9" width="12.42578125" bestFit="1" customWidth="1"/>
    <col min="10" max="10" width="16" bestFit="1" customWidth="1"/>
    <col min="13" max="18" width="0" hidden="1" customWidth="1"/>
  </cols>
  <sheetData>
    <row r="1" spans="2:18" ht="15.75" thickBot="1" x14ac:dyDescent="0.3"/>
    <row r="2" spans="2:18" ht="15.75" thickBot="1" x14ac:dyDescent="0.3">
      <c r="B2" s="502" t="s">
        <v>2545</v>
      </c>
      <c r="C2" s="503"/>
      <c r="D2" s="503"/>
      <c r="E2" s="503"/>
      <c r="F2" s="504"/>
      <c r="G2" s="504"/>
      <c r="H2" s="504"/>
      <c r="I2" s="504"/>
      <c r="J2" s="505"/>
    </row>
    <row r="3" spans="2:18" x14ac:dyDescent="0.25">
      <c r="B3" s="466" t="s">
        <v>129</v>
      </c>
      <c r="C3" s="467"/>
      <c r="D3" s="467"/>
      <c r="E3" s="467"/>
      <c r="F3" s="468"/>
      <c r="G3" s="468">
        <v>6855926</v>
      </c>
      <c r="H3" s="468"/>
      <c r="I3" s="468"/>
      <c r="J3" s="472"/>
    </row>
    <row r="4" spans="2:18" ht="15.75" thickBot="1" x14ac:dyDescent="0.3">
      <c r="B4" s="463" t="s">
        <v>130</v>
      </c>
      <c r="C4" s="464"/>
      <c r="D4" s="464"/>
      <c r="E4" s="464"/>
      <c r="F4" s="465"/>
      <c r="G4" s="494" t="s">
        <v>2546</v>
      </c>
      <c r="H4" s="473"/>
      <c r="I4" s="465"/>
      <c r="J4" s="474"/>
    </row>
    <row r="5" spans="2:18" ht="15.75" thickBot="1" x14ac:dyDescent="0.3">
      <c r="B5" s="490" t="s">
        <v>131</v>
      </c>
      <c r="C5" s="491"/>
      <c r="D5" s="491"/>
      <c r="E5" s="491"/>
      <c r="F5" s="492"/>
      <c r="G5" s="492"/>
      <c r="H5" s="492"/>
      <c r="I5" s="492"/>
      <c r="J5" s="493"/>
    </row>
    <row r="6" spans="2:18" x14ac:dyDescent="0.25">
      <c r="B6" s="466" t="s">
        <v>132</v>
      </c>
      <c r="C6" s="467"/>
      <c r="D6" s="467"/>
      <c r="E6" s="467"/>
      <c r="F6" s="468"/>
      <c r="G6" s="468"/>
      <c r="H6" s="475" t="s">
        <v>133</v>
      </c>
      <c r="I6" s="476"/>
      <c r="J6" s="477"/>
    </row>
    <row r="7" spans="2:18" x14ac:dyDescent="0.25">
      <c r="B7" s="484" t="s">
        <v>238</v>
      </c>
      <c r="C7" s="485"/>
      <c r="D7" s="485"/>
      <c r="E7" s="485"/>
      <c r="F7" s="486"/>
      <c r="G7" s="486"/>
      <c r="H7" s="478">
        <v>1975</v>
      </c>
      <c r="I7" s="479"/>
      <c r="J7" s="480"/>
    </row>
    <row r="8" spans="2:18" ht="15.75" thickBot="1" x14ac:dyDescent="0.3">
      <c r="B8" s="463" t="s">
        <v>2547</v>
      </c>
      <c r="C8" s="464"/>
      <c r="D8" s="464"/>
      <c r="E8" s="464"/>
      <c r="F8" s="465"/>
      <c r="G8" s="465"/>
      <c r="H8" s="495">
        <v>1990</v>
      </c>
      <c r="I8" s="496"/>
      <c r="J8" s="497"/>
    </row>
    <row r="9" spans="2:18" ht="15.75" thickBot="1" x14ac:dyDescent="0.3">
      <c r="B9" s="498" t="s">
        <v>140</v>
      </c>
      <c r="C9" s="499"/>
      <c r="D9" s="499"/>
      <c r="E9" s="499"/>
      <c r="F9" s="500"/>
      <c r="G9" s="500"/>
      <c r="H9" s="500"/>
      <c r="I9" s="500"/>
      <c r="J9" s="501"/>
    </row>
    <row r="10" spans="2:18" ht="29.25" thickBot="1" x14ac:dyDescent="0.3">
      <c r="B10" s="64" t="s">
        <v>125</v>
      </c>
      <c r="C10" s="65" t="s">
        <v>139</v>
      </c>
      <c r="D10" s="65" t="s">
        <v>141</v>
      </c>
      <c r="E10" s="65" t="s">
        <v>177</v>
      </c>
      <c r="F10" s="65" t="s">
        <v>196</v>
      </c>
      <c r="G10" s="66" t="s">
        <v>126</v>
      </c>
      <c r="H10" s="67" t="s">
        <v>162</v>
      </c>
      <c r="I10" s="65" t="s">
        <v>127</v>
      </c>
      <c r="J10" s="68" t="s">
        <v>128</v>
      </c>
    </row>
    <row r="11" spans="2:18" ht="29.25" thickBot="1" x14ac:dyDescent="0.3">
      <c r="B11" s="439">
        <v>1</v>
      </c>
      <c r="C11" s="440" t="s">
        <v>2474</v>
      </c>
      <c r="D11" s="440" t="s">
        <v>2613</v>
      </c>
      <c r="E11" s="440" t="s">
        <v>178</v>
      </c>
      <c r="F11" s="440" t="s">
        <v>2548</v>
      </c>
      <c r="G11" s="70">
        <f>DATE(O11,N11,M11)</f>
        <v>37926</v>
      </c>
      <c r="H11" s="32">
        <f>TRUNC((((I11-G11)/365.25)*12),0)</f>
        <v>2</v>
      </c>
      <c r="I11" s="70">
        <f>DATE(R11,Q11,P11)</f>
        <v>38017</v>
      </c>
      <c r="J11" s="441">
        <v>100</v>
      </c>
      <c r="M11" s="252">
        <v>1</v>
      </c>
      <c r="N11" s="252">
        <v>11</v>
      </c>
      <c r="O11" s="252">
        <v>2003</v>
      </c>
      <c r="P11" s="252">
        <v>31</v>
      </c>
      <c r="Q11" s="252">
        <v>1</v>
      </c>
      <c r="R11" s="252">
        <v>2004</v>
      </c>
    </row>
    <row r="12" spans="2:18" ht="29.25" thickBot="1" x14ac:dyDescent="0.3">
      <c r="B12" s="443">
        <v>2</v>
      </c>
      <c r="C12" s="444" t="s">
        <v>2474</v>
      </c>
      <c r="D12" s="444" t="s">
        <v>2614</v>
      </c>
      <c r="E12" s="444" t="s">
        <v>178</v>
      </c>
      <c r="F12" s="444" t="s">
        <v>2549</v>
      </c>
      <c r="G12" s="61">
        <f t="shared" ref="G12:G75" si="0">DATE(O12,N12,M12)</f>
        <v>37773</v>
      </c>
      <c r="H12" s="450">
        <f>TRUNC((((I12-G12)/365.25)*12),0)</f>
        <v>6</v>
      </c>
      <c r="I12" s="61">
        <f t="shared" ref="I12:I75" si="1">DATE(R12,Q12,P12)</f>
        <v>37986</v>
      </c>
      <c r="J12" s="448">
        <v>100</v>
      </c>
      <c r="M12" s="252">
        <v>1</v>
      </c>
      <c r="N12" s="252">
        <v>6</v>
      </c>
      <c r="O12" s="252">
        <v>2003</v>
      </c>
      <c r="P12" s="252">
        <v>31</v>
      </c>
      <c r="Q12" s="252">
        <v>12</v>
      </c>
      <c r="R12" s="252">
        <v>2003</v>
      </c>
    </row>
    <row r="13" spans="2:18" ht="29.25" thickBot="1" x14ac:dyDescent="0.3">
      <c r="B13" s="443">
        <v>3</v>
      </c>
      <c r="C13" s="444" t="s">
        <v>2474</v>
      </c>
      <c r="D13" s="444" t="s">
        <v>2615</v>
      </c>
      <c r="E13" s="444" t="s">
        <v>178</v>
      </c>
      <c r="F13" s="444" t="s">
        <v>2550</v>
      </c>
      <c r="G13" s="61">
        <f t="shared" si="0"/>
        <v>37316</v>
      </c>
      <c r="H13" s="450">
        <f>TRUNC((((I13-G13)/365.25)*12),0)</f>
        <v>11</v>
      </c>
      <c r="I13" s="61">
        <f t="shared" si="1"/>
        <v>37652</v>
      </c>
      <c r="J13" s="448">
        <v>100</v>
      </c>
      <c r="M13" s="252">
        <v>1</v>
      </c>
      <c r="N13" s="243">
        <v>3</v>
      </c>
      <c r="O13" s="243">
        <v>2002</v>
      </c>
      <c r="P13" s="252">
        <v>31</v>
      </c>
      <c r="Q13" s="243">
        <v>1</v>
      </c>
      <c r="R13" s="243">
        <v>2003</v>
      </c>
    </row>
    <row r="14" spans="2:18" ht="29.25" thickBot="1" x14ac:dyDescent="0.3">
      <c r="B14" s="443">
        <v>4</v>
      </c>
      <c r="C14" s="444" t="s">
        <v>2474</v>
      </c>
      <c r="D14" s="444" t="s">
        <v>2616</v>
      </c>
      <c r="E14" s="444" t="s">
        <v>178</v>
      </c>
      <c r="F14" s="444" t="s">
        <v>2551</v>
      </c>
      <c r="G14" s="61">
        <f t="shared" si="0"/>
        <v>37288</v>
      </c>
      <c r="H14" s="450">
        <f t="shared" ref="H14:H76" si="2">TRUNC((((I14-G14)/365.25)*12),0)</f>
        <v>13</v>
      </c>
      <c r="I14" s="61">
        <f t="shared" si="1"/>
        <v>37711</v>
      </c>
      <c r="J14" s="448">
        <v>100</v>
      </c>
      <c r="M14" s="252">
        <v>1</v>
      </c>
      <c r="N14" s="243">
        <v>2</v>
      </c>
      <c r="O14" s="243">
        <v>2002</v>
      </c>
      <c r="P14" s="252">
        <v>31</v>
      </c>
      <c r="Q14" s="243">
        <v>3</v>
      </c>
      <c r="R14" s="243">
        <v>2003</v>
      </c>
    </row>
    <row r="15" spans="2:18" ht="29.25" thickBot="1" x14ac:dyDescent="0.3">
      <c r="B15" s="443">
        <v>5</v>
      </c>
      <c r="C15" s="444" t="s">
        <v>2474</v>
      </c>
      <c r="D15" s="444" t="s">
        <v>2617</v>
      </c>
      <c r="E15" s="444" t="s">
        <v>178</v>
      </c>
      <c r="F15" s="444" t="s">
        <v>2552</v>
      </c>
      <c r="G15" s="61">
        <f t="shared" si="0"/>
        <v>37257</v>
      </c>
      <c r="H15" s="450">
        <f t="shared" si="2"/>
        <v>4</v>
      </c>
      <c r="I15" s="61">
        <f t="shared" si="1"/>
        <v>37407</v>
      </c>
      <c r="J15" s="448">
        <v>100</v>
      </c>
      <c r="M15" s="252">
        <v>1</v>
      </c>
      <c r="N15" s="244">
        <v>1</v>
      </c>
      <c r="O15" s="244">
        <v>2002</v>
      </c>
      <c r="P15" s="252">
        <v>31</v>
      </c>
      <c r="Q15" s="244">
        <v>5</v>
      </c>
      <c r="R15" s="244">
        <v>2002</v>
      </c>
    </row>
    <row r="16" spans="2:18" ht="29.25" thickBot="1" x14ac:dyDescent="0.3">
      <c r="B16" s="443">
        <v>6</v>
      </c>
      <c r="C16" s="444" t="s">
        <v>2474</v>
      </c>
      <c r="D16" s="444" t="s">
        <v>2618</v>
      </c>
      <c r="E16" s="444" t="s">
        <v>178</v>
      </c>
      <c r="F16" s="444" t="s">
        <v>2553</v>
      </c>
      <c r="G16" s="61">
        <f t="shared" si="0"/>
        <v>37104</v>
      </c>
      <c r="H16" s="450">
        <f t="shared" si="2"/>
        <v>3</v>
      </c>
      <c r="I16" s="61">
        <f t="shared" si="1"/>
        <v>37225</v>
      </c>
      <c r="J16" s="448">
        <v>100</v>
      </c>
      <c r="M16" s="252">
        <v>1</v>
      </c>
      <c r="N16" s="244">
        <v>8</v>
      </c>
      <c r="O16" s="244">
        <v>2001</v>
      </c>
      <c r="P16" s="252">
        <v>30</v>
      </c>
      <c r="Q16" s="244">
        <v>11</v>
      </c>
      <c r="R16" s="244">
        <v>2001</v>
      </c>
    </row>
    <row r="17" spans="2:18" ht="29.25" thickBot="1" x14ac:dyDescent="0.3">
      <c r="B17" s="443">
        <v>7</v>
      </c>
      <c r="C17" s="444" t="s">
        <v>2474</v>
      </c>
      <c r="D17" s="444" t="s">
        <v>2615</v>
      </c>
      <c r="E17" s="444" t="s">
        <v>178</v>
      </c>
      <c r="F17" s="444" t="s">
        <v>2554</v>
      </c>
      <c r="G17" s="61">
        <f t="shared" si="0"/>
        <v>37073</v>
      </c>
      <c r="H17" s="450">
        <f t="shared" si="2"/>
        <v>4</v>
      </c>
      <c r="I17" s="61">
        <f t="shared" si="1"/>
        <v>37225</v>
      </c>
      <c r="J17" s="448">
        <v>100</v>
      </c>
      <c r="M17" s="252">
        <v>1</v>
      </c>
      <c r="N17" s="244">
        <v>7</v>
      </c>
      <c r="O17" s="244">
        <v>2001</v>
      </c>
      <c r="P17" s="252">
        <v>30</v>
      </c>
      <c r="Q17" s="244">
        <v>11</v>
      </c>
      <c r="R17" s="244">
        <v>2001</v>
      </c>
    </row>
    <row r="18" spans="2:18" ht="29.25" thickBot="1" x14ac:dyDescent="0.3">
      <c r="B18" s="443">
        <v>8</v>
      </c>
      <c r="C18" s="444" t="s">
        <v>2474</v>
      </c>
      <c r="D18" s="444" t="s">
        <v>2619</v>
      </c>
      <c r="E18" s="444" t="s">
        <v>178</v>
      </c>
      <c r="F18" s="444" t="s">
        <v>2555</v>
      </c>
      <c r="G18" s="61">
        <f t="shared" si="0"/>
        <v>36923</v>
      </c>
      <c r="H18" s="450">
        <f t="shared" si="2"/>
        <v>5</v>
      </c>
      <c r="I18" s="61">
        <f t="shared" si="1"/>
        <v>37102</v>
      </c>
      <c r="J18" s="448">
        <v>100</v>
      </c>
      <c r="M18" s="252">
        <v>1</v>
      </c>
      <c r="N18" s="244">
        <v>2</v>
      </c>
      <c r="O18" s="244">
        <v>2001</v>
      </c>
      <c r="P18" s="252">
        <v>30</v>
      </c>
      <c r="Q18" s="244">
        <v>7</v>
      </c>
      <c r="R18" s="244">
        <v>2001</v>
      </c>
    </row>
    <row r="19" spans="2:18" ht="29.25" thickBot="1" x14ac:dyDescent="0.3">
      <c r="B19" s="443">
        <v>9</v>
      </c>
      <c r="C19" s="444" t="s">
        <v>2474</v>
      </c>
      <c r="D19" s="444" t="s">
        <v>2620</v>
      </c>
      <c r="E19" s="444" t="s">
        <v>178</v>
      </c>
      <c r="F19" s="444" t="s">
        <v>2556</v>
      </c>
      <c r="G19" s="61">
        <f t="shared" si="0"/>
        <v>36647</v>
      </c>
      <c r="H19" s="450">
        <f t="shared" si="2"/>
        <v>4</v>
      </c>
      <c r="I19" s="61">
        <f t="shared" si="1"/>
        <v>36769</v>
      </c>
      <c r="J19" s="448">
        <v>100</v>
      </c>
      <c r="M19" s="252">
        <v>1</v>
      </c>
      <c r="N19" s="244">
        <v>5</v>
      </c>
      <c r="O19" s="244">
        <v>2000</v>
      </c>
      <c r="P19" s="252">
        <v>31</v>
      </c>
      <c r="Q19" s="244">
        <v>8</v>
      </c>
      <c r="R19" s="244">
        <v>2000</v>
      </c>
    </row>
    <row r="20" spans="2:18" ht="29.25" thickBot="1" x14ac:dyDescent="0.3">
      <c r="B20" s="443">
        <v>10</v>
      </c>
      <c r="C20" s="444" t="s">
        <v>2662</v>
      </c>
      <c r="D20" s="444" t="s">
        <v>2621</v>
      </c>
      <c r="E20" s="444" t="s">
        <v>178</v>
      </c>
      <c r="F20" s="444" t="s">
        <v>2557</v>
      </c>
      <c r="G20" s="61">
        <f t="shared" si="0"/>
        <v>36373</v>
      </c>
      <c r="H20" s="450">
        <f t="shared" si="2"/>
        <v>20</v>
      </c>
      <c r="I20" s="61">
        <f t="shared" si="1"/>
        <v>37011</v>
      </c>
      <c r="J20" s="448">
        <v>100</v>
      </c>
      <c r="M20" s="252">
        <v>1</v>
      </c>
      <c r="N20" s="243">
        <v>8</v>
      </c>
      <c r="O20" s="243">
        <v>1999</v>
      </c>
      <c r="P20" s="252">
        <v>30</v>
      </c>
      <c r="Q20" s="243">
        <v>4</v>
      </c>
      <c r="R20" s="243">
        <v>2001</v>
      </c>
    </row>
    <row r="21" spans="2:18" ht="29.25" thickBot="1" x14ac:dyDescent="0.3">
      <c r="B21" s="443">
        <v>11</v>
      </c>
      <c r="C21" s="444" t="s">
        <v>2474</v>
      </c>
      <c r="D21" s="444" t="s">
        <v>2622</v>
      </c>
      <c r="E21" s="444" t="s">
        <v>178</v>
      </c>
      <c r="F21" s="444" t="s">
        <v>2558</v>
      </c>
      <c r="G21" s="61">
        <f t="shared" si="0"/>
        <v>36434</v>
      </c>
      <c r="H21" s="450">
        <f t="shared" si="2"/>
        <v>4</v>
      </c>
      <c r="I21" s="61">
        <f t="shared" si="1"/>
        <v>36584</v>
      </c>
      <c r="J21" s="448">
        <v>100</v>
      </c>
      <c r="M21" s="252">
        <v>1</v>
      </c>
      <c r="N21" s="243">
        <v>10</v>
      </c>
      <c r="O21" s="243">
        <v>1999</v>
      </c>
      <c r="P21" s="252">
        <v>28</v>
      </c>
      <c r="Q21" s="243">
        <v>2</v>
      </c>
      <c r="R21" s="243">
        <v>2000</v>
      </c>
    </row>
    <row r="22" spans="2:18" ht="29.25" thickBot="1" x14ac:dyDescent="0.3">
      <c r="B22" s="443">
        <v>12</v>
      </c>
      <c r="C22" s="444" t="s">
        <v>2474</v>
      </c>
      <c r="D22" s="444" t="s">
        <v>2623</v>
      </c>
      <c r="E22" s="444" t="s">
        <v>178</v>
      </c>
      <c r="F22" s="444" t="s">
        <v>2559</v>
      </c>
      <c r="G22" s="61">
        <f t="shared" si="0"/>
        <v>36557</v>
      </c>
      <c r="H22" s="450">
        <f t="shared" si="2"/>
        <v>6</v>
      </c>
      <c r="I22" s="61">
        <f t="shared" si="1"/>
        <v>36768</v>
      </c>
      <c r="J22" s="448">
        <v>100</v>
      </c>
      <c r="M22" s="252">
        <v>1</v>
      </c>
      <c r="N22" s="244">
        <v>2</v>
      </c>
      <c r="O22" s="244">
        <v>2000</v>
      </c>
      <c r="P22" s="252">
        <v>30</v>
      </c>
      <c r="Q22" s="244">
        <v>8</v>
      </c>
      <c r="R22" s="244">
        <v>2000</v>
      </c>
    </row>
    <row r="23" spans="2:18" ht="29.25" thickBot="1" x14ac:dyDescent="0.3">
      <c r="B23" s="443">
        <v>13</v>
      </c>
      <c r="C23" s="444" t="s">
        <v>2474</v>
      </c>
      <c r="D23" s="444" t="s">
        <v>2622</v>
      </c>
      <c r="E23" s="444" t="s">
        <v>178</v>
      </c>
      <c r="F23" s="444" t="s">
        <v>2560</v>
      </c>
      <c r="G23" s="61">
        <f t="shared" si="0"/>
        <v>36586</v>
      </c>
      <c r="H23" s="450">
        <f t="shared" si="2"/>
        <v>5</v>
      </c>
      <c r="I23" s="61">
        <f t="shared" si="1"/>
        <v>36768</v>
      </c>
      <c r="J23" s="448">
        <v>100</v>
      </c>
      <c r="M23" s="252">
        <v>1</v>
      </c>
      <c r="N23" s="244">
        <v>3</v>
      </c>
      <c r="O23" s="244">
        <v>2000</v>
      </c>
      <c r="P23" s="252">
        <v>30</v>
      </c>
      <c r="Q23" s="244">
        <v>8</v>
      </c>
      <c r="R23" s="244">
        <v>2000</v>
      </c>
    </row>
    <row r="24" spans="2:18" ht="29.25" thickBot="1" x14ac:dyDescent="0.3">
      <c r="B24" s="443">
        <v>14</v>
      </c>
      <c r="C24" s="444" t="s">
        <v>2474</v>
      </c>
      <c r="D24" s="444" t="s">
        <v>2624</v>
      </c>
      <c r="E24" s="444" t="s">
        <v>178</v>
      </c>
      <c r="F24" s="444" t="s">
        <v>2561</v>
      </c>
      <c r="G24" s="61">
        <f t="shared" si="0"/>
        <v>36526</v>
      </c>
      <c r="H24" s="450">
        <f t="shared" si="2"/>
        <v>17</v>
      </c>
      <c r="I24" s="61">
        <f t="shared" si="1"/>
        <v>37072</v>
      </c>
      <c r="J24" s="448">
        <v>100</v>
      </c>
      <c r="M24" s="252">
        <v>1</v>
      </c>
      <c r="N24" s="244">
        <v>1</v>
      </c>
      <c r="O24" s="244">
        <v>2000</v>
      </c>
      <c r="P24" s="252">
        <v>30</v>
      </c>
      <c r="Q24" s="244">
        <v>6</v>
      </c>
      <c r="R24" s="244">
        <v>2001</v>
      </c>
    </row>
    <row r="25" spans="2:18" ht="29.25" thickBot="1" x14ac:dyDescent="0.3">
      <c r="B25" s="443">
        <v>15</v>
      </c>
      <c r="C25" s="444" t="s">
        <v>2474</v>
      </c>
      <c r="D25" s="444" t="s">
        <v>2625</v>
      </c>
      <c r="E25" s="444" t="s">
        <v>2669</v>
      </c>
      <c r="F25" s="444" t="s">
        <v>2562</v>
      </c>
      <c r="G25" s="61">
        <f t="shared" si="0"/>
        <v>36220</v>
      </c>
      <c r="H25" s="450">
        <f t="shared" si="2"/>
        <v>3</v>
      </c>
      <c r="I25" s="61">
        <f t="shared" si="1"/>
        <v>36341</v>
      </c>
      <c r="J25" s="448">
        <v>100</v>
      </c>
      <c r="M25" s="252">
        <v>1</v>
      </c>
      <c r="N25" s="244">
        <v>3</v>
      </c>
      <c r="O25" s="244">
        <v>1999</v>
      </c>
      <c r="P25" s="252">
        <v>30</v>
      </c>
      <c r="Q25" s="244">
        <v>6</v>
      </c>
      <c r="R25" s="244">
        <v>1999</v>
      </c>
    </row>
    <row r="26" spans="2:18" ht="29.25" thickBot="1" x14ac:dyDescent="0.3">
      <c r="B26" s="443">
        <v>16</v>
      </c>
      <c r="C26" s="444" t="s">
        <v>2663</v>
      </c>
      <c r="D26" s="444" t="s">
        <v>2626</v>
      </c>
      <c r="E26" s="444" t="s">
        <v>178</v>
      </c>
      <c r="F26" s="444" t="s">
        <v>2563</v>
      </c>
      <c r="G26" s="61">
        <f t="shared" si="0"/>
        <v>36192</v>
      </c>
      <c r="H26" s="450">
        <f t="shared" si="2"/>
        <v>8</v>
      </c>
      <c r="I26" s="61">
        <f t="shared" si="1"/>
        <v>36463</v>
      </c>
      <c r="J26" s="448">
        <v>100</v>
      </c>
      <c r="M26" s="252">
        <v>1</v>
      </c>
      <c r="N26" s="243">
        <v>2</v>
      </c>
      <c r="O26" s="243">
        <v>1999</v>
      </c>
      <c r="P26" s="252">
        <v>30</v>
      </c>
      <c r="Q26" s="243">
        <v>10</v>
      </c>
      <c r="R26" s="243">
        <v>1999</v>
      </c>
    </row>
    <row r="27" spans="2:18" ht="29.25" thickBot="1" x14ac:dyDescent="0.3">
      <c r="B27" s="443">
        <v>17</v>
      </c>
      <c r="C27" s="444" t="s">
        <v>2664</v>
      </c>
      <c r="D27" s="444" t="s">
        <v>2627</v>
      </c>
      <c r="E27" s="444" t="s">
        <v>178</v>
      </c>
      <c r="F27" s="444" t="s">
        <v>2564</v>
      </c>
      <c r="G27" s="61">
        <f t="shared" si="0"/>
        <v>36130</v>
      </c>
      <c r="H27" s="450">
        <f t="shared" si="2"/>
        <v>12</v>
      </c>
      <c r="I27" s="61">
        <f t="shared" si="1"/>
        <v>36524</v>
      </c>
      <c r="J27" s="448">
        <v>100</v>
      </c>
      <c r="M27" s="252">
        <v>1</v>
      </c>
      <c r="N27" s="243">
        <v>12</v>
      </c>
      <c r="O27" s="243">
        <v>1998</v>
      </c>
      <c r="P27" s="252">
        <v>30</v>
      </c>
      <c r="Q27" s="243">
        <v>12</v>
      </c>
      <c r="R27" s="243">
        <v>1999</v>
      </c>
    </row>
    <row r="28" spans="2:18" ht="29.25" thickBot="1" x14ac:dyDescent="0.3">
      <c r="B28" s="443">
        <v>18</v>
      </c>
      <c r="C28" s="444" t="s">
        <v>2474</v>
      </c>
      <c r="D28" s="444" t="s">
        <v>2628</v>
      </c>
      <c r="E28" s="444" t="s">
        <v>178</v>
      </c>
      <c r="F28" s="444" t="s">
        <v>2565</v>
      </c>
      <c r="G28" s="61">
        <f t="shared" si="0"/>
        <v>35796</v>
      </c>
      <c r="H28" s="450">
        <f t="shared" si="2"/>
        <v>23</v>
      </c>
      <c r="I28" s="61">
        <f t="shared" si="1"/>
        <v>36524</v>
      </c>
      <c r="J28" s="448">
        <v>100</v>
      </c>
      <c r="M28" s="252">
        <v>1</v>
      </c>
      <c r="N28" s="243">
        <v>1</v>
      </c>
      <c r="O28" s="243">
        <v>1998</v>
      </c>
      <c r="P28" s="252">
        <v>30</v>
      </c>
      <c r="Q28" s="243">
        <v>12</v>
      </c>
      <c r="R28" s="243">
        <v>1999</v>
      </c>
    </row>
    <row r="29" spans="2:18" ht="29.25" thickBot="1" x14ac:dyDescent="0.3">
      <c r="B29" s="443">
        <v>19</v>
      </c>
      <c r="C29" s="444" t="s">
        <v>2474</v>
      </c>
      <c r="D29" s="444" t="s">
        <v>2629</v>
      </c>
      <c r="E29" s="444" t="s">
        <v>178</v>
      </c>
      <c r="F29" s="444" t="s">
        <v>2566</v>
      </c>
      <c r="G29" s="61">
        <f t="shared" si="0"/>
        <v>35947</v>
      </c>
      <c r="H29" s="450">
        <f t="shared" si="2"/>
        <v>2</v>
      </c>
      <c r="I29" s="61">
        <f t="shared" si="1"/>
        <v>36037</v>
      </c>
      <c r="J29" s="448">
        <v>100</v>
      </c>
      <c r="M29" s="252">
        <v>1</v>
      </c>
      <c r="N29" s="244">
        <v>6</v>
      </c>
      <c r="O29" s="244">
        <v>1998</v>
      </c>
      <c r="P29" s="252">
        <v>30</v>
      </c>
      <c r="Q29" s="244">
        <v>8</v>
      </c>
      <c r="R29" s="244">
        <v>1998</v>
      </c>
    </row>
    <row r="30" spans="2:18" ht="29.25" thickBot="1" x14ac:dyDescent="0.3">
      <c r="B30" s="443">
        <v>20</v>
      </c>
      <c r="C30" s="444" t="s">
        <v>2665</v>
      </c>
      <c r="D30" s="444" t="s">
        <v>2630</v>
      </c>
      <c r="E30" s="444" t="s">
        <v>178</v>
      </c>
      <c r="F30" s="444" t="s">
        <v>2567</v>
      </c>
      <c r="G30" s="61">
        <f t="shared" si="0"/>
        <v>35704</v>
      </c>
      <c r="H30" s="450">
        <f t="shared" si="2"/>
        <v>16</v>
      </c>
      <c r="I30" s="61">
        <f t="shared" si="1"/>
        <v>36219</v>
      </c>
      <c r="J30" s="448">
        <v>100</v>
      </c>
      <c r="M30" s="252">
        <v>1</v>
      </c>
      <c r="N30" s="244">
        <v>10</v>
      </c>
      <c r="O30" s="244">
        <v>1997</v>
      </c>
      <c r="P30" s="252">
        <v>28</v>
      </c>
      <c r="Q30" s="244">
        <v>2</v>
      </c>
      <c r="R30" s="244">
        <v>1999</v>
      </c>
    </row>
    <row r="31" spans="2:18" ht="29.25" thickBot="1" x14ac:dyDescent="0.3">
      <c r="B31" s="443">
        <v>21</v>
      </c>
      <c r="C31" s="444" t="s">
        <v>2666</v>
      </c>
      <c r="D31" s="444" t="s">
        <v>2631</v>
      </c>
      <c r="E31" s="444" t="s">
        <v>178</v>
      </c>
      <c r="F31" s="444" t="s">
        <v>2568</v>
      </c>
      <c r="G31" s="61">
        <f t="shared" si="0"/>
        <v>35431</v>
      </c>
      <c r="H31" s="450">
        <f t="shared" si="2"/>
        <v>2</v>
      </c>
      <c r="I31" s="61">
        <f t="shared" si="1"/>
        <v>35519</v>
      </c>
      <c r="J31" s="448">
        <v>100</v>
      </c>
      <c r="M31" s="252">
        <v>1</v>
      </c>
      <c r="N31" s="244">
        <v>1</v>
      </c>
      <c r="O31" s="244">
        <v>1997</v>
      </c>
      <c r="P31" s="252">
        <v>30</v>
      </c>
      <c r="Q31" s="244">
        <v>3</v>
      </c>
      <c r="R31" s="244">
        <v>1997</v>
      </c>
    </row>
    <row r="32" spans="2:18" ht="15.75" thickBot="1" x14ac:dyDescent="0.3">
      <c r="B32" s="443">
        <v>22</v>
      </c>
      <c r="C32" s="444" t="s">
        <v>2664</v>
      </c>
      <c r="D32" s="444" t="s">
        <v>2632</v>
      </c>
      <c r="E32" s="444" t="s">
        <v>178</v>
      </c>
      <c r="F32" s="444" t="s">
        <v>2569</v>
      </c>
      <c r="G32" s="61">
        <f t="shared" si="0"/>
        <v>35370</v>
      </c>
      <c r="H32" s="450">
        <f t="shared" si="2"/>
        <v>14</v>
      </c>
      <c r="I32" s="61">
        <f t="shared" si="1"/>
        <v>35825</v>
      </c>
      <c r="J32" s="448">
        <v>100</v>
      </c>
      <c r="M32" s="252">
        <v>1</v>
      </c>
      <c r="N32" s="244">
        <v>11</v>
      </c>
      <c r="O32" s="244">
        <v>1996</v>
      </c>
      <c r="P32" s="252">
        <v>30</v>
      </c>
      <c r="Q32" s="244">
        <v>1</v>
      </c>
      <c r="R32" s="244">
        <v>1998</v>
      </c>
    </row>
    <row r="33" spans="2:18" ht="29.25" thickBot="1" x14ac:dyDescent="0.3">
      <c r="B33" s="443">
        <v>23</v>
      </c>
      <c r="C33" s="444" t="s">
        <v>2474</v>
      </c>
      <c r="D33" s="444" t="s">
        <v>2633</v>
      </c>
      <c r="E33" s="444" t="s">
        <v>178</v>
      </c>
      <c r="F33" s="444" t="s">
        <v>2570</v>
      </c>
      <c r="G33" s="61">
        <f t="shared" si="0"/>
        <v>35309</v>
      </c>
      <c r="H33" s="450">
        <f t="shared" si="2"/>
        <v>9</v>
      </c>
      <c r="I33" s="61">
        <f t="shared" si="1"/>
        <v>35611</v>
      </c>
      <c r="J33" s="448">
        <v>100</v>
      </c>
      <c r="M33" s="252">
        <v>1</v>
      </c>
      <c r="N33" s="244">
        <v>9</v>
      </c>
      <c r="O33" s="244">
        <v>1996</v>
      </c>
      <c r="P33" s="252">
        <v>30</v>
      </c>
      <c r="Q33" s="244">
        <v>6</v>
      </c>
      <c r="R33" s="244">
        <v>1997</v>
      </c>
    </row>
    <row r="34" spans="2:18" ht="43.5" thickBot="1" x14ac:dyDescent="0.3">
      <c r="B34" s="443">
        <v>24</v>
      </c>
      <c r="C34" s="444" t="s">
        <v>2474</v>
      </c>
      <c r="D34" s="444" t="s">
        <v>2634</v>
      </c>
      <c r="E34" s="444" t="s">
        <v>178</v>
      </c>
      <c r="F34" s="444" t="s">
        <v>2571</v>
      </c>
      <c r="G34" s="61">
        <f t="shared" si="0"/>
        <v>35096</v>
      </c>
      <c r="H34" s="450">
        <f t="shared" si="2"/>
        <v>8</v>
      </c>
      <c r="I34" s="61">
        <f t="shared" si="1"/>
        <v>35368</v>
      </c>
      <c r="J34" s="448">
        <v>100</v>
      </c>
      <c r="M34" s="252">
        <v>1</v>
      </c>
      <c r="N34" s="243">
        <v>2</v>
      </c>
      <c r="O34" s="243">
        <v>1996</v>
      </c>
      <c r="P34" s="252">
        <v>30</v>
      </c>
      <c r="Q34" s="243">
        <v>10</v>
      </c>
      <c r="R34" s="243">
        <v>1996</v>
      </c>
    </row>
    <row r="35" spans="2:18" ht="29.25" thickBot="1" x14ac:dyDescent="0.3">
      <c r="B35" s="443">
        <v>25</v>
      </c>
      <c r="C35" s="444" t="s">
        <v>2474</v>
      </c>
      <c r="D35" s="444" t="s">
        <v>2635</v>
      </c>
      <c r="E35" s="444" t="s">
        <v>178</v>
      </c>
      <c r="F35" s="444" t="s">
        <v>2572</v>
      </c>
      <c r="G35" s="61">
        <f t="shared" si="0"/>
        <v>34943</v>
      </c>
      <c r="H35" s="450">
        <f t="shared" si="2"/>
        <v>9</v>
      </c>
      <c r="I35" s="61">
        <f t="shared" si="1"/>
        <v>35246</v>
      </c>
      <c r="J35" s="448">
        <v>100</v>
      </c>
      <c r="M35" s="252">
        <v>1</v>
      </c>
      <c r="N35" s="243">
        <v>9</v>
      </c>
      <c r="O35" s="243">
        <v>1995</v>
      </c>
      <c r="P35" s="252">
        <v>30</v>
      </c>
      <c r="Q35" s="243">
        <v>6</v>
      </c>
      <c r="R35" s="243">
        <v>1996</v>
      </c>
    </row>
    <row r="36" spans="2:18" ht="29.25" thickBot="1" x14ac:dyDescent="0.3">
      <c r="B36" s="443">
        <v>26</v>
      </c>
      <c r="C36" s="444" t="s">
        <v>2474</v>
      </c>
      <c r="D36" s="444" t="s">
        <v>2636</v>
      </c>
      <c r="E36" s="444" t="s">
        <v>178</v>
      </c>
      <c r="F36" s="444" t="s">
        <v>2573</v>
      </c>
      <c r="G36" s="61">
        <f t="shared" si="0"/>
        <v>34881</v>
      </c>
      <c r="H36" s="450">
        <f t="shared" si="2"/>
        <v>11</v>
      </c>
      <c r="I36" s="61">
        <f t="shared" si="1"/>
        <v>35246</v>
      </c>
      <c r="J36" s="448">
        <v>100</v>
      </c>
      <c r="M36" s="252">
        <v>1</v>
      </c>
      <c r="N36" s="243">
        <v>7</v>
      </c>
      <c r="O36" s="243">
        <v>1995</v>
      </c>
      <c r="P36" s="252">
        <v>30</v>
      </c>
      <c r="Q36" s="243">
        <v>6</v>
      </c>
      <c r="R36" s="243">
        <v>1996</v>
      </c>
    </row>
    <row r="37" spans="2:18" ht="29.25" thickBot="1" x14ac:dyDescent="0.3">
      <c r="B37" s="443">
        <v>27</v>
      </c>
      <c r="C37" s="444" t="s">
        <v>2474</v>
      </c>
      <c r="D37" s="444" t="s">
        <v>2637</v>
      </c>
      <c r="E37" s="444" t="s">
        <v>178</v>
      </c>
      <c r="F37" s="444" t="s">
        <v>2670</v>
      </c>
      <c r="G37" s="61">
        <f t="shared" si="0"/>
        <v>34669</v>
      </c>
      <c r="H37" s="450">
        <f t="shared" si="2"/>
        <v>7</v>
      </c>
      <c r="I37" s="61">
        <f t="shared" si="1"/>
        <v>34910</v>
      </c>
      <c r="J37" s="448">
        <v>100</v>
      </c>
      <c r="M37" s="252">
        <v>1</v>
      </c>
      <c r="N37" s="243">
        <v>12</v>
      </c>
      <c r="O37" s="243">
        <v>1994</v>
      </c>
      <c r="P37" s="252">
        <v>30</v>
      </c>
      <c r="Q37" s="243">
        <v>7</v>
      </c>
      <c r="R37" s="243">
        <v>1995</v>
      </c>
    </row>
    <row r="38" spans="2:18" ht="29.25" thickBot="1" x14ac:dyDescent="0.3">
      <c r="B38" s="443">
        <v>28</v>
      </c>
      <c r="C38" s="444" t="s">
        <v>2474</v>
      </c>
      <c r="D38" s="444" t="s">
        <v>2637</v>
      </c>
      <c r="E38" s="444" t="s">
        <v>178</v>
      </c>
      <c r="F38" s="444" t="s">
        <v>2574</v>
      </c>
      <c r="G38" s="61">
        <f t="shared" si="0"/>
        <v>34639</v>
      </c>
      <c r="H38" s="450">
        <f t="shared" si="2"/>
        <v>5</v>
      </c>
      <c r="I38" s="61">
        <f t="shared" si="1"/>
        <v>34819</v>
      </c>
      <c r="J38" s="448">
        <v>100</v>
      </c>
      <c r="M38" s="252">
        <v>1</v>
      </c>
      <c r="N38" s="245">
        <v>11</v>
      </c>
      <c r="O38" s="246">
        <v>1994</v>
      </c>
      <c r="P38" s="252">
        <v>30</v>
      </c>
      <c r="Q38" s="245">
        <v>4</v>
      </c>
      <c r="R38" s="247">
        <v>1995</v>
      </c>
    </row>
    <row r="39" spans="2:18" ht="29.25" thickBot="1" x14ac:dyDescent="0.3">
      <c r="B39" s="443">
        <v>29</v>
      </c>
      <c r="C39" s="444" t="s">
        <v>2474</v>
      </c>
      <c r="D39" s="444" t="s">
        <v>2638</v>
      </c>
      <c r="E39" s="444" t="s">
        <v>178</v>
      </c>
      <c r="F39" s="444" t="s">
        <v>2575</v>
      </c>
      <c r="G39" s="61">
        <f t="shared" si="0"/>
        <v>34516</v>
      </c>
      <c r="H39" s="450">
        <f t="shared" si="2"/>
        <v>14</v>
      </c>
      <c r="I39" s="61">
        <f t="shared" si="1"/>
        <v>34972</v>
      </c>
      <c r="J39" s="448">
        <v>100</v>
      </c>
      <c r="M39" s="252">
        <v>1</v>
      </c>
      <c r="N39" s="245">
        <v>7</v>
      </c>
      <c r="O39" s="246">
        <v>1994</v>
      </c>
      <c r="P39" s="252">
        <v>30</v>
      </c>
      <c r="Q39" s="245">
        <v>9</v>
      </c>
      <c r="R39" s="247">
        <v>1995</v>
      </c>
    </row>
    <row r="40" spans="2:18" ht="29.25" thickBot="1" x14ac:dyDescent="0.3">
      <c r="B40" s="443">
        <v>30</v>
      </c>
      <c r="C40" s="444" t="s">
        <v>2474</v>
      </c>
      <c r="D40" s="444" t="s">
        <v>2639</v>
      </c>
      <c r="E40" s="444" t="s">
        <v>178</v>
      </c>
      <c r="F40" s="444" t="s">
        <v>2576</v>
      </c>
      <c r="G40" s="61">
        <f t="shared" si="0"/>
        <v>34455</v>
      </c>
      <c r="H40" s="450">
        <f t="shared" si="2"/>
        <v>1</v>
      </c>
      <c r="I40" s="61">
        <f t="shared" si="1"/>
        <v>34515</v>
      </c>
      <c r="J40" s="448">
        <v>100</v>
      </c>
      <c r="M40" s="252">
        <v>1</v>
      </c>
      <c r="N40" s="245">
        <v>5</v>
      </c>
      <c r="O40" s="246">
        <v>1994</v>
      </c>
      <c r="P40" s="252">
        <v>30</v>
      </c>
      <c r="Q40" s="245">
        <v>6</v>
      </c>
      <c r="R40" s="247">
        <v>1994</v>
      </c>
    </row>
    <row r="41" spans="2:18" ht="29.25" thickBot="1" x14ac:dyDescent="0.3">
      <c r="B41" s="443">
        <v>31</v>
      </c>
      <c r="C41" s="444" t="s">
        <v>2474</v>
      </c>
      <c r="D41" s="444" t="s">
        <v>2637</v>
      </c>
      <c r="E41" s="444" t="s">
        <v>178</v>
      </c>
      <c r="F41" s="444" t="s">
        <v>2577</v>
      </c>
      <c r="G41" s="61">
        <f t="shared" si="0"/>
        <v>34455</v>
      </c>
      <c r="H41" s="450">
        <f t="shared" si="2"/>
        <v>17</v>
      </c>
      <c r="I41" s="61">
        <f t="shared" si="1"/>
        <v>35002</v>
      </c>
      <c r="J41" s="448">
        <v>100</v>
      </c>
      <c r="M41" s="252">
        <v>1</v>
      </c>
      <c r="N41" s="245">
        <v>5</v>
      </c>
      <c r="O41" s="246">
        <v>1994</v>
      </c>
      <c r="P41" s="252">
        <v>30</v>
      </c>
      <c r="Q41" s="245">
        <v>10</v>
      </c>
      <c r="R41" s="247">
        <v>1995</v>
      </c>
    </row>
    <row r="42" spans="2:18" ht="29.25" thickBot="1" x14ac:dyDescent="0.3">
      <c r="B42" s="443">
        <v>32</v>
      </c>
      <c r="C42" s="444" t="s">
        <v>2474</v>
      </c>
      <c r="D42" s="444" t="s">
        <v>2640</v>
      </c>
      <c r="E42" s="444" t="s">
        <v>178</v>
      </c>
      <c r="F42" s="444" t="s">
        <v>2578</v>
      </c>
      <c r="G42" s="61">
        <f t="shared" si="0"/>
        <v>34274</v>
      </c>
      <c r="H42" s="450">
        <f t="shared" si="2"/>
        <v>2</v>
      </c>
      <c r="I42" s="61">
        <f t="shared" si="1"/>
        <v>34364</v>
      </c>
      <c r="J42" s="448">
        <v>100</v>
      </c>
      <c r="M42" s="252">
        <v>1</v>
      </c>
      <c r="N42" s="243">
        <v>11</v>
      </c>
      <c r="O42" s="243">
        <v>1993</v>
      </c>
      <c r="P42" s="252">
        <v>30</v>
      </c>
      <c r="Q42" s="243">
        <v>1</v>
      </c>
      <c r="R42" s="243">
        <v>1994</v>
      </c>
    </row>
    <row r="43" spans="2:18" ht="29.25" thickBot="1" x14ac:dyDescent="0.3">
      <c r="B43" s="443">
        <v>33</v>
      </c>
      <c r="C43" s="444" t="s">
        <v>2474</v>
      </c>
      <c r="D43" s="444" t="s">
        <v>2637</v>
      </c>
      <c r="E43" s="444" t="s">
        <v>178</v>
      </c>
      <c r="F43" s="444" t="s">
        <v>2579</v>
      </c>
      <c r="G43" s="61">
        <f t="shared" si="0"/>
        <v>34060</v>
      </c>
      <c r="H43" s="450">
        <f t="shared" si="2"/>
        <v>5</v>
      </c>
      <c r="I43" s="61">
        <f t="shared" si="1"/>
        <v>34242</v>
      </c>
      <c r="J43" s="448">
        <v>100</v>
      </c>
      <c r="M43" s="252">
        <v>1</v>
      </c>
      <c r="N43" s="245">
        <v>4</v>
      </c>
      <c r="O43" s="246">
        <v>1993</v>
      </c>
      <c r="P43" s="252">
        <v>30</v>
      </c>
      <c r="Q43" s="245">
        <v>9</v>
      </c>
      <c r="R43" s="247">
        <v>1993</v>
      </c>
    </row>
    <row r="44" spans="2:18" ht="15.75" thickBot="1" x14ac:dyDescent="0.3">
      <c r="B44" s="443">
        <v>34</v>
      </c>
      <c r="C44" s="444" t="s">
        <v>2667</v>
      </c>
      <c r="D44" s="444" t="s">
        <v>2641</v>
      </c>
      <c r="E44" s="444" t="s">
        <v>178</v>
      </c>
      <c r="F44" s="444" t="s">
        <v>2580</v>
      </c>
      <c r="G44" s="61">
        <f t="shared" si="0"/>
        <v>34304</v>
      </c>
      <c r="H44" s="450">
        <f t="shared" si="2"/>
        <v>5</v>
      </c>
      <c r="I44" s="61">
        <f t="shared" si="1"/>
        <v>34484</v>
      </c>
      <c r="J44" s="448">
        <v>100</v>
      </c>
      <c r="M44" s="252">
        <v>1</v>
      </c>
      <c r="N44" s="243">
        <v>12</v>
      </c>
      <c r="O44" s="243">
        <v>1993</v>
      </c>
      <c r="P44" s="252">
        <v>30</v>
      </c>
      <c r="Q44" s="243">
        <v>5</v>
      </c>
      <c r="R44" s="243">
        <v>1994</v>
      </c>
    </row>
    <row r="45" spans="2:18" ht="29.25" thickBot="1" x14ac:dyDescent="0.3">
      <c r="B45" s="443">
        <v>35</v>
      </c>
      <c r="C45" s="444" t="s">
        <v>2474</v>
      </c>
      <c r="D45" s="444" t="s">
        <v>2642</v>
      </c>
      <c r="E45" s="444" t="s">
        <v>178</v>
      </c>
      <c r="F45" s="444" t="s">
        <v>2581</v>
      </c>
      <c r="G45" s="61">
        <f t="shared" si="0"/>
        <v>34639</v>
      </c>
      <c r="H45" s="450">
        <f t="shared" si="2"/>
        <v>6</v>
      </c>
      <c r="I45" s="61">
        <f t="shared" si="1"/>
        <v>34849</v>
      </c>
      <c r="J45" s="448">
        <v>100</v>
      </c>
      <c r="M45" s="252">
        <v>1</v>
      </c>
      <c r="N45" s="243">
        <v>11</v>
      </c>
      <c r="O45" s="243">
        <v>1994</v>
      </c>
      <c r="P45" s="252">
        <v>30</v>
      </c>
      <c r="Q45" s="243">
        <v>5</v>
      </c>
      <c r="R45" s="243">
        <v>1995</v>
      </c>
    </row>
    <row r="46" spans="2:18" ht="29.25" thickBot="1" x14ac:dyDescent="0.3">
      <c r="B46" s="443">
        <v>36</v>
      </c>
      <c r="C46" s="444" t="s">
        <v>2474</v>
      </c>
      <c r="D46" s="444" t="s">
        <v>2643</v>
      </c>
      <c r="E46" s="444" t="s">
        <v>178</v>
      </c>
      <c r="F46" s="444" t="s">
        <v>2582</v>
      </c>
      <c r="G46" s="61">
        <f t="shared" si="0"/>
        <v>33878</v>
      </c>
      <c r="H46" s="450">
        <f t="shared" si="2"/>
        <v>2</v>
      </c>
      <c r="I46" s="61">
        <f t="shared" si="1"/>
        <v>33968</v>
      </c>
      <c r="J46" s="448">
        <v>100</v>
      </c>
      <c r="M46" s="252">
        <v>1</v>
      </c>
      <c r="N46" s="243">
        <v>10</v>
      </c>
      <c r="O46" s="243">
        <v>1992</v>
      </c>
      <c r="P46" s="252">
        <v>30</v>
      </c>
      <c r="Q46" s="243">
        <v>12</v>
      </c>
      <c r="R46" s="243">
        <v>1992</v>
      </c>
    </row>
    <row r="47" spans="2:18" ht="29.25" thickBot="1" x14ac:dyDescent="0.3">
      <c r="B47" s="443">
        <v>37</v>
      </c>
      <c r="C47" s="444" t="s">
        <v>2474</v>
      </c>
      <c r="D47" s="444" t="s">
        <v>2644</v>
      </c>
      <c r="E47" s="444" t="s">
        <v>178</v>
      </c>
      <c r="F47" s="444" t="s">
        <v>2583</v>
      </c>
      <c r="G47" s="61">
        <f t="shared" si="0"/>
        <v>33756</v>
      </c>
      <c r="H47" s="450">
        <f t="shared" si="2"/>
        <v>5</v>
      </c>
      <c r="I47" s="61">
        <f t="shared" si="1"/>
        <v>33938</v>
      </c>
      <c r="J47" s="448">
        <v>100</v>
      </c>
      <c r="M47" s="252">
        <v>1</v>
      </c>
      <c r="N47" s="243">
        <v>6</v>
      </c>
      <c r="O47" s="243">
        <v>1992</v>
      </c>
      <c r="P47" s="252">
        <v>30</v>
      </c>
      <c r="Q47" s="243">
        <v>11</v>
      </c>
      <c r="R47" s="243">
        <v>1992</v>
      </c>
    </row>
    <row r="48" spans="2:18" ht="29.25" thickBot="1" x14ac:dyDescent="0.3">
      <c r="B48" s="443">
        <v>38</v>
      </c>
      <c r="C48" s="444" t="s">
        <v>2474</v>
      </c>
      <c r="D48" s="444" t="s">
        <v>2645</v>
      </c>
      <c r="E48" s="444" t="s">
        <v>178</v>
      </c>
      <c r="F48" s="444" t="s">
        <v>2584</v>
      </c>
      <c r="G48" s="61">
        <f t="shared" si="0"/>
        <v>33359</v>
      </c>
      <c r="H48" s="450">
        <f t="shared" si="2"/>
        <v>13</v>
      </c>
      <c r="I48" s="61">
        <f t="shared" si="1"/>
        <v>33785</v>
      </c>
      <c r="J48" s="448">
        <v>100</v>
      </c>
      <c r="M48" s="252">
        <v>1</v>
      </c>
      <c r="N48" s="243">
        <v>5</v>
      </c>
      <c r="O48" s="243">
        <v>1991</v>
      </c>
      <c r="P48" s="252">
        <v>30</v>
      </c>
      <c r="Q48" s="243">
        <v>6</v>
      </c>
      <c r="R48" s="243">
        <v>1992</v>
      </c>
    </row>
    <row r="49" spans="2:18" ht="29.25" thickBot="1" x14ac:dyDescent="0.3">
      <c r="B49" s="443">
        <v>39</v>
      </c>
      <c r="C49" s="444" t="s">
        <v>2666</v>
      </c>
      <c r="D49" s="444" t="s">
        <v>2646</v>
      </c>
      <c r="E49" s="444" t="s">
        <v>178</v>
      </c>
      <c r="F49" s="444" t="s">
        <v>2585</v>
      </c>
      <c r="G49" s="61">
        <f t="shared" si="0"/>
        <v>33543</v>
      </c>
      <c r="H49" s="450">
        <f t="shared" si="2"/>
        <v>17</v>
      </c>
      <c r="I49" s="61">
        <f t="shared" si="1"/>
        <v>34089</v>
      </c>
      <c r="J49" s="448">
        <v>100</v>
      </c>
      <c r="M49" s="252">
        <v>1</v>
      </c>
      <c r="N49" s="243">
        <v>11</v>
      </c>
      <c r="O49" s="243">
        <v>1991</v>
      </c>
      <c r="P49" s="252">
        <v>30</v>
      </c>
      <c r="Q49" s="243">
        <v>4</v>
      </c>
      <c r="R49" s="243">
        <v>1993</v>
      </c>
    </row>
    <row r="50" spans="2:18" ht="29.25" thickBot="1" x14ac:dyDescent="0.3">
      <c r="B50" s="443">
        <v>40</v>
      </c>
      <c r="C50" s="444" t="s">
        <v>2474</v>
      </c>
      <c r="D50" s="444" t="s">
        <v>2645</v>
      </c>
      <c r="E50" s="444" t="s">
        <v>178</v>
      </c>
      <c r="F50" s="444" t="s">
        <v>2586</v>
      </c>
      <c r="G50" s="61">
        <f t="shared" si="0"/>
        <v>32325</v>
      </c>
      <c r="H50" s="450">
        <f t="shared" si="2"/>
        <v>16</v>
      </c>
      <c r="I50" s="61">
        <f t="shared" si="1"/>
        <v>32842</v>
      </c>
      <c r="J50" s="448">
        <v>100</v>
      </c>
      <c r="M50" s="252">
        <v>1</v>
      </c>
      <c r="N50" s="244">
        <v>7</v>
      </c>
      <c r="O50" s="244">
        <v>1988</v>
      </c>
      <c r="P50" s="252">
        <v>30</v>
      </c>
      <c r="Q50" s="244">
        <v>11</v>
      </c>
      <c r="R50" s="244">
        <v>1989</v>
      </c>
    </row>
    <row r="51" spans="2:18" ht="29.25" thickBot="1" x14ac:dyDescent="0.3">
      <c r="B51" s="443">
        <v>41</v>
      </c>
      <c r="C51" s="444" t="s">
        <v>2474</v>
      </c>
      <c r="D51" s="444" t="s">
        <v>2647</v>
      </c>
      <c r="E51" s="444" t="s">
        <v>178</v>
      </c>
      <c r="F51" s="444" t="s">
        <v>2607</v>
      </c>
      <c r="G51" s="61">
        <f t="shared" si="0"/>
        <v>32387</v>
      </c>
      <c r="H51" s="450">
        <f t="shared" si="2"/>
        <v>2</v>
      </c>
      <c r="I51" s="61">
        <f t="shared" si="1"/>
        <v>32477</v>
      </c>
      <c r="J51" s="448">
        <v>100</v>
      </c>
      <c r="M51" s="252">
        <v>1</v>
      </c>
      <c r="N51" s="243">
        <v>9</v>
      </c>
      <c r="O51" s="243">
        <v>1988</v>
      </c>
      <c r="P51" s="252">
        <v>30</v>
      </c>
      <c r="Q51" s="243">
        <v>11</v>
      </c>
      <c r="R51" s="243">
        <v>1988</v>
      </c>
    </row>
    <row r="52" spans="2:18" ht="29.25" thickBot="1" x14ac:dyDescent="0.3">
      <c r="B52" s="443">
        <v>42</v>
      </c>
      <c r="C52" s="444" t="s">
        <v>2474</v>
      </c>
      <c r="D52" s="444" t="s">
        <v>2648</v>
      </c>
      <c r="E52" s="444" t="s">
        <v>178</v>
      </c>
      <c r="F52" s="444" t="s">
        <v>2587</v>
      </c>
      <c r="G52" s="61">
        <f t="shared" si="0"/>
        <v>33117</v>
      </c>
      <c r="H52" s="450">
        <f t="shared" si="2"/>
        <v>5</v>
      </c>
      <c r="I52" s="61">
        <f t="shared" si="1"/>
        <v>33297</v>
      </c>
      <c r="J52" s="448">
        <v>100</v>
      </c>
      <c r="M52" s="252">
        <v>1</v>
      </c>
      <c r="N52" s="248">
        <v>9</v>
      </c>
      <c r="O52" s="249">
        <v>1990</v>
      </c>
      <c r="P52" s="252">
        <v>28</v>
      </c>
      <c r="Q52" s="250">
        <v>2</v>
      </c>
      <c r="R52" s="249">
        <v>1991</v>
      </c>
    </row>
    <row r="53" spans="2:18" ht="15.75" thickBot="1" x14ac:dyDescent="0.3">
      <c r="B53" s="443">
        <v>43</v>
      </c>
      <c r="C53" s="444"/>
      <c r="D53" s="444" t="s">
        <v>2649</v>
      </c>
      <c r="E53" s="444" t="s">
        <v>178</v>
      </c>
      <c r="F53" s="444" t="s">
        <v>2588</v>
      </c>
      <c r="G53" s="61">
        <f t="shared" si="0"/>
        <v>32843</v>
      </c>
      <c r="H53" s="450">
        <f t="shared" si="2"/>
        <v>3</v>
      </c>
      <c r="I53" s="61">
        <f t="shared" si="1"/>
        <v>32962</v>
      </c>
      <c r="J53" s="448">
        <v>100</v>
      </c>
      <c r="M53" s="252">
        <v>1</v>
      </c>
      <c r="N53" s="245">
        <v>12</v>
      </c>
      <c r="O53" s="246">
        <v>1989</v>
      </c>
      <c r="P53" s="252">
        <v>30</v>
      </c>
      <c r="Q53" s="251">
        <v>3</v>
      </c>
      <c r="R53" s="246">
        <v>1990</v>
      </c>
    </row>
    <row r="54" spans="2:18" ht="29.25" thickBot="1" x14ac:dyDescent="0.3">
      <c r="B54" s="443">
        <v>44</v>
      </c>
      <c r="C54" s="444" t="s">
        <v>2474</v>
      </c>
      <c r="D54" s="444" t="s">
        <v>2644</v>
      </c>
      <c r="E54" s="444" t="s">
        <v>178</v>
      </c>
      <c r="F54" s="444" t="s">
        <v>2589</v>
      </c>
      <c r="G54" s="61">
        <f t="shared" si="0"/>
        <v>32690</v>
      </c>
      <c r="H54" s="450">
        <f t="shared" si="2"/>
        <v>3</v>
      </c>
      <c r="I54" s="61">
        <f t="shared" si="1"/>
        <v>32811</v>
      </c>
      <c r="J54" s="448">
        <v>100</v>
      </c>
      <c r="M54" s="252">
        <v>1</v>
      </c>
      <c r="N54" s="248">
        <v>7</v>
      </c>
      <c r="O54" s="249">
        <v>1989</v>
      </c>
      <c r="P54" s="252">
        <v>30</v>
      </c>
      <c r="Q54" s="250">
        <v>10</v>
      </c>
      <c r="R54" s="249">
        <v>1989</v>
      </c>
    </row>
    <row r="55" spans="2:18" ht="29.25" thickBot="1" x14ac:dyDescent="0.3">
      <c r="B55" s="443">
        <v>45</v>
      </c>
      <c r="C55" s="444" t="s">
        <v>2474</v>
      </c>
      <c r="D55" s="444" t="s">
        <v>2650</v>
      </c>
      <c r="E55" s="444" t="s">
        <v>178</v>
      </c>
      <c r="F55" s="444" t="s">
        <v>2590</v>
      </c>
      <c r="G55" s="61">
        <f t="shared" si="0"/>
        <v>32782</v>
      </c>
      <c r="H55" s="450">
        <f t="shared" si="2"/>
        <v>3</v>
      </c>
      <c r="I55" s="61">
        <f t="shared" si="1"/>
        <v>32903</v>
      </c>
      <c r="J55" s="448">
        <v>100</v>
      </c>
      <c r="M55" s="252">
        <v>1</v>
      </c>
      <c r="N55" s="245">
        <v>10</v>
      </c>
      <c r="O55" s="246">
        <v>1989</v>
      </c>
      <c r="P55" s="252">
        <v>30</v>
      </c>
      <c r="Q55" s="251">
        <v>1</v>
      </c>
      <c r="R55" s="246">
        <v>1990</v>
      </c>
    </row>
    <row r="56" spans="2:18" ht="29.25" thickBot="1" x14ac:dyDescent="0.3">
      <c r="B56" s="443">
        <v>46</v>
      </c>
      <c r="C56" s="444" t="s">
        <v>2474</v>
      </c>
      <c r="D56" s="444" t="s">
        <v>2645</v>
      </c>
      <c r="E56" s="444" t="s">
        <v>178</v>
      </c>
      <c r="F56" s="444" t="s">
        <v>2591</v>
      </c>
      <c r="G56" s="61">
        <f t="shared" si="0"/>
        <v>33451</v>
      </c>
      <c r="H56" s="450">
        <f t="shared" si="2"/>
        <v>5</v>
      </c>
      <c r="I56" s="61">
        <f t="shared" si="1"/>
        <v>33633</v>
      </c>
      <c r="J56" s="448">
        <v>100</v>
      </c>
      <c r="M56" s="252">
        <v>1</v>
      </c>
      <c r="N56" s="248">
        <v>8</v>
      </c>
      <c r="O56" s="249">
        <v>1991</v>
      </c>
      <c r="P56" s="252">
        <v>30</v>
      </c>
      <c r="Q56" s="250">
        <v>1</v>
      </c>
      <c r="R56" s="249">
        <v>1992</v>
      </c>
    </row>
    <row r="57" spans="2:18" ht="29.25" thickBot="1" x14ac:dyDescent="0.3">
      <c r="B57" s="443">
        <v>47</v>
      </c>
      <c r="C57" s="444" t="s">
        <v>2474</v>
      </c>
      <c r="D57" s="444" t="s">
        <v>2651</v>
      </c>
      <c r="E57" s="444" t="s">
        <v>178</v>
      </c>
      <c r="F57" s="444" t="s">
        <v>2592</v>
      </c>
      <c r="G57" s="61">
        <f t="shared" si="0"/>
        <v>32203</v>
      </c>
      <c r="H57" s="450">
        <f t="shared" si="2"/>
        <v>0</v>
      </c>
      <c r="I57" s="61">
        <f t="shared" si="1"/>
        <v>32232</v>
      </c>
      <c r="J57" s="448">
        <v>100</v>
      </c>
      <c r="M57" s="252">
        <v>1</v>
      </c>
      <c r="N57" s="245">
        <v>3</v>
      </c>
      <c r="O57" s="246">
        <v>1988</v>
      </c>
      <c r="P57" s="252">
        <v>30</v>
      </c>
      <c r="Q57" s="251">
        <v>3</v>
      </c>
      <c r="R57" s="246">
        <v>1988</v>
      </c>
    </row>
    <row r="58" spans="2:18" ht="29.25" thickBot="1" x14ac:dyDescent="0.3">
      <c r="B58" s="443">
        <v>48</v>
      </c>
      <c r="C58" s="444" t="s">
        <v>2474</v>
      </c>
      <c r="D58" s="444" t="s">
        <v>2647</v>
      </c>
      <c r="E58" s="444" t="s">
        <v>178</v>
      </c>
      <c r="F58" s="444" t="s">
        <v>2593</v>
      </c>
      <c r="G58" s="61">
        <f t="shared" si="0"/>
        <v>32234</v>
      </c>
      <c r="H58" s="450">
        <f t="shared" si="2"/>
        <v>1</v>
      </c>
      <c r="I58" s="61">
        <f t="shared" si="1"/>
        <v>32293</v>
      </c>
      <c r="J58" s="448">
        <v>100</v>
      </c>
      <c r="M58" s="252">
        <v>1</v>
      </c>
      <c r="N58" s="248">
        <v>4</v>
      </c>
      <c r="O58" s="249">
        <v>1988</v>
      </c>
      <c r="P58" s="252">
        <v>30</v>
      </c>
      <c r="Q58" s="250">
        <v>5</v>
      </c>
      <c r="R58" s="249">
        <v>1988</v>
      </c>
    </row>
    <row r="59" spans="2:18" ht="29.25" thickBot="1" x14ac:dyDescent="0.3">
      <c r="B59" s="443">
        <v>49</v>
      </c>
      <c r="C59" s="444" t="s">
        <v>2474</v>
      </c>
      <c r="D59" s="444" t="s">
        <v>2645</v>
      </c>
      <c r="E59" s="444" t="s">
        <v>178</v>
      </c>
      <c r="F59" s="444" t="s">
        <v>2594</v>
      </c>
      <c r="G59" s="61">
        <f t="shared" si="0"/>
        <v>31594</v>
      </c>
      <c r="H59" s="450">
        <f t="shared" si="2"/>
        <v>12</v>
      </c>
      <c r="I59" s="61">
        <f t="shared" si="1"/>
        <v>31988</v>
      </c>
      <c r="J59" s="448">
        <v>100</v>
      </c>
      <c r="M59" s="252">
        <v>1</v>
      </c>
      <c r="N59" s="248">
        <v>7</v>
      </c>
      <c r="O59" s="249">
        <v>1986</v>
      </c>
      <c r="P59" s="252">
        <v>30</v>
      </c>
      <c r="Q59" s="250">
        <v>7</v>
      </c>
      <c r="R59" s="249">
        <v>1987</v>
      </c>
    </row>
    <row r="60" spans="2:18" ht="29.25" thickBot="1" x14ac:dyDescent="0.3">
      <c r="B60" s="443">
        <v>50</v>
      </c>
      <c r="C60" s="444" t="s">
        <v>2474</v>
      </c>
      <c r="D60" s="444" t="s">
        <v>2652</v>
      </c>
      <c r="E60" s="444" t="s">
        <v>178</v>
      </c>
      <c r="F60" s="444" t="s">
        <v>2608</v>
      </c>
      <c r="G60" s="61">
        <f t="shared" si="0"/>
        <v>30895</v>
      </c>
      <c r="H60" s="450">
        <f t="shared" si="2"/>
        <v>36</v>
      </c>
      <c r="I60" s="61">
        <f t="shared" si="1"/>
        <v>32019</v>
      </c>
      <c r="J60" s="448">
        <v>100</v>
      </c>
      <c r="M60" s="252">
        <v>1</v>
      </c>
      <c r="N60" s="243">
        <v>8</v>
      </c>
      <c r="O60" s="243">
        <v>1984</v>
      </c>
      <c r="P60" s="252">
        <v>30</v>
      </c>
      <c r="Q60" s="243">
        <v>8</v>
      </c>
      <c r="R60" s="243">
        <v>1987</v>
      </c>
    </row>
    <row r="61" spans="2:18" ht="29.25" thickBot="1" x14ac:dyDescent="0.3">
      <c r="B61" s="443">
        <v>51</v>
      </c>
      <c r="C61" s="444" t="s">
        <v>2474</v>
      </c>
      <c r="D61" s="444" t="s">
        <v>2653</v>
      </c>
      <c r="E61" s="444" t="s">
        <v>178</v>
      </c>
      <c r="F61" s="444" t="s">
        <v>2609</v>
      </c>
      <c r="G61" s="61">
        <f t="shared" si="0"/>
        <v>30864</v>
      </c>
      <c r="H61" s="450">
        <f t="shared" si="2"/>
        <v>14</v>
      </c>
      <c r="I61" s="61">
        <f t="shared" si="1"/>
        <v>31320</v>
      </c>
      <c r="J61" s="448">
        <v>100</v>
      </c>
      <c r="M61" s="252">
        <v>1</v>
      </c>
      <c r="N61" s="243">
        <v>7</v>
      </c>
      <c r="O61" s="243">
        <v>1984</v>
      </c>
      <c r="P61" s="252">
        <v>30</v>
      </c>
      <c r="Q61" s="243">
        <v>9</v>
      </c>
      <c r="R61" s="243">
        <v>1985</v>
      </c>
    </row>
    <row r="62" spans="2:18" ht="29.25" thickBot="1" x14ac:dyDescent="0.3">
      <c r="B62" s="443">
        <v>52</v>
      </c>
      <c r="C62" s="444" t="s">
        <v>2474</v>
      </c>
      <c r="D62" s="444" t="s">
        <v>2639</v>
      </c>
      <c r="E62" s="444" t="s">
        <v>178</v>
      </c>
      <c r="F62" s="444" t="s">
        <v>2610</v>
      </c>
      <c r="G62" s="61">
        <f t="shared" si="0"/>
        <v>30803</v>
      </c>
      <c r="H62" s="450">
        <f t="shared" si="2"/>
        <v>6</v>
      </c>
      <c r="I62" s="61">
        <f t="shared" si="1"/>
        <v>31016</v>
      </c>
      <c r="J62" s="448">
        <v>100</v>
      </c>
      <c r="M62" s="252">
        <v>1</v>
      </c>
      <c r="N62" s="243">
        <v>5</v>
      </c>
      <c r="O62" s="243">
        <v>1984</v>
      </c>
      <c r="P62" s="252">
        <v>30</v>
      </c>
      <c r="Q62" s="243">
        <v>11</v>
      </c>
      <c r="R62" s="243">
        <v>1984</v>
      </c>
    </row>
    <row r="63" spans="2:18" ht="29.25" thickBot="1" x14ac:dyDescent="0.3">
      <c r="B63" s="443">
        <v>53</v>
      </c>
      <c r="C63" s="444" t="s">
        <v>2474</v>
      </c>
      <c r="D63" s="444" t="s">
        <v>2645</v>
      </c>
      <c r="E63" s="444" t="s">
        <v>178</v>
      </c>
      <c r="F63" s="444" t="s">
        <v>2595</v>
      </c>
      <c r="G63" s="61">
        <f t="shared" si="0"/>
        <v>30682</v>
      </c>
      <c r="H63" s="450">
        <f t="shared" si="2"/>
        <v>6</v>
      </c>
      <c r="I63" s="61">
        <f t="shared" si="1"/>
        <v>30893</v>
      </c>
      <c r="J63" s="448">
        <v>100</v>
      </c>
      <c r="M63" s="252">
        <v>1</v>
      </c>
      <c r="N63" s="245">
        <v>1</v>
      </c>
      <c r="O63" s="246">
        <v>1984</v>
      </c>
      <c r="P63" s="252">
        <v>30</v>
      </c>
      <c r="Q63" s="251">
        <v>7</v>
      </c>
      <c r="R63" s="246">
        <v>1984</v>
      </c>
    </row>
    <row r="64" spans="2:18" ht="29.25" thickBot="1" x14ac:dyDescent="0.3">
      <c r="B64" s="443">
        <v>54</v>
      </c>
      <c r="C64" s="444" t="s">
        <v>2474</v>
      </c>
      <c r="D64" s="444" t="s">
        <v>2654</v>
      </c>
      <c r="E64" s="444" t="s">
        <v>178</v>
      </c>
      <c r="F64" s="444" t="s">
        <v>2596</v>
      </c>
      <c r="G64" s="61">
        <f t="shared" si="0"/>
        <v>30498</v>
      </c>
      <c r="H64" s="450">
        <f t="shared" si="2"/>
        <v>6</v>
      </c>
      <c r="I64" s="61">
        <f t="shared" si="1"/>
        <v>30711</v>
      </c>
      <c r="J64" s="448">
        <v>100</v>
      </c>
      <c r="M64" s="252">
        <v>1</v>
      </c>
      <c r="N64" s="245">
        <v>7</v>
      </c>
      <c r="O64" s="246">
        <v>1983</v>
      </c>
      <c r="P64" s="252">
        <v>30</v>
      </c>
      <c r="Q64" s="251">
        <v>1</v>
      </c>
      <c r="R64" s="246">
        <v>1984</v>
      </c>
    </row>
    <row r="65" spans="2:18" ht="29.25" thickBot="1" x14ac:dyDescent="0.3">
      <c r="B65" s="443">
        <v>55</v>
      </c>
      <c r="C65" s="444" t="s">
        <v>2474</v>
      </c>
      <c r="D65" s="444" t="s">
        <v>2639</v>
      </c>
      <c r="E65" s="444" t="s">
        <v>178</v>
      </c>
      <c r="F65" s="444" t="s">
        <v>2597</v>
      </c>
      <c r="G65" s="61">
        <f t="shared" si="0"/>
        <v>30317</v>
      </c>
      <c r="H65" s="450">
        <f t="shared" si="2"/>
        <v>4</v>
      </c>
      <c r="I65" s="61">
        <f t="shared" si="1"/>
        <v>30466</v>
      </c>
      <c r="J65" s="448">
        <v>100</v>
      </c>
      <c r="M65" s="252">
        <v>1</v>
      </c>
      <c r="N65" s="243">
        <v>1</v>
      </c>
      <c r="O65" s="243">
        <v>1983</v>
      </c>
      <c r="P65" s="252">
        <v>30</v>
      </c>
      <c r="Q65" s="243">
        <v>5</v>
      </c>
      <c r="R65" s="243">
        <v>1983</v>
      </c>
    </row>
    <row r="66" spans="2:18" ht="29.25" thickBot="1" x14ac:dyDescent="0.3">
      <c r="B66" s="443">
        <v>56</v>
      </c>
      <c r="C66" s="444" t="s">
        <v>2474</v>
      </c>
      <c r="D66" s="444" t="s">
        <v>2655</v>
      </c>
      <c r="E66" s="444" t="s">
        <v>178</v>
      </c>
      <c r="F66" s="444" t="s">
        <v>2598</v>
      </c>
      <c r="G66" s="61">
        <f t="shared" si="0"/>
        <v>30895</v>
      </c>
      <c r="H66" s="450">
        <f t="shared" si="2"/>
        <v>36</v>
      </c>
      <c r="I66" s="61">
        <f t="shared" si="1"/>
        <v>32019</v>
      </c>
      <c r="J66" s="448">
        <v>100</v>
      </c>
      <c r="M66" s="252">
        <v>1</v>
      </c>
      <c r="N66" s="245">
        <v>8</v>
      </c>
      <c r="O66" s="246">
        <v>1984</v>
      </c>
      <c r="P66" s="252">
        <v>30</v>
      </c>
      <c r="Q66" s="251">
        <v>8</v>
      </c>
      <c r="R66" s="246">
        <v>1987</v>
      </c>
    </row>
    <row r="67" spans="2:18" ht="29.25" thickBot="1" x14ac:dyDescent="0.3">
      <c r="B67" s="443">
        <v>57</v>
      </c>
      <c r="C67" s="444" t="s">
        <v>2474</v>
      </c>
      <c r="D67" s="444" t="s">
        <v>2632</v>
      </c>
      <c r="E67" s="444" t="s">
        <v>178</v>
      </c>
      <c r="F67" s="444" t="s">
        <v>2599</v>
      </c>
      <c r="G67" s="61">
        <f t="shared" si="0"/>
        <v>29707</v>
      </c>
      <c r="H67" s="450">
        <f t="shared" si="2"/>
        <v>13</v>
      </c>
      <c r="I67" s="61">
        <f t="shared" si="1"/>
        <v>30132</v>
      </c>
      <c r="J67" s="448">
        <v>100</v>
      </c>
      <c r="M67" s="252">
        <v>1</v>
      </c>
      <c r="N67" s="245">
        <v>5</v>
      </c>
      <c r="O67" s="246">
        <v>1981</v>
      </c>
      <c r="P67" s="252">
        <v>30</v>
      </c>
      <c r="Q67" s="251">
        <v>6</v>
      </c>
      <c r="R67" s="246">
        <v>1982</v>
      </c>
    </row>
    <row r="68" spans="2:18" ht="43.5" thickBot="1" x14ac:dyDescent="0.3">
      <c r="B68" s="443">
        <v>58</v>
      </c>
      <c r="C68" s="444" t="s">
        <v>2474</v>
      </c>
      <c r="D68" s="444" t="s">
        <v>2656</v>
      </c>
      <c r="E68" s="444" t="s">
        <v>178</v>
      </c>
      <c r="F68" s="444" t="s">
        <v>2611</v>
      </c>
      <c r="G68" s="61">
        <f t="shared" si="0"/>
        <v>29221</v>
      </c>
      <c r="H68" s="450">
        <f t="shared" si="2"/>
        <v>23</v>
      </c>
      <c r="I68" s="61">
        <f t="shared" si="1"/>
        <v>29951</v>
      </c>
      <c r="J68" s="448">
        <v>100</v>
      </c>
      <c r="M68" s="252">
        <v>1</v>
      </c>
      <c r="N68" s="243">
        <v>1</v>
      </c>
      <c r="O68" s="243">
        <v>1980</v>
      </c>
      <c r="P68" s="252">
        <v>31</v>
      </c>
      <c r="Q68" s="243">
        <v>12</v>
      </c>
      <c r="R68" s="243">
        <v>1981</v>
      </c>
    </row>
    <row r="69" spans="2:18" ht="29.25" thickBot="1" x14ac:dyDescent="0.3">
      <c r="B69" s="443">
        <v>59</v>
      </c>
      <c r="C69" s="444" t="s">
        <v>2474</v>
      </c>
      <c r="D69" s="444" t="s">
        <v>2657</v>
      </c>
      <c r="E69" s="444" t="s">
        <v>178</v>
      </c>
      <c r="F69" s="444" t="s">
        <v>2600</v>
      </c>
      <c r="G69" s="61">
        <f t="shared" si="0"/>
        <v>27760</v>
      </c>
      <c r="H69" s="450">
        <f t="shared" si="2"/>
        <v>35</v>
      </c>
      <c r="I69" s="61">
        <f t="shared" si="1"/>
        <v>28855</v>
      </c>
      <c r="J69" s="448">
        <v>100</v>
      </c>
      <c r="M69" s="252">
        <v>1</v>
      </c>
      <c r="N69" s="243">
        <v>1</v>
      </c>
      <c r="O69" s="246">
        <v>1976</v>
      </c>
      <c r="P69" s="252">
        <v>31</v>
      </c>
      <c r="Q69" s="243">
        <v>12</v>
      </c>
      <c r="R69" s="246">
        <v>1978</v>
      </c>
    </row>
    <row r="70" spans="2:18" ht="29.25" thickBot="1" x14ac:dyDescent="0.3">
      <c r="B70" s="443">
        <v>60</v>
      </c>
      <c r="C70" s="444" t="s">
        <v>2474</v>
      </c>
      <c r="D70" s="444" t="s">
        <v>2658</v>
      </c>
      <c r="E70" s="444" t="s">
        <v>178</v>
      </c>
      <c r="F70" s="444" t="s">
        <v>2601</v>
      </c>
      <c r="G70" s="61">
        <f t="shared" si="0"/>
        <v>27030</v>
      </c>
      <c r="H70" s="450">
        <f t="shared" si="2"/>
        <v>35</v>
      </c>
      <c r="I70" s="61">
        <f t="shared" si="1"/>
        <v>28125</v>
      </c>
      <c r="J70" s="448">
        <v>100</v>
      </c>
      <c r="M70" s="252">
        <v>1</v>
      </c>
      <c r="N70" s="243">
        <v>1</v>
      </c>
      <c r="O70" s="246">
        <v>1974</v>
      </c>
      <c r="P70" s="252">
        <v>31</v>
      </c>
      <c r="Q70" s="243">
        <v>12</v>
      </c>
      <c r="R70" s="246">
        <v>1976</v>
      </c>
    </row>
    <row r="71" spans="2:18" ht="15.75" thickBot="1" x14ac:dyDescent="0.3">
      <c r="B71" s="443">
        <v>61</v>
      </c>
      <c r="C71" s="444" t="s">
        <v>2668</v>
      </c>
      <c r="D71" s="444" t="s">
        <v>2659</v>
      </c>
      <c r="E71" s="444" t="s">
        <v>178</v>
      </c>
      <c r="F71" s="444" t="s">
        <v>2602</v>
      </c>
      <c r="G71" s="61">
        <f t="shared" si="0"/>
        <v>27395</v>
      </c>
      <c r="H71" s="450">
        <f t="shared" si="2"/>
        <v>23</v>
      </c>
      <c r="I71" s="61">
        <f t="shared" si="1"/>
        <v>28125</v>
      </c>
      <c r="J71" s="448">
        <v>100</v>
      </c>
      <c r="M71" s="252">
        <v>1</v>
      </c>
      <c r="N71" s="243">
        <v>1</v>
      </c>
      <c r="O71" s="246">
        <v>1975</v>
      </c>
      <c r="P71" s="252">
        <v>31</v>
      </c>
      <c r="Q71" s="243">
        <v>12</v>
      </c>
      <c r="R71" s="246">
        <v>1976</v>
      </c>
    </row>
    <row r="72" spans="2:18" ht="15.75" thickBot="1" x14ac:dyDescent="0.3">
      <c r="B72" s="443">
        <v>62</v>
      </c>
      <c r="C72" s="444" t="s">
        <v>2668</v>
      </c>
      <c r="D72" s="444" t="s">
        <v>2657</v>
      </c>
      <c r="E72" s="444" t="s">
        <v>178</v>
      </c>
      <c r="F72" s="444" t="s">
        <v>2603</v>
      </c>
      <c r="G72" s="61">
        <f t="shared" si="0"/>
        <v>27030</v>
      </c>
      <c r="H72" s="450">
        <f t="shared" si="2"/>
        <v>83</v>
      </c>
      <c r="I72" s="61">
        <f t="shared" si="1"/>
        <v>29586</v>
      </c>
      <c r="J72" s="448">
        <v>100</v>
      </c>
      <c r="M72" s="252">
        <v>1</v>
      </c>
      <c r="N72" s="243">
        <v>1</v>
      </c>
      <c r="O72" s="243">
        <v>1974</v>
      </c>
      <c r="P72" s="252">
        <v>31</v>
      </c>
      <c r="Q72" s="243">
        <v>12</v>
      </c>
      <c r="R72" s="243">
        <v>1980</v>
      </c>
    </row>
    <row r="73" spans="2:18" ht="15.75" thickBot="1" x14ac:dyDescent="0.3">
      <c r="B73" s="443">
        <v>63</v>
      </c>
      <c r="C73" s="444" t="s">
        <v>2668</v>
      </c>
      <c r="D73" s="444" t="s">
        <v>2660</v>
      </c>
      <c r="E73" s="444" t="s">
        <v>178</v>
      </c>
      <c r="F73" s="444" t="s">
        <v>2612</v>
      </c>
      <c r="G73" s="61">
        <f t="shared" si="0"/>
        <v>27395</v>
      </c>
      <c r="H73" s="450">
        <f t="shared" si="2"/>
        <v>23</v>
      </c>
      <c r="I73" s="61">
        <f t="shared" si="1"/>
        <v>28125</v>
      </c>
      <c r="J73" s="448">
        <v>100</v>
      </c>
      <c r="M73" s="252">
        <v>1</v>
      </c>
      <c r="N73" s="243">
        <v>1</v>
      </c>
      <c r="O73" s="243">
        <v>1975</v>
      </c>
      <c r="P73" s="252">
        <v>31</v>
      </c>
      <c r="Q73" s="243">
        <v>12</v>
      </c>
      <c r="R73" s="243">
        <v>1976</v>
      </c>
    </row>
    <row r="74" spans="2:18" ht="15.75" thickBot="1" x14ac:dyDescent="0.3">
      <c r="B74" s="443">
        <v>64</v>
      </c>
      <c r="C74" s="444" t="s">
        <v>2668</v>
      </c>
      <c r="D74" s="444" t="s">
        <v>2661</v>
      </c>
      <c r="E74" s="444" t="s">
        <v>178</v>
      </c>
      <c r="F74" s="444" t="s">
        <v>2604</v>
      </c>
      <c r="G74" s="61">
        <f t="shared" si="0"/>
        <v>27030</v>
      </c>
      <c r="H74" s="450">
        <f t="shared" si="2"/>
        <v>23</v>
      </c>
      <c r="I74" s="61">
        <f t="shared" si="1"/>
        <v>27759</v>
      </c>
      <c r="J74" s="448">
        <v>100</v>
      </c>
      <c r="M74" s="252">
        <v>1</v>
      </c>
      <c r="N74" s="243">
        <v>1</v>
      </c>
      <c r="O74" s="246">
        <v>1974</v>
      </c>
      <c r="P74" s="252">
        <v>31</v>
      </c>
      <c r="Q74" s="243">
        <v>12</v>
      </c>
      <c r="R74" s="246">
        <v>1975</v>
      </c>
    </row>
    <row r="75" spans="2:18" ht="15.75" thickBot="1" x14ac:dyDescent="0.3">
      <c r="B75" s="443">
        <v>65</v>
      </c>
      <c r="C75" s="444" t="s">
        <v>2668</v>
      </c>
      <c r="D75" s="444" t="s">
        <v>2661</v>
      </c>
      <c r="E75" s="444" t="s">
        <v>178</v>
      </c>
      <c r="F75" s="444" t="s">
        <v>2605</v>
      </c>
      <c r="G75" s="61">
        <f t="shared" si="0"/>
        <v>27030</v>
      </c>
      <c r="H75" s="450">
        <f t="shared" si="2"/>
        <v>23</v>
      </c>
      <c r="I75" s="61">
        <f t="shared" si="1"/>
        <v>27759</v>
      </c>
      <c r="J75" s="448">
        <v>100</v>
      </c>
      <c r="M75" s="252">
        <v>1</v>
      </c>
      <c r="N75" s="243">
        <v>1</v>
      </c>
      <c r="O75" s="246">
        <v>1974</v>
      </c>
      <c r="P75" s="252">
        <v>31</v>
      </c>
      <c r="Q75" s="243">
        <v>12</v>
      </c>
      <c r="R75" s="246">
        <v>1975</v>
      </c>
    </row>
    <row r="76" spans="2:18" ht="15.75" thickBot="1" x14ac:dyDescent="0.3">
      <c r="B76" s="437">
        <v>66</v>
      </c>
      <c r="C76" s="438" t="s">
        <v>2668</v>
      </c>
      <c r="D76" s="438" t="s">
        <v>2661</v>
      </c>
      <c r="E76" s="438" t="s">
        <v>178</v>
      </c>
      <c r="F76" s="438" t="s">
        <v>2606</v>
      </c>
      <c r="G76" s="62">
        <f t="shared" ref="G76" si="3">DATE(O76,N76,M76)</f>
        <v>27395</v>
      </c>
      <c r="H76" s="451">
        <f t="shared" si="2"/>
        <v>11</v>
      </c>
      <c r="I76" s="62">
        <f t="shared" ref="I76" si="4">DATE(R76,Q76,P76)</f>
        <v>27759</v>
      </c>
      <c r="J76" s="442">
        <v>100</v>
      </c>
      <c r="M76" s="252">
        <v>1</v>
      </c>
      <c r="N76" s="243">
        <v>1</v>
      </c>
      <c r="O76" s="246">
        <v>1975</v>
      </c>
      <c r="P76" s="252">
        <v>31</v>
      </c>
      <c r="Q76" s="251">
        <v>12</v>
      </c>
      <c r="R76" s="246">
        <v>1975</v>
      </c>
    </row>
    <row r="77" spans="2:18" x14ac:dyDescent="0.25">
      <c r="E77" s="37"/>
      <c r="F77" s="253"/>
      <c r="G77" s="37"/>
      <c r="H77" s="37"/>
      <c r="I77" s="37"/>
      <c r="J77" s="37"/>
    </row>
    <row r="78" spans="2:18" x14ac:dyDescent="0.25">
      <c r="E78" s="37"/>
      <c r="F78" s="242"/>
      <c r="G78" s="37"/>
      <c r="H78" s="37"/>
      <c r="I78" s="37"/>
      <c r="J78" s="37"/>
    </row>
    <row r="79" spans="2:18" x14ac:dyDescent="0.25">
      <c r="E79" s="37"/>
      <c r="F79" s="242"/>
      <c r="G79" s="37"/>
      <c r="H79" s="37"/>
      <c r="I79" s="37"/>
      <c r="J79" s="37"/>
    </row>
    <row r="80" spans="2:18" x14ac:dyDescent="0.25">
      <c r="E80" s="37"/>
      <c r="F80" s="253"/>
      <c r="G80" s="37"/>
      <c r="H80" s="37"/>
      <c r="I80" s="37"/>
      <c r="J80" s="37"/>
    </row>
    <row r="81" spans="5:10" x14ac:dyDescent="0.25">
      <c r="E81" s="37"/>
      <c r="F81" s="242"/>
      <c r="G81" s="37"/>
      <c r="H81" s="37"/>
      <c r="I81" s="37"/>
      <c r="J81" s="37"/>
    </row>
    <row r="82" spans="5:10" x14ac:dyDescent="0.25">
      <c r="E82" s="37"/>
      <c r="F82" s="242"/>
      <c r="G82" s="37"/>
      <c r="H82" s="37"/>
      <c r="I82" s="37"/>
      <c r="J82" s="37"/>
    </row>
    <row r="83" spans="5:10" x14ac:dyDescent="0.25">
      <c r="E83" s="37"/>
      <c r="F83" s="242"/>
      <c r="G83" s="37"/>
      <c r="H83" s="37"/>
      <c r="I83" s="37"/>
      <c r="J83" s="37"/>
    </row>
    <row r="84" spans="5:10" x14ac:dyDescent="0.25">
      <c r="E84" s="37"/>
      <c r="F84" s="242"/>
      <c r="G84" s="37"/>
      <c r="H84" s="37"/>
      <c r="I84" s="37"/>
      <c r="J84" s="37"/>
    </row>
    <row r="85" spans="5:10" x14ac:dyDescent="0.25">
      <c r="E85" s="37"/>
      <c r="F85" s="242"/>
      <c r="G85" s="37"/>
      <c r="H85" s="37"/>
      <c r="I85" s="37"/>
      <c r="J85" s="37"/>
    </row>
    <row r="86" spans="5:10" x14ac:dyDescent="0.25">
      <c r="E86" s="37"/>
      <c r="F86" s="242"/>
      <c r="G86" s="37"/>
      <c r="H86" s="37"/>
      <c r="I86" s="37"/>
      <c r="J86" s="37"/>
    </row>
    <row r="87" spans="5:10" x14ac:dyDescent="0.25">
      <c r="E87" s="37"/>
      <c r="F87" s="242"/>
      <c r="G87" s="37"/>
      <c r="H87" s="37"/>
      <c r="I87" s="37"/>
      <c r="J87" s="37"/>
    </row>
    <row r="88" spans="5:10" x14ac:dyDescent="0.25">
      <c r="E88" s="37"/>
      <c r="F88" s="242"/>
      <c r="G88" s="37"/>
      <c r="H88" s="37"/>
      <c r="I88" s="37"/>
      <c r="J88" s="37"/>
    </row>
    <row r="89" spans="5:10" x14ac:dyDescent="0.25">
      <c r="E89" s="37"/>
      <c r="F89" s="242"/>
      <c r="G89" s="37"/>
      <c r="H89" s="37"/>
      <c r="I89" s="37"/>
      <c r="J89" s="37"/>
    </row>
    <row r="90" spans="5:10" x14ac:dyDescent="0.25">
      <c r="E90" s="37"/>
      <c r="F90" s="242"/>
      <c r="G90" s="37"/>
      <c r="H90" s="37"/>
      <c r="I90" s="37"/>
      <c r="J90" s="37"/>
    </row>
    <row r="91" spans="5:10" x14ac:dyDescent="0.25">
      <c r="E91" s="37"/>
      <c r="F91" s="253"/>
      <c r="G91" s="37"/>
      <c r="H91" s="37"/>
      <c r="I91" s="37"/>
      <c r="J91" s="37"/>
    </row>
    <row r="92" spans="5:10" x14ac:dyDescent="0.25">
      <c r="E92" s="37"/>
      <c r="F92" s="253"/>
      <c r="G92" s="37"/>
      <c r="H92" s="37"/>
      <c r="I92" s="37"/>
      <c r="J92" s="37"/>
    </row>
    <row r="93" spans="5:10" x14ac:dyDescent="0.25">
      <c r="E93" s="37"/>
      <c r="F93" s="253"/>
      <c r="G93" s="37"/>
      <c r="H93" s="37"/>
      <c r="I93" s="37"/>
      <c r="J93" s="37"/>
    </row>
    <row r="94" spans="5:10" x14ac:dyDescent="0.25">
      <c r="E94" s="37"/>
      <c r="F94" s="253"/>
      <c r="G94" s="37"/>
      <c r="H94" s="37"/>
      <c r="I94" s="37"/>
      <c r="J94" s="37"/>
    </row>
    <row r="95" spans="5:10" x14ac:dyDescent="0.25">
      <c r="E95" s="37"/>
      <c r="F95" s="253"/>
      <c r="G95" s="37"/>
      <c r="H95" s="37"/>
      <c r="I95" s="37"/>
      <c r="J95" s="37"/>
    </row>
    <row r="96" spans="5:10" x14ac:dyDescent="0.25">
      <c r="E96" s="37"/>
      <c r="F96" s="253"/>
      <c r="G96" s="37"/>
      <c r="H96" s="37"/>
      <c r="I96" s="37"/>
      <c r="J96" s="37"/>
    </row>
    <row r="97" spans="5:10" x14ac:dyDescent="0.25">
      <c r="E97" s="37"/>
      <c r="F97" s="253"/>
      <c r="G97" s="37"/>
      <c r="H97" s="37"/>
      <c r="I97" s="37"/>
      <c r="J97" s="37"/>
    </row>
    <row r="98" spans="5:10" x14ac:dyDescent="0.25">
      <c r="E98" s="37"/>
      <c r="F98" s="253"/>
      <c r="G98" s="37"/>
      <c r="H98" s="37"/>
      <c r="I98" s="37"/>
      <c r="J98" s="37"/>
    </row>
    <row r="99" spans="5:10" x14ac:dyDescent="0.25">
      <c r="E99" s="37"/>
      <c r="F99" s="253"/>
      <c r="G99" s="37"/>
      <c r="H99" s="37"/>
      <c r="I99" s="37"/>
      <c r="J99" s="37"/>
    </row>
    <row r="100" spans="5:10" x14ac:dyDescent="0.25">
      <c r="E100" s="37"/>
      <c r="F100" s="253"/>
      <c r="G100" s="37"/>
      <c r="H100" s="37"/>
      <c r="I100" s="37"/>
      <c r="J100" s="37"/>
    </row>
    <row r="101" spans="5:10" x14ac:dyDescent="0.25">
      <c r="E101" s="37"/>
      <c r="F101" s="253"/>
      <c r="G101" s="37"/>
      <c r="H101" s="37"/>
      <c r="I101" s="37"/>
      <c r="J101" s="37"/>
    </row>
    <row r="102" spans="5:10" x14ac:dyDescent="0.25">
      <c r="E102" s="37"/>
      <c r="F102" s="254"/>
      <c r="G102" s="37"/>
      <c r="H102" s="37"/>
      <c r="I102" s="37"/>
      <c r="J102" s="37"/>
    </row>
    <row r="103" spans="5:10" x14ac:dyDescent="0.25">
      <c r="E103" s="37"/>
      <c r="F103" s="242"/>
      <c r="G103" s="37"/>
      <c r="H103" s="37"/>
      <c r="I103" s="37"/>
      <c r="J103" s="37"/>
    </row>
    <row r="104" spans="5:10" x14ac:dyDescent="0.25">
      <c r="E104" s="37"/>
      <c r="F104" s="242"/>
      <c r="G104" s="37"/>
      <c r="H104" s="37"/>
      <c r="I104" s="37"/>
      <c r="J104" s="37"/>
    </row>
    <row r="105" spans="5:10" x14ac:dyDescent="0.25">
      <c r="E105" s="37"/>
      <c r="F105" s="242"/>
      <c r="G105" s="37"/>
      <c r="H105" s="37"/>
      <c r="I105" s="37"/>
      <c r="J105" s="37"/>
    </row>
    <row r="106" spans="5:10" x14ac:dyDescent="0.25">
      <c r="E106" s="37"/>
      <c r="F106" s="242"/>
      <c r="G106" s="37"/>
      <c r="H106" s="37"/>
      <c r="I106" s="37"/>
      <c r="J106" s="37"/>
    </row>
    <row r="107" spans="5:10" x14ac:dyDescent="0.25">
      <c r="E107" s="37"/>
      <c r="F107" s="242"/>
      <c r="G107" s="37"/>
      <c r="H107" s="37"/>
      <c r="I107" s="37"/>
      <c r="J107" s="37"/>
    </row>
    <row r="108" spans="5:10" x14ac:dyDescent="0.25">
      <c r="E108" s="37"/>
      <c r="F108" s="242"/>
      <c r="G108" s="37"/>
      <c r="H108" s="37"/>
      <c r="I108" s="37"/>
      <c r="J108" s="37"/>
    </row>
    <row r="109" spans="5:10" x14ac:dyDescent="0.25">
      <c r="E109" s="37"/>
      <c r="F109" s="253"/>
      <c r="G109" s="37"/>
      <c r="H109" s="37"/>
      <c r="I109" s="37"/>
      <c r="J109" s="37"/>
    </row>
    <row r="110" spans="5:10" x14ac:dyDescent="0.25">
      <c r="E110" s="37"/>
      <c r="F110" s="253"/>
      <c r="G110" s="37"/>
      <c r="H110" s="37"/>
      <c r="I110" s="37"/>
      <c r="J110" s="37"/>
    </row>
    <row r="111" spans="5:10" x14ac:dyDescent="0.25">
      <c r="E111" s="37"/>
      <c r="F111" s="242"/>
      <c r="G111" s="37"/>
      <c r="H111" s="37"/>
      <c r="I111" s="37"/>
      <c r="J111" s="37"/>
    </row>
    <row r="112" spans="5:10" x14ac:dyDescent="0.25">
      <c r="E112" s="37"/>
      <c r="F112" s="242"/>
      <c r="G112" s="37"/>
      <c r="H112" s="37"/>
      <c r="I112" s="37"/>
      <c r="J112" s="37"/>
    </row>
    <row r="113" spans="5:10" x14ac:dyDescent="0.25">
      <c r="E113" s="37"/>
      <c r="F113" s="242"/>
      <c r="G113" s="37"/>
      <c r="H113" s="37"/>
      <c r="I113" s="37"/>
      <c r="J113" s="37"/>
    </row>
    <row r="114" spans="5:10" x14ac:dyDescent="0.25">
      <c r="E114" s="37"/>
      <c r="F114" s="253"/>
      <c r="G114" s="37"/>
      <c r="H114" s="37"/>
      <c r="I114" s="37"/>
      <c r="J114" s="37"/>
    </row>
    <row r="115" spans="5:10" x14ac:dyDescent="0.25">
      <c r="E115" s="37"/>
      <c r="F115" s="253"/>
      <c r="G115" s="37"/>
      <c r="H115" s="37"/>
      <c r="I115" s="37"/>
      <c r="J115" s="37"/>
    </row>
    <row r="116" spans="5:10" x14ac:dyDescent="0.25">
      <c r="E116" s="37"/>
      <c r="F116" s="242"/>
      <c r="G116" s="37"/>
      <c r="H116" s="37"/>
      <c r="I116" s="37"/>
      <c r="J116" s="37"/>
    </row>
    <row r="117" spans="5:10" x14ac:dyDescent="0.25">
      <c r="E117" s="37"/>
      <c r="F117" s="242"/>
      <c r="G117" s="37"/>
      <c r="H117" s="37"/>
      <c r="I117" s="37"/>
      <c r="J117" s="37"/>
    </row>
    <row r="118" spans="5:10" x14ac:dyDescent="0.25">
      <c r="E118" s="37"/>
      <c r="F118" s="253"/>
      <c r="G118" s="37"/>
      <c r="H118" s="37"/>
      <c r="I118" s="37"/>
      <c r="J118" s="37"/>
    </row>
    <row r="119" spans="5:10" x14ac:dyDescent="0.25">
      <c r="E119" s="37"/>
      <c r="F119" s="253"/>
      <c r="G119" s="37"/>
      <c r="H119" s="37"/>
      <c r="I119" s="37"/>
      <c r="J119" s="37"/>
    </row>
    <row r="120" spans="5:10" x14ac:dyDescent="0.25">
      <c r="E120" s="37"/>
      <c r="F120" s="253"/>
      <c r="G120" s="37"/>
      <c r="H120" s="37"/>
      <c r="I120" s="37"/>
      <c r="J120" s="37"/>
    </row>
    <row r="121" spans="5:10" x14ac:dyDescent="0.25">
      <c r="E121" s="37"/>
      <c r="F121" s="242"/>
      <c r="G121" s="37"/>
      <c r="H121" s="37"/>
      <c r="I121" s="37"/>
      <c r="J121" s="37"/>
    </row>
    <row r="122" spans="5:10" x14ac:dyDescent="0.25">
      <c r="E122" s="37"/>
      <c r="F122" s="242"/>
      <c r="G122" s="37"/>
      <c r="H122" s="37"/>
      <c r="I122" s="37"/>
      <c r="J122" s="37"/>
    </row>
    <row r="123" spans="5:10" x14ac:dyDescent="0.25">
      <c r="E123" s="37"/>
      <c r="F123" s="242"/>
      <c r="G123" s="37"/>
      <c r="H123" s="37"/>
      <c r="I123" s="37"/>
      <c r="J123" s="37"/>
    </row>
    <row r="124" spans="5:10" x14ac:dyDescent="0.25">
      <c r="E124" s="37"/>
      <c r="F124" s="242"/>
      <c r="G124" s="37"/>
      <c r="H124" s="37"/>
      <c r="I124" s="37"/>
      <c r="J124" s="37"/>
    </row>
    <row r="125" spans="5:10" x14ac:dyDescent="0.25">
      <c r="E125" s="37"/>
      <c r="F125" s="253"/>
      <c r="G125" s="37"/>
      <c r="H125" s="37"/>
      <c r="I125" s="37"/>
      <c r="J125" s="37"/>
    </row>
    <row r="126" spans="5:10" x14ac:dyDescent="0.25">
      <c r="E126" s="37"/>
      <c r="F126" s="253"/>
      <c r="G126" s="37"/>
      <c r="H126" s="37"/>
      <c r="I126" s="37"/>
      <c r="J126" s="37"/>
    </row>
    <row r="127" spans="5:10" x14ac:dyDescent="0.25">
      <c r="E127" s="37"/>
      <c r="F127" s="253"/>
      <c r="G127" s="37"/>
      <c r="H127" s="37"/>
      <c r="I127" s="37"/>
      <c r="J127" s="37"/>
    </row>
    <row r="128" spans="5:10" x14ac:dyDescent="0.25">
      <c r="E128" s="37"/>
      <c r="F128" s="37"/>
      <c r="G128" s="37"/>
      <c r="H128" s="37"/>
      <c r="I128" s="37"/>
      <c r="J128" s="37"/>
    </row>
    <row r="129" spans="5:10" x14ac:dyDescent="0.25">
      <c r="E129" s="37"/>
      <c r="F129" s="37"/>
      <c r="G129" s="37"/>
      <c r="H129" s="37"/>
      <c r="I129" s="37"/>
      <c r="J129" s="37"/>
    </row>
    <row r="130" spans="5:10" x14ac:dyDescent="0.25">
      <c r="E130" s="37"/>
      <c r="F130" s="37"/>
      <c r="G130" s="37"/>
      <c r="H130" s="37"/>
      <c r="I130" s="37"/>
      <c r="J130"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6"/>
  <sheetViews>
    <sheetView zoomScale="70" zoomScaleNormal="70" workbookViewId="0">
      <selection activeCell="O13" sqref="O13"/>
    </sheetView>
  </sheetViews>
  <sheetFormatPr baseColWidth="10" defaultRowHeight="15" x14ac:dyDescent="0.25"/>
  <cols>
    <col min="1" max="1" width="3.28515625" customWidth="1"/>
    <col min="2" max="2" width="4.5703125" bestFit="1" customWidth="1"/>
    <col min="3" max="3" width="28.28515625" bestFit="1" customWidth="1"/>
    <col min="4" max="4" width="16.7109375" customWidth="1"/>
    <col min="6" max="6" width="97.28515625" bestFit="1" customWidth="1"/>
    <col min="7" max="7" width="12.85546875" bestFit="1" customWidth="1"/>
    <col min="9" max="9" width="12.42578125" bestFit="1" customWidth="1"/>
    <col min="10" max="10" width="16" bestFit="1" customWidth="1"/>
  </cols>
  <sheetData>
    <row r="1" spans="2:10" ht="15.75" thickBot="1" x14ac:dyDescent="0.3"/>
    <row r="2" spans="2:10" ht="15.75" thickBot="1" x14ac:dyDescent="0.3">
      <c r="B2" s="502" t="s">
        <v>2671</v>
      </c>
      <c r="C2" s="503"/>
      <c r="D2" s="503"/>
      <c r="E2" s="503"/>
      <c r="F2" s="504"/>
      <c r="G2" s="504"/>
      <c r="H2" s="504"/>
      <c r="I2" s="504"/>
      <c r="J2" s="505"/>
    </row>
    <row r="3" spans="2:10" x14ac:dyDescent="0.25">
      <c r="B3" s="466" t="s">
        <v>129</v>
      </c>
      <c r="C3" s="467"/>
      <c r="D3" s="467"/>
      <c r="E3" s="467"/>
      <c r="F3" s="468"/>
      <c r="G3" s="468" t="s">
        <v>2672</v>
      </c>
      <c r="H3" s="468"/>
      <c r="I3" s="468"/>
      <c r="J3" s="472"/>
    </row>
    <row r="4" spans="2:10" ht="15.75" thickBot="1" x14ac:dyDescent="0.3">
      <c r="B4" s="463" t="s">
        <v>130</v>
      </c>
      <c r="C4" s="464"/>
      <c r="D4" s="464"/>
      <c r="E4" s="464"/>
      <c r="F4" s="465"/>
      <c r="G4" s="494" t="s">
        <v>2673</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2674</v>
      </c>
      <c r="C7" s="485"/>
      <c r="D7" s="485"/>
      <c r="E7" s="485"/>
      <c r="F7" s="486"/>
      <c r="G7" s="486"/>
      <c r="H7" s="478">
        <v>1986</v>
      </c>
      <c r="I7" s="479"/>
      <c r="J7" s="480"/>
    </row>
    <row r="8" spans="2:10" x14ac:dyDescent="0.25">
      <c r="B8" s="484" t="s">
        <v>2675</v>
      </c>
      <c r="C8" s="485"/>
      <c r="D8" s="485"/>
      <c r="E8" s="485"/>
      <c r="F8" s="486"/>
      <c r="G8" s="486"/>
      <c r="H8" s="478">
        <v>1996</v>
      </c>
      <c r="I8" s="479"/>
      <c r="J8" s="480"/>
    </row>
    <row r="9" spans="2:10" x14ac:dyDescent="0.25">
      <c r="B9" s="484" t="s">
        <v>2676</v>
      </c>
      <c r="C9" s="485"/>
      <c r="D9" s="485"/>
      <c r="E9" s="485"/>
      <c r="F9" s="486"/>
      <c r="G9" s="486"/>
      <c r="H9" s="478">
        <v>1999</v>
      </c>
      <c r="I9" s="479"/>
      <c r="J9" s="480"/>
    </row>
    <row r="10" spans="2:10" ht="15.75" thickBot="1" x14ac:dyDescent="0.3">
      <c r="B10" s="484" t="s">
        <v>2677</v>
      </c>
      <c r="C10" s="485"/>
      <c r="D10" s="485"/>
      <c r="E10" s="485"/>
      <c r="F10" s="486"/>
      <c r="G10" s="486"/>
      <c r="H10" s="478">
        <v>2005</v>
      </c>
      <c r="I10" s="479"/>
      <c r="J10" s="480"/>
    </row>
    <row r="11" spans="2:10" ht="15.75" thickBot="1" x14ac:dyDescent="0.3">
      <c r="B11" s="498" t="s">
        <v>140</v>
      </c>
      <c r="C11" s="499"/>
      <c r="D11" s="499"/>
      <c r="E11" s="499"/>
      <c r="F11" s="500"/>
      <c r="G11" s="500"/>
      <c r="H11" s="500"/>
      <c r="I11" s="500"/>
      <c r="J11" s="501"/>
    </row>
    <row r="12" spans="2:10" ht="29.25" thickBot="1" x14ac:dyDescent="0.3">
      <c r="B12" s="64" t="s">
        <v>125</v>
      </c>
      <c r="C12" s="65" t="s">
        <v>139</v>
      </c>
      <c r="D12" s="65" t="s">
        <v>141</v>
      </c>
      <c r="E12" s="65" t="s">
        <v>177</v>
      </c>
      <c r="F12" s="65" t="s">
        <v>196</v>
      </c>
      <c r="G12" s="66" t="s">
        <v>126</v>
      </c>
      <c r="H12" s="67" t="s">
        <v>162</v>
      </c>
      <c r="I12" s="65" t="s">
        <v>127</v>
      </c>
      <c r="J12" s="68" t="s">
        <v>128</v>
      </c>
    </row>
    <row r="13" spans="2:10" ht="256.5" x14ac:dyDescent="0.25">
      <c r="B13" s="439">
        <v>1</v>
      </c>
      <c r="C13" s="69" t="s">
        <v>2679</v>
      </c>
      <c r="D13" s="69" t="s">
        <v>2678</v>
      </c>
      <c r="E13" s="440" t="s">
        <v>178</v>
      </c>
      <c r="F13" s="69" t="s">
        <v>2680</v>
      </c>
      <c r="G13" s="70">
        <v>38718</v>
      </c>
      <c r="H13" s="32"/>
      <c r="I13" s="70"/>
      <c r="J13" s="441">
        <v>100</v>
      </c>
    </row>
    <row r="14" spans="2:10" ht="99.75" x14ac:dyDescent="0.25">
      <c r="B14" s="443">
        <v>2</v>
      </c>
      <c r="C14" s="447" t="s">
        <v>2682</v>
      </c>
      <c r="D14" s="447" t="s">
        <v>2681</v>
      </c>
      <c r="E14" s="444" t="s">
        <v>178</v>
      </c>
      <c r="F14" s="447" t="s">
        <v>2683</v>
      </c>
      <c r="G14" s="61">
        <v>37257</v>
      </c>
      <c r="H14" s="450">
        <f>TRUNC((((I14-G14)/365.25)*12),0)</f>
        <v>47</v>
      </c>
      <c r="I14" s="61">
        <v>38717</v>
      </c>
      <c r="J14" s="448">
        <v>100</v>
      </c>
    </row>
    <row r="15" spans="2:10" ht="114" x14ac:dyDescent="0.25">
      <c r="B15" s="443">
        <v>3</v>
      </c>
      <c r="C15" s="447" t="s">
        <v>2685</v>
      </c>
      <c r="D15" s="447" t="s">
        <v>2684</v>
      </c>
      <c r="E15" s="444" t="s">
        <v>178</v>
      </c>
      <c r="F15" s="447" t="s">
        <v>2686</v>
      </c>
      <c r="G15" s="61">
        <v>36892</v>
      </c>
      <c r="H15" s="450">
        <f>TRUNC((((I15-G15)/365.25)*12),0)</f>
        <v>23</v>
      </c>
      <c r="I15" s="61">
        <v>37621</v>
      </c>
      <c r="J15" s="448">
        <v>50</v>
      </c>
    </row>
    <row r="16" spans="2:10" ht="99.75" x14ac:dyDescent="0.25">
      <c r="B16" s="443">
        <v>4</v>
      </c>
      <c r="C16" s="447" t="s">
        <v>2687</v>
      </c>
      <c r="D16" s="447" t="s">
        <v>2684</v>
      </c>
      <c r="E16" s="444" t="s">
        <v>178</v>
      </c>
      <c r="F16" s="447" t="s">
        <v>2688</v>
      </c>
      <c r="G16" s="61">
        <v>36892</v>
      </c>
      <c r="H16" s="450">
        <f t="shared" ref="H16:H23" si="0">TRUNC((((I16-G16)/365.25)*12),0)</f>
        <v>23</v>
      </c>
      <c r="I16" s="61">
        <v>37621</v>
      </c>
      <c r="J16" s="448">
        <v>50</v>
      </c>
    </row>
    <row r="17" spans="1:15" ht="99.75" x14ac:dyDescent="0.25">
      <c r="B17" s="443">
        <v>5</v>
      </c>
      <c r="C17" s="447" t="s">
        <v>2690</v>
      </c>
      <c r="D17" s="447" t="s">
        <v>2689</v>
      </c>
      <c r="E17" s="444" t="s">
        <v>178</v>
      </c>
      <c r="F17" s="447" t="s">
        <v>2691</v>
      </c>
      <c r="G17" s="61">
        <v>36161</v>
      </c>
      <c r="H17" s="450">
        <f t="shared" si="0"/>
        <v>23</v>
      </c>
      <c r="I17" s="61">
        <v>36891</v>
      </c>
      <c r="J17" s="448">
        <v>50</v>
      </c>
    </row>
    <row r="18" spans="1:15" ht="99.75" x14ac:dyDescent="0.25">
      <c r="B18" s="443">
        <v>6</v>
      </c>
      <c r="C18" s="444" t="s">
        <v>2693</v>
      </c>
      <c r="D18" s="447" t="s">
        <v>2692</v>
      </c>
      <c r="E18" s="444" t="s">
        <v>178</v>
      </c>
      <c r="F18" s="447" t="s">
        <v>2694</v>
      </c>
      <c r="G18" s="61">
        <v>36161</v>
      </c>
      <c r="H18" s="450">
        <f t="shared" si="0"/>
        <v>23</v>
      </c>
      <c r="I18" s="61">
        <v>36891</v>
      </c>
      <c r="J18" s="448">
        <v>50</v>
      </c>
    </row>
    <row r="19" spans="1:15" ht="85.5" x14ac:dyDescent="0.25">
      <c r="B19" s="443">
        <v>7</v>
      </c>
      <c r="C19" s="447" t="s">
        <v>2696</v>
      </c>
      <c r="D19" s="447" t="s">
        <v>2695</v>
      </c>
      <c r="E19" s="444" t="s">
        <v>178</v>
      </c>
      <c r="F19" s="447" t="s">
        <v>2697</v>
      </c>
      <c r="G19" s="61">
        <v>35431</v>
      </c>
      <c r="H19" s="450">
        <f t="shared" si="0"/>
        <v>23</v>
      </c>
      <c r="I19" s="61">
        <v>36160</v>
      </c>
      <c r="J19" s="448">
        <v>100</v>
      </c>
    </row>
    <row r="20" spans="1:15" ht="128.25" x14ac:dyDescent="0.25">
      <c r="B20" s="443">
        <v>8</v>
      </c>
      <c r="C20" s="447" t="s">
        <v>2699</v>
      </c>
      <c r="D20" s="447" t="s">
        <v>2698</v>
      </c>
      <c r="E20" s="444" t="s">
        <v>178</v>
      </c>
      <c r="F20" s="444" t="s">
        <v>2700</v>
      </c>
      <c r="G20" s="61">
        <v>35065</v>
      </c>
      <c r="H20" s="450">
        <f t="shared" si="0"/>
        <v>11</v>
      </c>
      <c r="I20" s="61">
        <v>35430</v>
      </c>
      <c r="J20" s="448">
        <v>100</v>
      </c>
    </row>
    <row r="21" spans="1:15" ht="185.25" x14ac:dyDescent="0.25">
      <c r="B21" s="443">
        <v>9</v>
      </c>
      <c r="C21" s="447" t="s">
        <v>2702</v>
      </c>
      <c r="D21" s="447" t="s">
        <v>2701</v>
      </c>
      <c r="E21" s="444" t="s">
        <v>178</v>
      </c>
      <c r="F21" s="57" t="s">
        <v>2703</v>
      </c>
      <c r="G21" s="61">
        <v>34700</v>
      </c>
      <c r="H21" s="450">
        <f t="shared" si="0"/>
        <v>35</v>
      </c>
      <c r="I21" s="61">
        <v>35795</v>
      </c>
      <c r="J21" s="448">
        <v>100</v>
      </c>
    </row>
    <row r="22" spans="1:15" ht="142.5" x14ac:dyDescent="0.25">
      <c r="B22" s="443">
        <v>10</v>
      </c>
      <c r="C22" s="447" t="s">
        <v>2706</v>
      </c>
      <c r="D22" s="447" t="s">
        <v>2704</v>
      </c>
      <c r="E22" s="444" t="s">
        <v>178</v>
      </c>
      <c r="F22" s="447" t="s">
        <v>2707</v>
      </c>
      <c r="G22" s="61">
        <v>32874</v>
      </c>
      <c r="H22" s="450">
        <f t="shared" si="0"/>
        <v>47</v>
      </c>
      <c r="I22" s="61">
        <v>34334</v>
      </c>
      <c r="J22" s="448">
        <v>100</v>
      </c>
    </row>
    <row r="23" spans="1:15" ht="114.75" thickBot="1" x14ac:dyDescent="0.3">
      <c r="B23" s="437">
        <v>11</v>
      </c>
      <c r="C23" s="449" t="s">
        <v>2706</v>
      </c>
      <c r="D23" s="449" t="s">
        <v>2705</v>
      </c>
      <c r="E23" s="438" t="s">
        <v>178</v>
      </c>
      <c r="F23" s="82" t="s">
        <v>2708</v>
      </c>
      <c r="G23" s="62">
        <v>33970</v>
      </c>
      <c r="H23" s="451">
        <f t="shared" si="0"/>
        <v>35</v>
      </c>
      <c r="I23" s="62">
        <v>35064</v>
      </c>
      <c r="J23" s="442">
        <v>100</v>
      </c>
    </row>
    <row r="24" spans="1:15" x14ac:dyDescent="0.25">
      <c r="A24" s="37"/>
      <c r="B24" s="50"/>
      <c r="C24" s="76"/>
      <c r="D24" s="76"/>
      <c r="E24" s="50"/>
      <c r="F24" s="76"/>
      <c r="G24" s="77"/>
      <c r="H24" s="54"/>
      <c r="I24" s="77"/>
      <c r="J24" s="50"/>
      <c r="K24" s="37"/>
      <c r="L24" s="37"/>
      <c r="M24" s="37"/>
      <c r="N24" s="37"/>
      <c r="O24" s="37"/>
    </row>
    <row r="25" spans="1:15" x14ac:dyDescent="0.25">
      <c r="A25" s="37"/>
      <c r="B25" s="50"/>
      <c r="C25" s="76"/>
      <c r="D25" s="76"/>
      <c r="E25" s="50"/>
      <c r="F25" s="80"/>
      <c r="G25" s="77"/>
      <c r="H25" s="54"/>
      <c r="I25" s="77"/>
      <c r="J25" s="50"/>
      <c r="K25" s="37"/>
      <c r="L25" s="37"/>
      <c r="M25" s="37"/>
      <c r="N25" s="37"/>
      <c r="O25" s="37"/>
    </row>
    <row r="26" spans="1:15" x14ac:dyDescent="0.25">
      <c r="A26" s="37"/>
      <c r="B26" s="50"/>
      <c r="C26" s="76"/>
      <c r="D26" s="76"/>
      <c r="E26" s="50"/>
      <c r="F26" s="76"/>
      <c r="G26" s="77"/>
      <c r="H26" s="54"/>
      <c r="I26" s="77"/>
      <c r="J26" s="50"/>
      <c r="K26" s="37"/>
      <c r="L26" s="37"/>
      <c r="M26" s="37"/>
      <c r="N26" s="37"/>
      <c r="O26" s="37"/>
    </row>
    <row r="27" spans="1:15" x14ac:dyDescent="0.25">
      <c r="A27" s="37"/>
      <c r="B27" s="50"/>
      <c r="C27" s="76"/>
      <c r="D27" s="76"/>
      <c r="E27" s="50"/>
      <c r="F27" s="76"/>
      <c r="G27" s="77"/>
      <c r="H27" s="54"/>
      <c r="I27" s="77"/>
      <c r="J27" s="50"/>
      <c r="K27" s="37"/>
      <c r="L27" s="37"/>
      <c r="M27" s="37"/>
      <c r="N27" s="37"/>
      <c r="O27" s="37"/>
    </row>
    <row r="28" spans="1:15" x14ac:dyDescent="0.25">
      <c r="A28" s="37"/>
      <c r="B28" s="50"/>
      <c r="C28" s="76"/>
      <c r="D28" s="76"/>
      <c r="E28" s="50"/>
      <c r="F28" s="76"/>
      <c r="G28" s="77"/>
      <c r="H28" s="54"/>
      <c r="I28" s="77"/>
      <c r="J28" s="50"/>
      <c r="K28" s="37"/>
      <c r="L28" s="37"/>
      <c r="M28" s="37"/>
      <c r="N28" s="37"/>
      <c r="O28" s="37"/>
    </row>
    <row r="29" spans="1:15" x14ac:dyDescent="0.25">
      <c r="A29" s="37"/>
      <c r="B29" s="50"/>
      <c r="C29" s="76"/>
      <c r="D29" s="76"/>
      <c r="E29" s="50"/>
      <c r="F29" s="76"/>
      <c r="G29" s="77"/>
      <c r="H29" s="54"/>
      <c r="I29" s="77"/>
      <c r="J29" s="50"/>
      <c r="K29" s="37"/>
      <c r="L29" s="37"/>
      <c r="M29" s="37"/>
      <c r="N29" s="37"/>
      <c r="O29" s="37"/>
    </row>
    <row r="30" spans="1:15" x14ac:dyDescent="0.25">
      <c r="A30" s="37"/>
      <c r="B30" s="50"/>
      <c r="C30" s="76"/>
      <c r="D30" s="76"/>
      <c r="E30" s="50"/>
      <c r="F30" s="76"/>
      <c r="G30" s="77"/>
      <c r="H30" s="54"/>
      <c r="I30" s="77"/>
      <c r="J30" s="50"/>
      <c r="K30" s="37"/>
      <c r="L30" s="37"/>
      <c r="M30" s="37"/>
      <c r="N30" s="37"/>
      <c r="O30" s="37"/>
    </row>
    <row r="31" spans="1:15" x14ac:dyDescent="0.25">
      <c r="A31" s="37"/>
      <c r="B31" s="50"/>
      <c r="C31" s="76"/>
      <c r="D31" s="76"/>
      <c r="E31" s="50"/>
      <c r="F31" s="76"/>
      <c r="G31" s="77"/>
      <c r="H31" s="54"/>
      <c r="I31" s="77"/>
      <c r="J31" s="50"/>
      <c r="K31" s="37"/>
      <c r="L31" s="37"/>
      <c r="M31" s="37"/>
      <c r="N31" s="37"/>
      <c r="O31" s="37"/>
    </row>
    <row r="32" spans="1:15" x14ac:dyDescent="0.25">
      <c r="A32" s="37"/>
      <c r="B32" s="50"/>
      <c r="C32" s="76"/>
      <c r="D32" s="76"/>
      <c r="E32" s="50"/>
      <c r="F32" s="76"/>
      <c r="G32" s="77"/>
      <c r="H32" s="54"/>
      <c r="I32" s="77"/>
      <c r="J32" s="50"/>
      <c r="K32" s="37"/>
      <c r="L32" s="37"/>
      <c r="M32" s="37"/>
      <c r="N32" s="37"/>
      <c r="O32" s="37"/>
    </row>
    <row r="33" spans="1:15" x14ac:dyDescent="0.25">
      <c r="A33" s="37"/>
      <c r="B33" s="37"/>
      <c r="C33" s="37"/>
      <c r="D33" s="37"/>
      <c r="E33" s="37"/>
      <c r="F33" s="37"/>
      <c r="G33" s="37"/>
      <c r="H33" s="37"/>
      <c r="I33" s="37"/>
      <c r="J33" s="37"/>
      <c r="K33" s="37"/>
      <c r="L33" s="37"/>
      <c r="M33" s="37"/>
      <c r="N33" s="37"/>
      <c r="O33" s="37"/>
    </row>
    <row r="34" spans="1:15" x14ac:dyDescent="0.25">
      <c r="A34" s="37"/>
      <c r="B34" s="37"/>
      <c r="C34" s="37"/>
      <c r="D34" s="37"/>
      <c r="E34" s="37"/>
      <c r="F34" s="37"/>
      <c r="G34" s="37"/>
      <c r="H34" s="37"/>
      <c r="I34" s="37"/>
      <c r="J34" s="37"/>
      <c r="K34" s="37"/>
      <c r="L34" s="37"/>
      <c r="M34" s="37"/>
      <c r="N34" s="37"/>
      <c r="O34" s="37"/>
    </row>
    <row r="35" spans="1:15" x14ac:dyDescent="0.25">
      <c r="A35" s="37"/>
      <c r="B35" s="37"/>
      <c r="C35" s="37"/>
      <c r="D35" s="37"/>
      <c r="E35" s="37"/>
      <c r="F35" s="37"/>
      <c r="G35" s="37"/>
      <c r="H35" s="37"/>
      <c r="I35" s="37"/>
      <c r="J35" s="37"/>
      <c r="K35" s="37"/>
      <c r="L35" s="37"/>
      <c r="M35" s="37"/>
      <c r="N35" s="37"/>
      <c r="O35" s="37"/>
    </row>
    <row r="36" spans="1:15" x14ac:dyDescent="0.25">
      <c r="A36" s="37"/>
      <c r="B36" s="37"/>
      <c r="C36" s="37"/>
      <c r="D36" s="37"/>
      <c r="E36" s="37"/>
      <c r="F36" s="37"/>
      <c r="G36" s="37"/>
      <c r="H36" s="37"/>
      <c r="I36" s="37"/>
      <c r="J36" s="37"/>
      <c r="K36" s="37"/>
      <c r="L36" s="37"/>
      <c r="M36" s="37"/>
      <c r="N36" s="37"/>
      <c r="O36" s="37"/>
    </row>
    <row r="37" spans="1:15" x14ac:dyDescent="0.25">
      <c r="A37" s="37"/>
      <c r="B37" s="37"/>
      <c r="C37" s="37"/>
      <c r="D37" s="37"/>
      <c r="E37" s="37"/>
      <c r="F37" s="37"/>
      <c r="G37" s="37"/>
      <c r="H37" s="37"/>
      <c r="I37" s="37"/>
      <c r="J37" s="37"/>
      <c r="K37" s="37"/>
      <c r="L37" s="37"/>
      <c r="M37" s="37"/>
      <c r="N37" s="37"/>
      <c r="O37" s="37"/>
    </row>
    <row r="38" spans="1:15" x14ac:dyDescent="0.25">
      <c r="A38" s="37"/>
      <c r="B38" s="37"/>
      <c r="C38" s="37"/>
      <c r="D38" s="37"/>
      <c r="E38" s="37"/>
      <c r="F38" s="37"/>
      <c r="G38" s="37"/>
      <c r="H38" s="37"/>
      <c r="I38" s="37"/>
      <c r="J38" s="37"/>
      <c r="K38" s="37"/>
      <c r="L38" s="37"/>
      <c r="M38" s="37"/>
      <c r="N38" s="37"/>
      <c r="O38" s="37"/>
    </row>
    <row r="39" spans="1:15" x14ac:dyDescent="0.25">
      <c r="A39" s="37"/>
      <c r="B39" s="37"/>
      <c r="C39" s="37"/>
      <c r="D39" s="37"/>
      <c r="E39" s="37"/>
      <c r="F39" s="37"/>
      <c r="G39" s="37"/>
      <c r="H39" s="37"/>
      <c r="I39" s="37"/>
      <c r="J39" s="37"/>
      <c r="K39" s="37"/>
      <c r="L39" s="37"/>
      <c r="M39" s="37"/>
      <c r="N39" s="37"/>
      <c r="O39" s="37"/>
    </row>
    <row r="40" spans="1:15" x14ac:dyDescent="0.25">
      <c r="A40" s="37"/>
      <c r="B40" s="37"/>
      <c r="C40" s="37"/>
      <c r="D40" s="37"/>
      <c r="E40" s="37"/>
      <c r="F40" s="37"/>
      <c r="G40" s="37"/>
      <c r="H40" s="37"/>
      <c r="I40" s="37"/>
      <c r="J40" s="37"/>
      <c r="K40" s="37"/>
      <c r="L40" s="37"/>
      <c r="M40" s="37"/>
      <c r="N40" s="37"/>
      <c r="O40" s="37"/>
    </row>
    <row r="41" spans="1:15" x14ac:dyDescent="0.25">
      <c r="A41" s="37"/>
      <c r="B41" s="37"/>
      <c r="C41" s="37"/>
      <c r="D41" s="37"/>
      <c r="E41" s="37"/>
      <c r="F41" s="37"/>
      <c r="G41" s="37"/>
      <c r="H41" s="37"/>
      <c r="I41" s="37"/>
      <c r="J41" s="37"/>
      <c r="K41" s="37"/>
      <c r="L41" s="37"/>
      <c r="M41" s="37"/>
      <c r="N41" s="37"/>
      <c r="O41" s="37"/>
    </row>
    <row r="42" spans="1:15" x14ac:dyDescent="0.25">
      <c r="A42" s="37"/>
      <c r="B42" s="37"/>
      <c r="C42" s="37"/>
      <c r="D42" s="37"/>
      <c r="E42" s="37"/>
      <c r="F42" s="37"/>
      <c r="G42" s="37"/>
      <c r="H42" s="37"/>
      <c r="I42" s="37"/>
      <c r="J42" s="37"/>
      <c r="K42" s="37"/>
      <c r="L42" s="37"/>
      <c r="M42" s="37"/>
      <c r="N42" s="37"/>
      <c r="O42" s="37"/>
    </row>
    <row r="43" spans="1:15" x14ac:dyDescent="0.25">
      <c r="A43" s="37"/>
      <c r="B43" s="37"/>
      <c r="C43" s="37"/>
      <c r="D43" s="37"/>
      <c r="E43" s="37"/>
      <c r="F43" s="37"/>
      <c r="G43" s="37"/>
      <c r="H43" s="37"/>
      <c r="I43" s="37"/>
      <c r="J43" s="37"/>
      <c r="K43" s="37"/>
      <c r="L43" s="37"/>
      <c r="M43" s="37"/>
      <c r="N43" s="37"/>
      <c r="O43" s="37"/>
    </row>
    <row r="44" spans="1:15" x14ac:dyDescent="0.25">
      <c r="A44" s="37"/>
      <c r="B44" s="37"/>
      <c r="C44" s="37"/>
      <c r="D44" s="37"/>
      <c r="E44" s="37"/>
      <c r="F44" s="37"/>
      <c r="G44" s="37"/>
      <c r="H44" s="37"/>
      <c r="I44" s="37"/>
      <c r="J44" s="37"/>
      <c r="K44" s="37"/>
      <c r="L44" s="37"/>
      <c r="M44" s="37"/>
      <c r="N44" s="37"/>
      <c r="O44" s="37"/>
    </row>
    <row r="45" spans="1:15" x14ac:dyDescent="0.25">
      <c r="A45" s="37"/>
      <c r="B45" s="37"/>
      <c r="C45" s="37"/>
      <c r="D45" s="37"/>
      <c r="E45" s="37"/>
      <c r="F45" s="37"/>
      <c r="G45" s="37"/>
      <c r="H45" s="37"/>
      <c r="I45" s="37"/>
      <c r="J45" s="37"/>
      <c r="K45" s="37"/>
      <c r="L45" s="37"/>
      <c r="M45" s="37"/>
      <c r="N45" s="37"/>
      <c r="O45" s="37"/>
    </row>
    <row r="46" spans="1:15" x14ac:dyDescent="0.25">
      <c r="A46" s="37"/>
      <c r="B46" s="37"/>
      <c r="C46" s="37"/>
      <c r="D46" s="37"/>
      <c r="E46" s="37"/>
      <c r="F46" s="37"/>
      <c r="G46" s="37"/>
      <c r="H46" s="37"/>
      <c r="I46" s="37"/>
      <c r="J46" s="37"/>
      <c r="K46" s="37"/>
      <c r="L46" s="37"/>
      <c r="M46" s="37"/>
      <c r="N46" s="37"/>
      <c r="O46" s="37"/>
    </row>
  </sheetData>
  <mergeCells count="17">
    <mergeCell ref="B11:J11"/>
    <mergeCell ref="B6:G6"/>
    <mergeCell ref="H6:J6"/>
    <mergeCell ref="B7:G7"/>
    <mergeCell ref="H7:J7"/>
    <mergeCell ref="B8:G8"/>
    <mergeCell ref="H8:J8"/>
    <mergeCell ref="B9:G9"/>
    <mergeCell ref="H9:J9"/>
    <mergeCell ref="B10:G10"/>
    <mergeCell ref="H10:J10"/>
    <mergeCell ref="B5:J5"/>
    <mergeCell ref="B2:J2"/>
    <mergeCell ref="B3:F3"/>
    <mergeCell ref="G3:J3"/>
    <mergeCell ref="B4:F4"/>
    <mergeCell ref="G4:J4"/>
  </mergeCells>
  <hyperlinks>
    <hyperlink ref="G4" r:id="rId1"/>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36"/>
  <sheetViews>
    <sheetView zoomScale="70" zoomScaleNormal="70" workbookViewId="0">
      <selection activeCell="B11" sqref="B11:J36"/>
    </sheetView>
  </sheetViews>
  <sheetFormatPr baseColWidth="10" defaultRowHeight="15" x14ac:dyDescent="0.25"/>
  <cols>
    <col min="1" max="1" width="4.42578125" customWidth="1"/>
    <col min="2" max="2" width="4.5703125" bestFit="1" customWidth="1"/>
    <col min="3" max="3" width="14.28515625" bestFit="1" customWidth="1"/>
    <col min="4" max="4" width="24.42578125" bestFit="1" customWidth="1"/>
    <col min="6" max="6" width="94.28515625" bestFit="1" customWidth="1"/>
    <col min="7" max="7" width="12.85546875" bestFit="1" customWidth="1"/>
    <col min="9" max="9" width="12.42578125" bestFit="1" customWidth="1"/>
    <col min="10" max="10" width="16" bestFit="1" customWidth="1"/>
  </cols>
  <sheetData>
    <row r="1" spans="2:10" ht="15.75" thickBot="1" x14ac:dyDescent="0.3"/>
    <row r="2" spans="2:10" ht="15.75" thickBot="1" x14ac:dyDescent="0.3">
      <c r="B2" s="502" t="s">
        <v>2709</v>
      </c>
      <c r="C2" s="503"/>
      <c r="D2" s="503"/>
      <c r="E2" s="503"/>
      <c r="F2" s="504"/>
      <c r="G2" s="504"/>
      <c r="H2" s="504"/>
      <c r="I2" s="504"/>
      <c r="J2" s="505"/>
    </row>
    <row r="3" spans="2:10" x14ac:dyDescent="0.25">
      <c r="B3" s="466" t="s">
        <v>129</v>
      </c>
      <c r="C3" s="467"/>
      <c r="D3" s="467"/>
      <c r="E3" s="467"/>
      <c r="F3" s="468"/>
      <c r="G3" s="468" t="s">
        <v>2710</v>
      </c>
      <c r="H3" s="468"/>
      <c r="I3" s="468"/>
      <c r="J3" s="472"/>
    </row>
    <row r="4" spans="2:10" ht="15.75" thickBot="1" x14ac:dyDescent="0.3">
      <c r="B4" s="463" t="s">
        <v>130</v>
      </c>
      <c r="C4" s="464"/>
      <c r="D4" s="464"/>
      <c r="E4" s="464"/>
      <c r="F4" s="465"/>
      <c r="G4" s="494" t="s">
        <v>2711</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273</v>
      </c>
      <c r="C7" s="485"/>
      <c r="D7" s="485"/>
      <c r="E7" s="485"/>
      <c r="F7" s="486"/>
      <c r="G7" s="486"/>
      <c r="H7" s="478">
        <v>1998</v>
      </c>
      <c r="I7" s="479"/>
      <c r="J7" s="480"/>
    </row>
    <row r="8" spans="2:10" ht="15.75" thickBot="1" x14ac:dyDescent="0.3">
      <c r="B8" s="463" t="s">
        <v>2712</v>
      </c>
      <c r="C8" s="464"/>
      <c r="D8" s="464"/>
      <c r="E8" s="464"/>
      <c r="F8" s="465"/>
      <c r="G8" s="465"/>
      <c r="H8" s="495">
        <v>2006</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42.75" x14ac:dyDescent="0.25">
      <c r="B11" s="439">
        <v>1</v>
      </c>
      <c r="C11" s="69" t="s">
        <v>273</v>
      </c>
      <c r="D11" s="69" t="s">
        <v>2713</v>
      </c>
      <c r="E11" s="440" t="s">
        <v>178</v>
      </c>
      <c r="F11" s="69" t="s">
        <v>2733</v>
      </c>
      <c r="G11" s="70">
        <v>35034</v>
      </c>
      <c r="H11" s="32">
        <f>TRUNC((((I11-G11)/365.25)*12),0)</f>
        <v>0</v>
      </c>
      <c r="I11" s="70">
        <v>35064</v>
      </c>
      <c r="J11" s="441">
        <v>100</v>
      </c>
    </row>
    <row r="12" spans="2:10" ht="57" x14ac:dyDescent="0.25">
      <c r="B12" s="443">
        <v>2</v>
      </c>
      <c r="C12" s="447" t="s">
        <v>273</v>
      </c>
      <c r="D12" s="447" t="s">
        <v>2714</v>
      </c>
      <c r="E12" s="444" t="s">
        <v>2727</v>
      </c>
      <c r="F12" s="447" t="s">
        <v>2734</v>
      </c>
      <c r="G12" s="61">
        <v>35138</v>
      </c>
      <c r="H12" s="450">
        <f>TRUNC((((I12-G12)/365.25)*12),0)</f>
        <v>9</v>
      </c>
      <c r="I12" s="61">
        <v>35429</v>
      </c>
      <c r="J12" s="448">
        <v>100</v>
      </c>
    </row>
    <row r="13" spans="2:10" ht="28.5" x14ac:dyDescent="0.25">
      <c r="B13" s="443">
        <v>3</v>
      </c>
      <c r="C13" s="447" t="s">
        <v>273</v>
      </c>
      <c r="D13" s="447" t="s">
        <v>2715</v>
      </c>
      <c r="E13" s="444" t="s">
        <v>178</v>
      </c>
      <c r="F13" s="447" t="s">
        <v>2735</v>
      </c>
      <c r="G13" s="61">
        <v>35582</v>
      </c>
      <c r="H13" s="450">
        <f>TRUNC((((I13-G13)/365.25)*12),0)</f>
        <v>0</v>
      </c>
      <c r="I13" s="61">
        <v>35611</v>
      </c>
      <c r="J13" s="448">
        <v>100</v>
      </c>
    </row>
    <row r="14" spans="2:10" ht="28.5" x14ac:dyDescent="0.25">
      <c r="B14" s="443">
        <v>4</v>
      </c>
      <c r="C14" s="447" t="s">
        <v>273</v>
      </c>
      <c r="D14" s="447" t="s">
        <v>2715</v>
      </c>
      <c r="E14" s="444" t="s">
        <v>178</v>
      </c>
      <c r="F14" s="447" t="s">
        <v>2736</v>
      </c>
      <c r="G14" s="61">
        <v>35674</v>
      </c>
      <c r="H14" s="450">
        <f t="shared" ref="H14:H33" si="0">TRUNC((((I14-G14)/365.25)*12),0)</f>
        <v>0</v>
      </c>
      <c r="I14" s="61">
        <v>35703</v>
      </c>
      <c r="J14" s="448">
        <v>100</v>
      </c>
    </row>
    <row r="15" spans="2:10" ht="28.5" x14ac:dyDescent="0.25">
      <c r="B15" s="443">
        <v>5</v>
      </c>
      <c r="C15" s="447" t="s">
        <v>273</v>
      </c>
      <c r="D15" s="447" t="s">
        <v>2715</v>
      </c>
      <c r="E15" s="444" t="s">
        <v>178</v>
      </c>
      <c r="F15" s="447" t="s">
        <v>2737</v>
      </c>
      <c r="G15" s="61">
        <v>35704</v>
      </c>
      <c r="H15" s="450">
        <f t="shared" si="0"/>
        <v>0</v>
      </c>
      <c r="I15" s="61">
        <v>35734</v>
      </c>
      <c r="J15" s="448">
        <v>100</v>
      </c>
    </row>
    <row r="16" spans="2:10" ht="28.5" x14ac:dyDescent="0.25">
      <c r="B16" s="443">
        <v>6</v>
      </c>
      <c r="C16" s="447" t="s">
        <v>273</v>
      </c>
      <c r="D16" s="447" t="s">
        <v>2715</v>
      </c>
      <c r="E16" s="444" t="s">
        <v>178</v>
      </c>
      <c r="F16" s="447" t="s">
        <v>2738</v>
      </c>
      <c r="G16" s="61">
        <v>35735</v>
      </c>
      <c r="H16" s="450">
        <f t="shared" si="0"/>
        <v>0</v>
      </c>
      <c r="I16" s="61">
        <v>35764</v>
      </c>
      <c r="J16" s="448">
        <v>100</v>
      </c>
    </row>
    <row r="17" spans="2:10" ht="42.75" x14ac:dyDescent="0.25">
      <c r="B17" s="443">
        <v>7</v>
      </c>
      <c r="C17" s="447" t="s">
        <v>273</v>
      </c>
      <c r="D17" s="447" t="s">
        <v>2714</v>
      </c>
      <c r="E17" s="444" t="s">
        <v>2728</v>
      </c>
      <c r="F17" s="447" t="s">
        <v>2739</v>
      </c>
      <c r="G17" s="61">
        <v>35461</v>
      </c>
      <c r="H17" s="450">
        <f t="shared" si="0"/>
        <v>16</v>
      </c>
      <c r="I17" s="61">
        <v>35976</v>
      </c>
      <c r="J17" s="448">
        <v>100</v>
      </c>
    </row>
    <row r="18" spans="2:10" ht="28.5" x14ac:dyDescent="0.25">
      <c r="B18" s="443">
        <v>8</v>
      </c>
      <c r="C18" s="447" t="s">
        <v>273</v>
      </c>
      <c r="D18" s="447" t="s">
        <v>2715</v>
      </c>
      <c r="E18" s="444" t="s">
        <v>178</v>
      </c>
      <c r="F18" s="444" t="s">
        <v>2740</v>
      </c>
      <c r="G18" s="61">
        <v>36039</v>
      </c>
      <c r="H18" s="450">
        <f t="shared" si="0"/>
        <v>0</v>
      </c>
      <c r="I18" s="61">
        <v>36068</v>
      </c>
      <c r="J18" s="448">
        <v>50</v>
      </c>
    </row>
    <row r="19" spans="2:10" ht="28.5" x14ac:dyDescent="0.25">
      <c r="B19" s="443">
        <v>9</v>
      </c>
      <c r="C19" s="447" t="s">
        <v>273</v>
      </c>
      <c r="D19" s="447" t="s">
        <v>2715</v>
      </c>
      <c r="E19" s="444" t="s">
        <v>178</v>
      </c>
      <c r="F19" s="57" t="s">
        <v>2741</v>
      </c>
      <c r="G19" s="61">
        <v>36039</v>
      </c>
      <c r="H19" s="450">
        <f t="shared" si="0"/>
        <v>0</v>
      </c>
      <c r="I19" s="61">
        <v>36068</v>
      </c>
      <c r="J19" s="448">
        <v>50</v>
      </c>
    </row>
    <row r="20" spans="2:10" ht="28.5" x14ac:dyDescent="0.25">
      <c r="B20" s="443">
        <v>10</v>
      </c>
      <c r="C20" s="447" t="s">
        <v>2743</v>
      </c>
      <c r="D20" s="447" t="s">
        <v>2714</v>
      </c>
      <c r="E20" s="444" t="s">
        <v>178</v>
      </c>
      <c r="F20" s="447" t="s">
        <v>2742</v>
      </c>
      <c r="G20" s="61">
        <v>35991</v>
      </c>
      <c r="H20" s="450">
        <f t="shared" si="0"/>
        <v>4</v>
      </c>
      <c r="I20" s="61">
        <v>36143</v>
      </c>
      <c r="J20" s="448">
        <v>100</v>
      </c>
    </row>
    <row r="21" spans="2:10" ht="42.75" x14ac:dyDescent="0.25">
      <c r="B21" s="443">
        <v>11</v>
      </c>
      <c r="C21" s="447" t="s">
        <v>273</v>
      </c>
      <c r="D21" s="447" t="s">
        <v>2716</v>
      </c>
      <c r="E21" s="444" t="s">
        <v>178</v>
      </c>
      <c r="F21" s="57" t="s">
        <v>2744</v>
      </c>
      <c r="G21" s="61">
        <v>36160</v>
      </c>
      <c r="H21" s="450">
        <f t="shared" si="0"/>
        <v>6</v>
      </c>
      <c r="I21" s="61">
        <v>36365</v>
      </c>
      <c r="J21" s="448">
        <v>100</v>
      </c>
    </row>
    <row r="22" spans="2:10" ht="28.5" x14ac:dyDescent="0.25">
      <c r="B22" s="443">
        <v>12</v>
      </c>
      <c r="C22" s="447" t="s">
        <v>273</v>
      </c>
      <c r="D22" s="447" t="s">
        <v>2717</v>
      </c>
      <c r="E22" s="444" t="s">
        <v>178</v>
      </c>
      <c r="F22" s="447" t="s">
        <v>2745</v>
      </c>
      <c r="G22" s="61">
        <v>36327</v>
      </c>
      <c r="H22" s="450">
        <f t="shared" si="0"/>
        <v>0</v>
      </c>
      <c r="I22" s="61">
        <v>36357</v>
      </c>
      <c r="J22" s="448">
        <v>100</v>
      </c>
    </row>
    <row r="23" spans="2:10" ht="128.25" x14ac:dyDescent="0.25">
      <c r="B23" s="443">
        <v>13</v>
      </c>
      <c r="C23" s="447" t="s">
        <v>273</v>
      </c>
      <c r="D23" s="447" t="s">
        <v>2716</v>
      </c>
      <c r="E23" s="444" t="s">
        <v>178</v>
      </c>
      <c r="F23" s="57" t="s">
        <v>2746</v>
      </c>
      <c r="G23" s="61">
        <v>36397</v>
      </c>
      <c r="H23" s="450">
        <f t="shared" si="0"/>
        <v>41</v>
      </c>
      <c r="I23" s="61">
        <v>37648</v>
      </c>
      <c r="J23" s="448">
        <v>100</v>
      </c>
    </row>
    <row r="24" spans="2:10" ht="42.75" x14ac:dyDescent="0.25">
      <c r="B24" s="443">
        <v>14</v>
      </c>
      <c r="C24" s="447" t="s">
        <v>273</v>
      </c>
      <c r="D24" s="447" t="s">
        <v>2716</v>
      </c>
      <c r="E24" s="444" t="s">
        <v>178</v>
      </c>
      <c r="F24" s="447" t="s">
        <v>2747</v>
      </c>
      <c r="G24" s="61">
        <v>37672</v>
      </c>
      <c r="H24" s="450">
        <f t="shared" si="0"/>
        <v>11</v>
      </c>
      <c r="I24" s="61">
        <v>38037</v>
      </c>
      <c r="J24" s="448">
        <v>100</v>
      </c>
    </row>
    <row r="25" spans="2:10" ht="28.5" x14ac:dyDescent="0.25">
      <c r="B25" s="443">
        <v>15</v>
      </c>
      <c r="C25" s="447" t="s">
        <v>273</v>
      </c>
      <c r="D25" s="447" t="s">
        <v>2718</v>
      </c>
      <c r="E25" s="444" t="s">
        <v>178</v>
      </c>
      <c r="F25" s="447" t="s">
        <v>2748</v>
      </c>
      <c r="G25" s="61">
        <v>38127</v>
      </c>
      <c r="H25" s="450">
        <f t="shared" si="0"/>
        <v>1</v>
      </c>
      <c r="I25" s="61">
        <v>38158</v>
      </c>
      <c r="J25" s="448">
        <v>100</v>
      </c>
    </row>
    <row r="26" spans="2:10" ht="42.75" x14ac:dyDescent="0.25">
      <c r="B26" s="443">
        <v>16</v>
      </c>
      <c r="C26" s="447" t="s">
        <v>273</v>
      </c>
      <c r="D26" s="447" t="s">
        <v>2719</v>
      </c>
      <c r="E26" s="444" t="s">
        <v>2729</v>
      </c>
      <c r="F26" s="447" t="s">
        <v>2749</v>
      </c>
      <c r="G26" s="61">
        <v>38159</v>
      </c>
      <c r="H26" s="450">
        <f t="shared" si="0"/>
        <v>11</v>
      </c>
      <c r="I26" s="61">
        <v>38518</v>
      </c>
      <c r="J26" s="448">
        <v>100</v>
      </c>
    </row>
    <row r="27" spans="2:10" ht="28.5" x14ac:dyDescent="0.25">
      <c r="B27" s="443">
        <v>17</v>
      </c>
      <c r="C27" s="447" t="s">
        <v>273</v>
      </c>
      <c r="D27" s="447" t="s">
        <v>2720</v>
      </c>
      <c r="E27" s="444" t="s">
        <v>2730</v>
      </c>
      <c r="F27" s="447" t="s">
        <v>2750</v>
      </c>
      <c r="G27" s="61">
        <v>38218</v>
      </c>
      <c r="H27" s="450">
        <f t="shared" si="0"/>
        <v>11</v>
      </c>
      <c r="I27" s="61">
        <v>38582</v>
      </c>
      <c r="J27" s="448">
        <v>100</v>
      </c>
    </row>
    <row r="28" spans="2:10" ht="28.5" x14ac:dyDescent="0.25">
      <c r="B28" s="443">
        <v>18</v>
      </c>
      <c r="C28" s="447" t="s">
        <v>273</v>
      </c>
      <c r="D28" s="447" t="s">
        <v>2721</v>
      </c>
      <c r="E28" s="444" t="s">
        <v>178</v>
      </c>
      <c r="F28" s="447" t="s">
        <v>2751</v>
      </c>
      <c r="G28" s="61">
        <v>38579</v>
      </c>
      <c r="H28" s="450">
        <f t="shared" si="0"/>
        <v>1</v>
      </c>
      <c r="I28" s="61">
        <v>38610</v>
      </c>
      <c r="J28" s="448">
        <v>100</v>
      </c>
    </row>
    <row r="29" spans="2:10" ht="28.5" x14ac:dyDescent="0.25">
      <c r="B29" s="443">
        <v>19</v>
      </c>
      <c r="C29" s="447" t="s">
        <v>273</v>
      </c>
      <c r="D29" s="447" t="s">
        <v>2722</v>
      </c>
      <c r="E29" s="444" t="s">
        <v>2731</v>
      </c>
      <c r="F29" s="447" t="s">
        <v>2752</v>
      </c>
      <c r="G29" s="61">
        <v>38615</v>
      </c>
      <c r="H29" s="450">
        <f t="shared" si="0"/>
        <v>1</v>
      </c>
      <c r="I29" s="61">
        <v>38650</v>
      </c>
      <c r="J29" s="448">
        <v>100</v>
      </c>
    </row>
    <row r="30" spans="2:10" ht="28.5" x14ac:dyDescent="0.25">
      <c r="B30" s="443">
        <v>20</v>
      </c>
      <c r="C30" s="447" t="s">
        <v>273</v>
      </c>
      <c r="D30" s="447" t="s">
        <v>2723</v>
      </c>
      <c r="E30" s="444" t="s">
        <v>178</v>
      </c>
      <c r="F30" s="447" t="s">
        <v>2753</v>
      </c>
      <c r="G30" s="61">
        <v>38652</v>
      </c>
      <c r="H30" s="450">
        <f t="shared" si="0"/>
        <v>1</v>
      </c>
      <c r="I30" s="61">
        <v>38686</v>
      </c>
      <c r="J30" s="448">
        <v>100</v>
      </c>
    </row>
    <row r="31" spans="2:10" ht="28.5" x14ac:dyDescent="0.25">
      <c r="B31" s="443">
        <v>21</v>
      </c>
      <c r="C31" s="447" t="s">
        <v>273</v>
      </c>
      <c r="D31" s="447" t="s">
        <v>2723</v>
      </c>
      <c r="E31" s="150" t="s">
        <v>178</v>
      </c>
      <c r="F31" s="57" t="s">
        <v>2754</v>
      </c>
      <c r="G31" s="151">
        <v>38687</v>
      </c>
      <c r="H31" s="450">
        <f t="shared" si="0"/>
        <v>0</v>
      </c>
      <c r="I31" s="151">
        <v>38706</v>
      </c>
      <c r="J31" s="448">
        <v>100</v>
      </c>
    </row>
    <row r="32" spans="2:10" ht="28.5" x14ac:dyDescent="0.25">
      <c r="B32" s="443">
        <v>22</v>
      </c>
      <c r="C32" s="447" t="s">
        <v>273</v>
      </c>
      <c r="D32" s="447" t="s">
        <v>2724</v>
      </c>
      <c r="E32" s="150" t="s">
        <v>178</v>
      </c>
      <c r="F32" s="57" t="s">
        <v>2755</v>
      </c>
      <c r="G32" s="151">
        <v>38687</v>
      </c>
      <c r="H32" s="450">
        <f t="shared" si="0"/>
        <v>0</v>
      </c>
      <c r="I32" s="151">
        <v>38717</v>
      </c>
      <c r="J32" s="448">
        <v>100</v>
      </c>
    </row>
    <row r="33" spans="2:10" ht="57" x14ac:dyDescent="0.25">
      <c r="B33" s="443">
        <v>23</v>
      </c>
      <c r="C33" s="447" t="s">
        <v>273</v>
      </c>
      <c r="D33" s="447" t="s">
        <v>2725</v>
      </c>
      <c r="E33" s="150" t="s">
        <v>178</v>
      </c>
      <c r="F33" s="57" t="s">
        <v>2756</v>
      </c>
      <c r="G33" s="151">
        <v>38797</v>
      </c>
      <c r="H33" s="450">
        <f t="shared" si="0"/>
        <v>4</v>
      </c>
      <c r="I33" s="151">
        <v>38919</v>
      </c>
      <c r="J33" s="448">
        <v>100</v>
      </c>
    </row>
    <row r="34" spans="2:10" ht="29.25" thickBot="1" x14ac:dyDescent="0.3">
      <c r="B34" s="437">
        <v>24</v>
      </c>
      <c r="C34" s="449" t="s">
        <v>273</v>
      </c>
      <c r="D34" s="449" t="s">
        <v>2726</v>
      </c>
      <c r="E34" s="129" t="s">
        <v>2732</v>
      </c>
      <c r="F34" s="82" t="s">
        <v>2757</v>
      </c>
      <c r="G34" s="191">
        <v>38484</v>
      </c>
      <c r="H34" s="451"/>
      <c r="I34" s="137"/>
      <c r="J34" s="442">
        <v>100</v>
      </c>
    </row>
    <row r="35" spans="2:10" x14ac:dyDescent="0.25">
      <c r="B35" s="14"/>
      <c r="C35" s="14"/>
      <c r="D35" s="14"/>
      <c r="E35" s="14"/>
      <c r="F35" s="14"/>
      <c r="G35" s="14"/>
      <c r="H35" s="14"/>
      <c r="I35" s="14"/>
      <c r="J35" s="14"/>
    </row>
    <row r="36" spans="2:10" x14ac:dyDescent="0.25">
      <c r="B36" s="14"/>
      <c r="C36" s="14"/>
      <c r="D36" s="14"/>
      <c r="E36" s="14"/>
      <c r="F36" s="14"/>
      <c r="G36" s="14"/>
      <c r="H36" s="14"/>
      <c r="I36" s="14"/>
      <c r="J36" s="14"/>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31"/>
  <sheetViews>
    <sheetView zoomScale="70" zoomScaleNormal="70" workbookViewId="0"/>
  </sheetViews>
  <sheetFormatPr baseColWidth="10" defaultRowHeight="15" x14ac:dyDescent="0.25"/>
  <cols>
    <col min="1" max="1" width="3.7109375" customWidth="1"/>
    <col min="2" max="2" width="4.5703125" bestFit="1" customWidth="1"/>
    <col min="3" max="3" width="24.42578125" bestFit="1" customWidth="1"/>
    <col min="4" max="4" width="23.140625" bestFit="1" customWidth="1"/>
    <col min="6" max="6" width="64.5703125" bestFit="1" customWidth="1"/>
    <col min="7" max="7" width="12.85546875" bestFit="1" customWidth="1"/>
    <col min="9" max="9" width="12.42578125" bestFit="1" customWidth="1"/>
    <col min="10" max="10" width="16" bestFit="1" customWidth="1"/>
    <col min="13" max="18" width="0" hidden="1" customWidth="1"/>
  </cols>
  <sheetData>
    <row r="1" spans="2:18" ht="15.75" thickBot="1" x14ac:dyDescent="0.3"/>
    <row r="2" spans="2:18" ht="15.75" thickBot="1" x14ac:dyDescent="0.3">
      <c r="B2" s="502" t="s">
        <v>2808</v>
      </c>
      <c r="C2" s="503"/>
      <c r="D2" s="503"/>
      <c r="E2" s="503"/>
      <c r="F2" s="504"/>
      <c r="G2" s="504"/>
      <c r="H2" s="504"/>
      <c r="I2" s="504"/>
      <c r="J2" s="505"/>
    </row>
    <row r="3" spans="2:18" x14ac:dyDescent="0.25">
      <c r="B3" s="466" t="s">
        <v>129</v>
      </c>
      <c r="C3" s="467"/>
      <c r="D3" s="467"/>
      <c r="E3" s="467"/>
      <c r="F3" s="468"/>
      <c r="G3" s="468">
        <v>6844247</v>
      </c>
      <c r="H3" s="468"/>
      <c r="I3" s="468"/>
      <c r="J3" s="472"/>
    </row>
    <row r="4" spans="2:18" ht="15.75" thickBot="1" x14ac:dyDescent="0.3">
      <c r="B4" s="463" t="s">
        <v>130</v>
      </c>
      <c r="C4" s="464"/>
      <c r="D4" s="464"/>
      <c r="E4" s="464"/>
      <c r="F4" s="465"/>
      <c r="G4" s="473"/>
      <c r="H4" s="473"/>
      <c r="I4" s="465"/>
      <c r="J4" s="474"/>
    </row>
    <row r="5" spans="2:18" ht="15.75" thickBot="1" x14ac:dyDescent="0.3">
      <c r="B5" s="490" t="s">
        <v>131</v>
      </c>
      <c r="C5" s="491"/>
      <c r="D5" s="491"/>
      <c r="E5" s="491"/>
      <c r="F5" s="492"/>
      <c r="G5" s="492"/>
      <c r="H5" s="492"/>
      <c r="I5" s="492"/>
      <c r="J5" s="493"/>
    </row>
    <row r="6" spans="2:18" x14ac:dyDescent="0.25">
      <c r="B6" s="466" t="s">
        <v>132</v>
      </c>
      <c r="C6" s="467"/>
      <c r="D6" s="467"/>
      <c r="E6" s="467"/>
      <c r="F6" s="468"/>
      <c r="G6" s="468"/>
      <c r="H6" s="475" t="s">
        <v>133</v>
      </c>
      <c r="I6" s="476"/>
      <c r="J6" s="477"/>
    </row>
    <row r="7" spans="2:18" x14ac:dyDescent="0.25">
      <c r="B7" s="484" t="s">
        <v>273</v>
      </c>
      <c r="C7" s="485"/>
      <c r="D7" s="485"/>
      <c r="E7" s="485"/>
      <c r="F7" s="486"/>
      <c r="G7" s="486"/>
      <c r="H7" s="478">
        <v>1997</v>
      </c>
      <c r="I7" s="479"/>
      <c r="J7" s="480"/>
    </row>
    <row r="8" spans="2:18" ht="15.75" thickBot="1" x14ac:dyDescent="0.3">
      <c r="B8" s="463" t="s">
        <v>2809</v>
      </c>
      <c r="C8" s="464"/>
      <c r="D8" s="464"/>
      <c r="E8" s="464"/>
      <c r="F8" s="465"/>
      <c r="G8" s="465"/>
      <c r="H8" s="495">
        <v>2004</v>
      </c>
      <c r="I8" s="496"/>
      <c r="J8" s="497"/>
    </row>
    <row r="9" spans="2:18" ht="15.75" customHeight="1" thickBot="1" x14ac:dyDescent="0.3">
      <c r="B9" s="498" t="s">
        <v>140</v>
      </c>
      <c r="C9" s="499"/>
      <c r="D9" s="499"/>
      <c r="E9" s="499"/>
      <c r="F9" s="500"/>
      <c r="G9" s="500"/>
      <c r="H9" s="500"/>
      <c r="I9" s="500"/>
      <c r="J9" s="501"/>
    </row>
    <row r="10" spans="2:18" ht="29.25" thickBot="1" x14ac:dyDescent="0.3">
      <c r="B10" s="208" t="s">
        <v>125</v>
      </c>
      <c r="C10" s="209" t="s">
        <v>139</v>
      </c>
      <c r="D10" s="209" t="s">
        <v>141</v>
      </c>
      <c r="E10" s="209" t="s">
        <v>177</v>
      </c>
      <c r="F10" s="209" t="s">
        <v>196</v>
      </c>
      <c r="G10" s="66" t="s">
        <v>126</v>
      </c>
      <c r="H10" s="67" t="s">
        <v>162</v>
      </c>
      <c r="I10" s="209" t="s">
        <v>127</v>
      </c>
      <c r="J10" s="68" t="s">
        <v>128</v>
      </c>
    </row>
    <row r="11" spans="2:18" ht="22.5" customHeight="1" thickBot="1" x14ac:dyDescent="0.3">
      <c r="B11" s="199">
        <v>1</v>
      </c>
      <c r="C11" s="200" t="s">
        <v>2761</v>
      </c>
      <c r="D11" s="200" t="s">
        <v>2760</v>
      </c>
      <c r="E11" s="200" t="s">
        <v>2758</v>
      </c>
      <c r="F11" s="200" t="s">
        <v>2759</v>
      </c>
      <c r="G11" s="70">
        <f>DATE(O11,N11,M11)</f>
        <v>37789</v>
      </c>
      <c r="H11" s="32">
        <f>TRUNC((((I11-G11)/365.25)*12),0)</f>
        <v>12</v>
      </c>
      <c r="I11" s="70">
        <f>DATE(R11,Q11,P11)</f>
        <v>38155</v>
      </c>
      <c r="J11" s="201">
        <v>100</v>
      </c>
      <c r="M11" s="258">
        <v>17</v>
      </c>
      <c r="N11" s="257">
        <v>6</v>
      </c>
      <c r="O11" s="257">
        <v>2003</v>
      </c>
      <c r="P11" s="257">
        <v>17</v>
      </c>
      <c r="Q11" s="257">
        <v>6</v>
      </c>
      <c r="R11" s="257">
        <v>2004</v>
      </c>
    </row>
    <row r="12" spans="2:18" ht="22.5" customHeight="1" thickBot="1" x14ac:dyDescent="0.3">
      <c r="B12" s="203">
        <v>2</v>
      </c>
      <c r="C12" s="204" t="s">
        <v>2761</v>
      </c>
      <c r="D12" s="204" t="s">
        <v>2760</v>
      </c>
      <c r="E12" s="204" t="s">
        <v>2762</v>
      </c>
      <c r="F12" s="204" t="s">
        <v>2759</v>
      </c>
      <c r="G12" s="61">
        <f t="shared" ref="G12:G31" si="0">DATE(O12,N12,M12)</f>
        <v>37609</v>
      </c>
      <c r="H12" s="206">
        <f>TRUNC((((I12-G12)/365.25)*12),0)</f>
        <v>4</v>
      </c>
      <c r="I12" s="61">
        <f t="shared" ref="I12:I31" si="1">DATE(R12,Q12,P12)</f>
        <v>37760</v>
      </c>
      <c r="J12" s="205">
        <v>100</v>
      </c>
      <c r="M12" s="255">
        <v>19</v>
      </c>
      <c r="N12" s="256">
        <v>12</v>
      </c>
      <c r="O12" s="256">
        <v>2002</v>
      </c>
      <c r="P12" s="256">
        <v>19</v>
      </c>
      <c r="Q12" s="256">
        <v>5</v>
      </c>
      <c r="R12" s="257">
        <v>2003</v>
      </c>
    </row>
    <row r="13" spans="2:18" ht="29.25" thickBot="1" x14ac:dyDescent="0.3">
      <c r="B13" s="203">
        <v>3</v>
      </c>
      <c r="C13" s="204" t="s">
        <v>2761</v>
      </c>
      <c r="D13" s="204" t="s">
        <v>2765</v>
      </c>
      <c r="E13" s="204" t="s">
        <v>2763</v>
      </c>
      <c r="F13" s="204" t="s">
        <v>2764</v>
      </c>
      <c r="G13" s="61">
        <f t="shared" si="0"/>
        <v>37593</v>
      </c>
      <c r="H13" s="206">
        <f>TRUNC((((I13-G13)/365.25)*12),0)</f>
        <v>8</v>
      </c>
      <c r="I13" s="61">
        <f t="shared" si="1"/>
        <v>37866</v>
      </c>
      <c r="J13" s="205">
        <v>100</v>
      </c>
      <c r="M13" s="255">
        <v>3</v>
      </c>
      <c r="N13" s="256">
        <v>12</v>
      </c>
      <c r="O13" s="256">
        <v>2002</v>
      </c>
      <c r="P13" s="256">
        <v>2</v>
      </c>
      <c r="Q13" s="256">
        <v>9</v>
      </c>
      <c r="R13" s="257">
        <v>2003</v>
      </c>
    </row>
    <row r="14" spans="2:18" ht="25.5" customHeight="1" thickBot="1" x14ac:dyDescent="0.3">
      <c r="B14" s="203">
        <v>4</v>
      </c>
      <c r="C14" s="204" t="s">
        <v>2761</v>
      </c>
      <c r="D14" s="204" t="s">
        <v>2760</v>
      </c>
      <c r="E14" s="204" t="s">
        <v>2766</v>
      </c>
      <c r="F14" s="204" t="s">
        <v>2759</v>
      </c>
      <c r="G14" s="61">
        <f t="shared" si="0"/>
        <v>37454</v>
      </c>
      <c r="H14" s="206">
        <f t="shared" ref="H14:H31" si="2">TRUNC((((I14-G14)/365.25)*12),0)</f>
        <v>2</v>
      </c>
      <c r="I14" s="61">
        <f t="shared" si="1"/>
        <v>37516</v>
      </c>
      <c r="J14" s="205">
        <v>100</v>
      </c>
      <c r="M14" s="255">
        <v>17</v>
      </c>
      <c r="N14" s="256">
        <v>7</v>
      </c>
      <c r="O14" s="256">
        <v>2002</v>
      </c>
      <c r="P14" s="256">
        <v>17</v>
      </c>
      <c r="Q14" s="256">
        <v>9</v>
      </c>
      <c r="R14" s="256">
        <v>2002</v>
      </c>
    </row>
    <row r="15" spans="2:18" ht="15.75" thickBot="1" x14ac:dyDescent="0.3">
      <c r="B15" s="203">
        <v>5</v>
      </c>
      <c r="C15" s="204" t="s">
        <v>2761</v>
      </c>
      <c r="D15" s="204" t="s">
        <v>2760</v>
      </c>
      <c r="E15" s="204" t="s">
        <v>2767</v>
      </c>
      <c r="F15" s="204" t="s">
        <v>2759</v>
      </c>
      <c r="G15" s="61">
        <f t="shared" si="0"/>
        <v>37264</v>
      </c>
      <c r="H15" s="206">
        <f t="shared" si="2"/>
        <v>5</v>
      </c>
      <c r="I15" s="61">
        <f t="shared" si="1"/>
        <v>37445</v>
      </c>
      <c r="J15" s="205">
        <v>100</v>
      </c>
      <c r="M15" s="255">
        <v>8</v>
      </c>
      <c r="N15" s="256">
        <v>1</v>
      </c>
      <c r="O15" s="256">
        <v>2002</v>
      </c>
      <c r="P15" s="256">
        <v>8</v>
      </c>
      <c r="Q15" s="256">
        <v>7</v>
      </c>
      <c r="R15" s="256">
        <v>2002</v>
      </c>
    </row>
    <row r="16" spans="2:18" ht="29.25" thickBot="1" x14ac:dyDescent="0.3">
      <c r="B16" s="203">
        <v>6</v>
      </c>
      <c r="C16" s="204" t="s">
        <v>2761</v>
      </c>
      <c r="D16" s="204" t="s">
        <v>2770</v>
      </c>
      <c r="E16" s="204" t="s">
        <v>2768</v>
      </c>
      <c r="F16" s="204" t="s">
        <v>2769</v>
      </c>
      <c r="G16" s="61">
        <f t="shared" si="0"/>
        <v>37162</v>
      </c>
      <c r="H16" s="206">
        <f t="shared" si="2"/>
        <v>5</v>
      </c>
      <c r="I16" s="61">
        <f t="shared" si="1"/>
        <v>37342</v>
      </c>
      <c r="J16" s="205">
        <v>100</v>
      </c>
      <c r="M16" s="255">
        <v>28</v>
      </c>
      <c r="N16" s="256">
        <v>9</v>
      </c>
      <c r="O16" s="256">
        <v>2001</v>
      </c>
      <c r="P16" s="256">
        <v>27</v>
      </c>
      <c r="Q16" s="256">
        <v>3</v>
      </c>
      <c r="R16" s="256">
        <v>2002</v>
      </c>
    </row>
    <row r="17" spans="2:18" ht="36.75" customHeight="1" thickBot="1" x14ac:dyDescent="0.3">
      <c r="B17" s="203">
        <v>7</v>
      </c>
      <c r="C17" s="204" t="s">
        <v>2761</v>
      </c>
      <c r="D17" s="204" t="s">
        <v>2770</v>
      </c>
      <c r="E17" s="204" t="s">
        <v>2771</v>
      </c>
      <c r="F17" s="204" t="s">
        <v>2772</v>
      </c>
      <c r="G17" s="61">
        <f t="shared" si="0"/>
        <v>36389</v>
      </c>
      <c r="H17" s="206">
        <f t="shared" si="2"/>
        <v>0</v>
      </c>
      <c r="I17" s="61">
        <f t="shared" si="1"/>
        <v>36399</v>
      </c>
      <c r="J17" s="205">
        <v>100</v>
      </c>
      <c r="M17" s="255">
        <v>17</v>
      </c>
      <c r="N17" s="256">
        <v>8</v>
      </c>
      <c r="O17" s="256">
        <v>1999</v>
      </c>
      <c r="P17" s="256">
        <v>27</v>
      </c>
      <c r="Q17" s="256">
        <v>8</v>
      </c>
      <c r="R17" s="256">
        <v>1999</v>
      </c>
    </row>
    <row r="18" spans="2:18" ht="43.5" thickBot="1" x14ac:dyDescent="0.3">
      <c r="B18" s="203">
        <v>8</v>
      </c>
      <c r="C18" s="204" t="s">
        <v>2761</v>
      </c>
      <c r="D18" s="204" t="s">
        <v>2774</v>
      </c>
      <c r="E18" s="204"/>
      <c r="F18" s="204" t="s">
        <v>2773</v>
      </c>
      <c r="G18" s="61">
        <f t="shared" si="0"/>
        <v>37895</v>
      </c>
      <c r="H18" s="206"/>
      <c r="I18" s="61"/>
      <c r="J18" s="205">
        <v>100</v>
      </c>
      <c r="M18" s="258">
        <v>1</v>
      </c>
      <c r="N18" s="257">
        <v>10</v>
      </c>
      <c r="O18" s="257">
        <v>2003</v>
      </c>
      <c r="P18" s="257"/>
      <c r="Q18" s="257"/>
      <c r="R18" s="257"/>
    </row>
    <row r="19" spans="2:18" ht="36.75" customHeight="1" thickBot="1" x14ac:dyDescent="0.3">
      <c r="B19" s="203">
        <v>9</v>
      </c>
      <c r="C19" s="204" t="s">
        <v>2761</v>
      </c>
      <c r="D19" s="204" t="s">
        <v>2777</v>
      </c>
      <c r="E19" s="204" t="s">
        <v>2775</v>
      </c>
      <c r="F19" s="204" t="s">
        <v>2776</v>
      </c>
      <c r="G19" s="61">
        <f t="shared" si="0"/>
        <v>37636</v>
      </c>
      <c r="H19" s="206">
        <f t="shared" si="2"/>
        <v>4</v>
      </c>
      <c r="I19" s="61">
        <f t="shared" si="1"/>
        <v>37787</v>
      </c>
      <c r="J19" s="205">
        <v>100</v>
      </c>
      <c r="M19" s="255">
        <v>15</v>
      </c>
      <c r="N19" s="256">
        <v>1</v>
      </c>
      <c r="O19" s="257">
        <v>2003</v>
      </c>
      <c r="P19" s="256">
        <v>15</v>
      </c>
      <c r="Q19" s="256">
        <v>6</v>
      </c>
      <c r="R19" s="257">
        <v>2003</v>
      </c>
    </row>
    <row r="20" spans="2:18" ht="29.25" thickBot="1" x14ac:dyDescent="0.3">
      <c r="B20" s="203">
        <v>10</v>
      </c>
      <c r="C20" s="204" t="s">
        <v>2761</v>
      </c>
      <c r="D20" s="204" t="s">
        <v>2780</v>
      </c>
      <c r="E20" s="204" t="s">
        <v>2778</v>
      </c>
      <c r="F20" s="204" t="s">
        <v>2779</v>
      </c>
      <c r="G20" s="61">
        <f t="shared" si="0"/>
        <v>37165</v>
      </c>
      <c r="H20" s="206">
        <f t="shared" si="2"/>
        <v>8</v>
      </c>
      <c r="I20" s="61">
        <f t="shared" si="1"/>
        <v>37437</v>
      </c>
      <c r="J20" s="205">
        <v>100</v>
      </c>
      <c r="M20" s="255">
        <v>1</v>
      </c>
      <c r="N20" s="256">
        <v>10</v>
      </c>
      <c r="O20" s="256">
        <v>2001</v>
      </c>
      <c r="P20" s="256">
        <v>30</v>
      </c>
      <c r="Q20" s="256">
        <v>6</v>
      </c>
      <c r="R20" s="256">
        <v>2002</v>
      </c>
    </row>
    <row r="21" spans="2:18" ht="36.75" customHeight="1" thickBot="1" x14ac:dyDescent="0.3">
      <c r="B21" s="203">
        <v>11</v>
      </c>
      <c r="C21" s="204" t="s">
        <v>2761</v>
      </c>
      <c r="D21" s="204" t="s">
        <v>2782</v>
      </c>
      <c r="E21" s="204"/>
      <c r="F21" s="204" t="s">
        <v>2781</v>
      </c>
      <c r="G21" s="61">
        <f t="shared" si="0"/>
        <v>37196</v>
      </c>
      <c r="H21" s="206">
        <f t="shared" si="2"/>
        <v>1</v>
      </c>
      <c r="I21" s="61">
        <f t="shared" si="1"/>
        <v>37255</v>
      </c>
      <c r="J21" s="205">
        <v>100</v>
      </c>
      <c r="M21" s="255">
        <v>1</v>
      </c>
      <c r="N21" s="256">
        <v>11</v>
      </c>
      <c r="O21" s="256">
        <v>2001</v>
      </c>
      <c r="P21" s="256">
        <v>30</v>
      </c>
      <c r="Q21" s="256">
        <v>12</v>
      </c>
      <c r="R21" s="256">
        <v>2001</v>
      </c>
    </row>
    <row r="22" spans="2:18" ht="84.75" customHeight="1" thickBot="1" x14ac:dyDescent="0.3">
      <c r="B22" s="203">
        <v>12</v>
      </c>
      <c r="C22" s="204" t="s">
        <v>2761</v>
      </c>
      <c r="D22" s="204" t="s">
        <v>2785</v>
      </c>
      <c r="E22" s="204" t="s">
        <v>2783</v>
      </c>
      <c r="F22" s="204" t="s">
        <v>2784</v>
      </c>
      <c r="G22" s="61">
        <f t="shared" si="0"/>
        <v>36850</v>
      </c>
      <c r="H22" s="206">
        <f t="shared" si="2"/>
        <v>1</v>
      </c>
      <c r="I22" s="61">
        <f t="shared" si="1"/>
        <v>36896</v>
      </c>
      <c r="J22" s="205">
        <v>100</v>
      </c>
      <c r="M22" s="255">
        <v>20</v>
      </c>
      <c r="N22" s="256">
        <v>11</v>
      </c>
      <c r="O22" s="256">
        <v>2000</v>
      </c>
      <c r="P22" s="256">
        <v>5</v>
      </c>
      <c r="Q22" s="256">
        <v>1</v>
      </c>
      <c r="R22" s="256">
        <v>2001</v>
      </c>
    </row>
    <row r="23" spans="2:18" ht="36.75" customHeight="1" thickBot="1" x14ac:dyDescent="0.3">
      <c r="B23" s="203">
        <v>13</v>
      </c>
      <c r="C23" s="204" t="s">
        <v>2761</v>
      </c>
      <c r="D23" s="204" t="s">
        <v>2788</v>
      </c>
      <c r="E23" s="204" t="s">
        <v>2786</v>
      </c>
      <c r="F23" s="204" t="s">
        <v>2787</v>
      </c>
      <c r="G23" s="61">
        <f t="shared" si="0"/>
        <v>36800</v>
      </c>
      <c r="H23" s="206">
        <f t="shared" si="2"/>
        <v>3</v>
      </c>
      <c r="I23" s="61">
        <f t="shared" si="1"/>
        <v>36906</v>
      </c>
      <c r="J23" s="205">
        <v>100</v>
      </c>
      <c r="M23" s="255">
        <v>1</v>
      </c>
      <c r="N23" s="256">
        <v>10</v>
      </c>
      <c r="O23" s="256">
        <v>2000</v>
      </c>
      <c r="P23" s="256">
        <v>15</v>
      </c>
      <c r="Q23" s="256">
        <v>1</v>
      </c>
      <c r="R23" s="256">
        <v>2001</v>
      </c>
    </row>
    <row r="24" spans="2:18" ht="36.75" customHeight="1" thickBot="1" x14ac:dyDescent="0.3">
      <c r="B24" s="203">
        <v>14</v>
      </c>
      <c r="C24" s="204" t="s">
        <v>2761</v>
      </c>
      <c r="D24" s="204" t="s">
        <v>2788</v>
      </c>
      <c r="E24" s="204" t="s">
        <v>2789</v>
      </c>
      <c r="F24" s="204" t="s">
        <v>2790</v>
      </c>
      <c r="G24" s="61">
        <f t="shared" si="0"/>
        <v>36923</v>
      </c>
      <c r="H24" s="206">
        <f t="shared" si="2"/>
        <v>2</v>
      </c>
      <c r="I24" s="61">
        <f t="shared" si="1"/>
        <v>37012</v>
      </c>
      <c r="J24" s="205">
        <v>100</v>
      </c>
      <c r="M24" s="255">
        <v>1</v>
      </c>
      <c r="N24" s="256">
        <v>2</v>
      </c>
      <c r="O24" s="256">
        <v>2001</v>
      </c>
      <c r="P24" s="256">
        <v>1</v>
      </c>
      <c r="Q24" s="256">
        <v>5</v>
      </c>
      <c r="R24" s="256">
        <v>2001</v>
      </c>
    </row>
    <row r="25" spans="2:18" ht="36.75" customHeight="1" thickBot="1" x14ac:dyDescent="0.3">
      <c r="B25" s="203">
        <v>15</v>
      </c>
      <c r="C25" s="204" t="s">
        <v>2761</v>
      </c>
      <c r="D25" s="204" t="s">
        <v>2777</v>
      </c>
      <c r="E25" s="204" t="s">
        <v>2791</v>
      </c>
      <c r="F25" s="204" t="s">
        <v>2776</v>
      </c>
      <c r="G25" s="61">
        <f t="shared" si="0"/>
        <v>36592</v>
      </c>
      <c r="H25" s="206">
        <f t="shared" si="2"/>
        <v>5</v>
      </c>
      <c r="I25" s="61">
        <f t="shared" si="1"/>
        <v>36757</v>
      </c>
      <c r="J25" s="205">
        <v>100</v>
      </c>
      <c r="M25" s="255">
        <v>7</v>
      </c>
      <c r="N25" s="256">
        <v>3</v>
      </c>
      <c r="O25" s="256">
        <v>2000</v>
      </c>
      <c r="P25" s="256">
        <v>19</v>
      </c>
      <c r="Q25" s="256">
        <v>8</v>
      </c>
      <c r="R25" s="256">
        <v>2000</v>
      </c>
    </row>
    <row r="26" spans="2:18" ht="36.75" customHeight="1" thickBot="1" x14ac:dyDescent="0.3">
      <c r="B26" s="203">
        <v>16</v>
      </c>
      <c r="C26" s="204" t="s">
        <v>2761</v>
      </c>
      <c r="D26" s="204" t="s">
        <v>2794</v>
      </c>
      <c r="E26" s="204" t="s">
        <v>2792</v>
      </c>
      <c r="F26" s="204" t="s">
        <v>2793</v>
      </c>
      <c r="G26" s="61">
        <f t="shared" si="0"/>
        <v>36678</v>
      </c>
      <c r="H26" s="206">
        <f t="shared" si="2"/>
        <v>4</v>
      </c>
      <c r="I26" s="61">
        <f t="shared" si="1"/>
        <v>36800</v>
      </c>
      <c r="J26" s="205">
        <v>100</v>
      </c>
      <c r="M26" s="255">
        <v>1</v>
      </c>
      <c r="N26" s="256">
        <v>6</v>
      </c>
      <c r="O26" s="256">
        <v>2000</v>
      </c>
      <c r="P26" s="256">
        <v>1</v>
      </c>
      <c r="Q26" s="256">
        <v>10</v>
      </c>
      <c r="R26" s="256">
        <v>2000</v>
      </c>
    </row>
    <row r="27" spans="2:18" ht="72.75" customHeight="1" thickBot="1" x14ac:dyDescent="0.3">
      <c r="B27" s="203">
        <v>17</v>
      </c>
      <c r="C27" s="204" t="s">
        <v>2761</v>
      </c>
      <c r="D27" s="204" t="s">
        <v>2797</v>
      </c>
      <c r="E27" s="204" t="s">
        <v>2795</v>
      </c>
      <c r="F27" s="204" t="s">
        <v>2796</v>
      </c>
      <c r="G27" s="61">
        <f t="shared" si="0"/>
        <v>36484</v>
      </c>
      <c r="H27" s="206">
        <f t="shared" si="2"/>
        <v>6</v>
      </c>
      <c r="I27" s="61">
        <f t="shared" si="1"/>
        <v>36683</v>
      </c>
      <c r="J27" s="205">
        <v>100</v>
      </c>
      <c r="M27" s="255">
        <v>20</v>
      </c>
      <c r="N27" s="256">
        <v>11</v>
      </c>
      <c r="O27" s="256">
        <v>1999</v>
      </c>
      <c r="P27" s="256">
        <v>6</v>
      </c>
      <c r="Q27" s="256">
        <v>6</v>
      </c>
      <c r="R27" s="256">
        <v>2000</v>
      </c>
    </row>
    <row r="28" spans="2:18" ht="36.75" customHeight="1" thickBot="1" x14ac:dyDescent="0.3">
      <c r="B28" s="203">
        <v>18</v>
      </c>
      <c r="C28" s="204" t="s">
        <v>2761</v>
      </c>
      <c r="D28" s="204" t="s">
        <v>2788</v>
      </c>
      <c r="E28" s="204" t="s">
        <v>2798</v>
      </c>
      <c r="F28" s="204" t="s">
        <v>2776</v>
      </c>
      <c r="G28" s="61">
        <f t="shared" si="0"/>
        <v>36404</v>
      </c>
      <c r="H28" s="206">
        <f t="shared" si="2"/>
        <v>1</v>
      </c>
      <c r="I28" s="61">
        <f t="shared" si="1"/>
        <v>36463</v>
      </c>
      <c r="J28" s="205">
        <v>100</v>
      </c>
      <c r="M28" s="255">
        <v>1</v>
      </c>
      <c r="N28" s="256">
        <v>9</v>
      </c>
      <c r="O28" s="256">
        <v>1999</v>
      </c>
      <c r="P28" s="256">
        <v>30</v>
      </c>
      <c r="Q28" s="256">
        <v>10</v>
      </c>
      <c r="R28" s="256">
        <v>1999</v>
      </c>
    </row>
    <row r="29" spans="2:18" ht="36.75" customHeight="1" thickBot="1" x14ac:dyDescent="0.3">
      <c r="B29" s="203">
        <v>19</v>
      </c>
      <c r="C29" s="204" t="s">
        <v>2761</v>
      </c>
      <c r="D29" s="204" t="s">
        <v>2801</v>
      </c>
      <c r="E29" s="204" t="s">
        <v>2799</v>
      </c>
      <c r="F29" s="204" t="s">
        <v>2800</v>
      </c>
      <c r="G29" s="61">
        <f t="shared" si="0"/>
        <v>36117</v>
      </c>
      <c r="H29" s="206">
        <f t="shared" si="2"/>
        <v>8</v>
      </c>
      <c r="I29" s="61">
        <f t="shared" si="1"/>
        <v>36387</v>
      </c>
      <c r="J29" s="205">
        <v>100</v>
      </c>
      <c r="M29" s="255">
        <v>18</v>
      </c>
      <c r="N29" s="256">
        <v>11</v>
      </c>
      <c r="O29" s="256">
        <v>1998</v>
      </c>
      <c r="P29" s="256">
        <v>15</v>
      </c>
      <c r="Q29" s="256">
        <v>8</v>
      </c>
      <c r="R29" s="256">
        <v>1999</v>
      </c>
    </row>
    <row r="30" spans="2:18" ht="57.75" thickBot="1" x14ac:dyDescent="0.3">
      <c r="B30" s="203">
        <v>20</v>
      </c>
      <c r="C30" s="204" t="s">
        <v>2761</v>
      </c>
      <c r="D30" s="204" t="s">
        <v>2804</v>
      </c>
      <c r="E30" s="204" t="s">
        <v>2802</v>
      </c>
      <c r="F30" s="204" t="s">
        <v>2803</v>
      </c>
      <c r="G30" s="61">
        <f t="shared" si="0"/>
        <v>35842</v>
      </c>
      <c r="H30" s="206">
        <f t="shared" si="2"/>
        <v>2</v>
      </c>
      <c r="I30" s="61">
        <f t="shared" si="1"/>
        <v>35921</v>
      </c>
      <c r="J30" s="205">
        <v>100</v>
      </c>
      <c r="M30" s="255">
        <v>16</v>
      </c>
      <c r="N30" s="256">
        <v>2</v>
      </c>
      <c r="O30" s="256">
        <v>1998</v>
      </c>
      <c r="P30" s="256">
        <v>6</v>
      </c>
      <c r="Q30" s="256">
        <v>5</v>
      </c>
      <c r="R30" s="256">
        <v>1998</v>
      </c>
    </row>
    <row r="31" spans="2:18" ht="29.25" thickBot="1" x14ac:dyDescent="0.3">
      <c r="B31" s="197">
        <v>21</v>
      </c>
      <c r="C31" s="198" t="s">
        <v>2761</v>
      </c>
      <c r="D31" s="198" t="s">
        <v>2807</v>
      </c>
      <c r="E31" s="198" t="s">
        <v>2805</v>
      </c>
      <c r="F31" s="198" t="s">
        <v>2806</v>
      </c>
      <c r="G31" s="62">
        <f t="shared" si="0"/>
        <v>35615</v>
      </c>
      <c r="H31" s="207">
        <f t="shared" si="2"/>
        <v>7</v>
      </c>
      <c r="I31" s="62">
        <f t="shared" si="1"/>
        <v>35830</v>
      </c>
      <c r="J31" s="259">
        <v>100</v>
      </c>
      <c r="M31" s="255">
        <v>4</v>
      </c>
      <c r="N31" s="256">
        <v>7</v>
      </c>
      <c r="O31" s="256">
        <v>1997</v>
      </c>
      <c r="P31" s="256">
        <v>4</v>
      </c>
      <c r="Q31" s="256">
        <v>2</v>
      </c>
      <c r="R31" s="256">
        <v>1998</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28"/>
  <sheetViews>
    <sheetView zoomScale="70" zoomScaleNormal="70" workbookViewId="0"/>
  </sheetViews>
  <sheetFormatPr baseColWidth="10" defaultRowHeight="15" x14ac:dyDescent="0.25"/>
  <cols>
    <col min="1" max="1" width="5.85546875" customWidth="1"/>
    <col min="2" max="2" width="4.5703125" bestFit="1" customWidth="1"/>
    <col min="3" max="3" width="31.5703125" bestFit="1" customWidth="1"/>
    <col min="4" max="4" width="22.85546875" bestFit="1" customWidth="1"/>
    <col min="5" max="5" width="15.42578125" bestFit="1" customWidth="1"/>
    <col min="6" max="6" width="82.85546875" bestFit="1" customWidth="1"/>
    <col min="7" max="7" width="13" bestFit="1" customWidth="1"/>
    <col min="9" max="9" width="12.28515625" bestFit="1" customWidth="1"/>
    <col min="10" max="10" width="13.85546875" bestFit="1" customWidth="1"/>
    <col min="13" max="18" width="0" hidden="1" customWidth="1"/>
  </cols>
  <sheetData>
    <row r="1" spans="2:18" ht="15.75" thickBot="1" x14ac:dyDescent="0.3"/>
    <row r="2" spans="2:18" ht="15.75" thickBot="1" x14ac:dyDescent="0.3">
      <c r="B2" s="502" t="s">
        <v>2810</v>
      </c>
      <c r="C2" s="503"/>
      <c r="D2" s="503"/>
      <c r="E2" s="503"/>
      <c r="F2" s="504"/>
      <c r="G2" s="504"/>
      <c r="H2" s="504"/>
      <c r="I2" s="504"/>
      <c r="J2" s="505"/>
    </row>
    <row r="3" spans="2:18" x14ac:dyDescent="0.25">
      <c r="B3" s="466" t="s">
        <v>129</v>
      </c>
      <c r="C3" s="467"/>
      <c r="D3" s="467"/>
      <c r="E3" s="467"/>
      <c r="F3" s="468"/>
      <c r="G3" s="468" t="s">
        <v>2811</v>
      </c>
      <c r="H3" s="468"/>
      <c r="I3" s="468"/>
      <c r="J3" s="472"/>
    </row>
    <row r="4" spans="2:18" ht="15.75" thickBot="1" x14ac:dyDescent="0.3">
      <c r="B4" s="463" t="s">
        <v>130</v>
      </c>
      <c r="C4" s="464"/>
      <c r="D4" s="464"/>
      <c r="E4" s="464"/>
      <c r="F4" s="465"/>
      <c r="G4" s="473"/>
      <c r="H4" s="473"/>
      <c r="I4" s="465"/>
      <c r="J4" s="474"/>
    </row>
    <row r="5" spans="2:18" ht="15.75" thickBot="1" x14ac:dyDescent="0.3">
      <c r="B5" s="490" t="s">
        <v>131</v>
      </c>
      <c r="C5" s="491"/>
      <c r="D5" s="491"/>
      <c r="E5" s="491"/>
      <c r="F5" s="492"/>
      <c r="G5" s="492"/>
      <c r="H5" s="492"/>
      <c r="I5" s="492"/>
      <c r="J5" s="493"/>
    </row>
    <row r="6" spans="2:18" x14ac:dyDescent="0.25">
      <c r="B6" s="466" t="s">
        <v>132</v>
      </c>
      <c r="C6" s="467"/>
      <c r="D6" s="467"/>
      <c r="E6" s="467"/>
      <c r="F6" s="468"/>
      <c r="G6" s="468"/>
      <c r="H6" s="475" t="s">
        <v>133</v>
      </c>
      <c r="I6" s="476"/>
      <c r="J6" s="477"/>
    </row>
    <row r="7" spans="2:18" x14ac:dyDescent="0.25">
      <c r="B7" s="484" t="s">
        <v>273</v>
      </c>
      <c r="C7" s="485"/>
      <c r="D7" s="485"/>
      <c r="E7" s="485"/>
      <c r="F7" s="486"/>
      <c r="G7" s="486"/>
      <c r="H7" s="478">
        <v>1990</v>
      </c>
      <c r="I7" s="479"/>
      <c r="J7" s="480"/>
    </row>
    <row r="8" spans="2:18" ht="15.75" thickBot="1" x14ac:dyDescent="0.3">
      <c r="B8" s="463" t="s">
        <v>2812</v>
      </c>
      <c r="C8" s="464"/>
      <c r="D8" s="464"/>
      <c r="E8" s="464"/>
      <c r="F8" s="465"/>
      <c r="G8" s="465"/>
      <c r="H8" s="495">
        <v>1999</v>
      </c>
      <c r="I8" s="496"/>
      <c r="J8" s="497"/>
    </row>
    <row r="9" spans="2:18" ht="15.75" thickBot="1" x14ac:dyDescent="0.3">
      <c r="B9" s="498" t="s">
        <v>140</v>
      </c>
      <c r="C9" s="499"/>
      <c r="D9" s="499"/>
      <c r="E9" s="499"/>
      <c r="F9" s="500"/>
      <c r="G9" s="500"/>
      <c r="H9" s="500"/>
      <c r="I9" s="500"/>
      <c r="J9" s="501"/>
    </row>
    <row r="10" spans="2:18" ht="29.25" thickBot="1" x14ac:dyDescent="0.3">
      <c r="B10" s="64" t="s">
        <v>125</v>
      </c>
      <c r="C10" s="65" t="s">
        <v>139</v>
      </c>
      <c r="D10" s="65" t="s">
        <v>141</v>
      </c>
      <c r="E10" s="65" t="s">
        <v>177</v>
      </c>
      <c r="F10" s="65" t="s">
        <v>196</v>
      </c>
      <c r="G10" s="66" t="s">
        <v>126</v>
      </c>
      <c r="H10" s="67" t="s">
        <v>162</v>
      </c>
      <c r="I10" s="65" t="s">
        <v>127</v>
      </c>
      <c r="J10" s="68" t="s">
        <v>128</v>
      </c>
    </row>
    <row r="11" spans="2:18" ht="57" x14ac:dyDescent="0.25">
      <c r="B11" s="199">
        <v>1</v>
      </c>
      <c r="C11" s="200" t="s">
        <v>2858</v>
      </c>
      <c r="D11" s="200" t="s">
        <v>2842</v>
      </c>
      <c r="E11" s="200" t="s">
        <v>178</v>
      </c>
      <c r="F11" s="200" t="s">
        <v>2813</v>
      </c>
      <c r="G11" s="70">
        <f>DATE(O11,N11,M11)</f>
        <v>35346</v>
      </c>
      <c r="H11" s="32">
        <f>TRUNC((((I11-G11)/365.25)*12),0)</f>
        <v>66</v>
      </c>
      <c r="I11" s="70">
        <f>DATE(R11,Q11,P11)</f>
        <v>37370</v>
      </c>
      <c r="J11" s="201">
        <v>100</v>
      </c>
      <c r="M11" s="260">
        <v>8</v>
      </c>
      <c r="N11" s="260">
        <v>10</v>
      </c>
      <c r="O11" s="260">
        <v>1996</v>
      </c>
      <c r="P11" s="260">
        <v>24</v>
      </c>
      <c r="Q11" s="260">
        <v>4</v>
      </c>
      <c r="R11" s="228">
        <v>2002</v>
      </c>
    </row>
    <row r="12" spans="2:18" ht="43.5" thickBot="1" x14ac:dyDescent="0.3">
      <c r="B12" s="203">
        <v>2</v>
      </c>
      <c r="C12" s="204" t="s">
        <v>2859</v>
      </c>
      <c r="D12" s="204" t="s">
        <v>2843</v>
      </c>
      <c r="E12" s="204" t="s">
        <v>178</v>
      </c>
      <c r="F12" s="204" t="s">
        <v>2814</v>
      </c>
      <c r="G12" s="61">
        <f t="shared" ref="G12:G28" si="0">DATE(O12,N12,M12)</f>
        <v>33043</v>
      </c>
      <c r="H12" s="206">
        <f>TRUNC((((I12-G12)/365.25)*12),0)</f>
        <v>6</v>
      </c>
      <c r="I12" s="61">
        <f t="shared" ref="I12:I28" si="1">DATE(R12,Q12,P12)</f>
        <v>33237</v>
      </c>
      <c r="J12" s="205">
        <v>100</v>
      </c>
      <c r="M12" s="261">
        <v>19</v>
      </c>
      <c r="N12" s="261">
        <v>6</v>
      </c>
      <c r="O12" s="261">
        <v>1990</v>
      </c>
      <c r="P12" s="261">
        <v>30</v>
      </c>
      <c r="Q12" s="261">
        <v>12</v>
      </c>
      <c r="R12" s="261">
        <v>1990</v>
      </c>
    </row>
    <row r="13" spans="2:18" ht="28.5" x14ac:dyDescent="0.25">
      <c r="B13" s="203">
        <v>3</v>
      </c>
      <c r="C13" s="204" t="s">
        <v>2761</v>
      </c>
      <c r="D13" s="204" t="s">
        <v>2844</v>
      </c>
      <c r="E13" s="204" t="s">
        <v>2830</v>
      </c>
      <c r="F13" s="204" t="s">
        <v>2815</v>
      </c>
      <c r="G13" s="61">
        <f t="shared" si="0"/>
        <v>38112</v>
      </c>
      <c r="H13" s="206">
        <f>TRUNC((((I13-G13)/365.25)*12),0)</f>
        <v>2</v>
      </c>
      <c r="I13" s="61">
        <f t="shared" si="1"/>
        <v>38193</v>
      </c>
      <c r="J13" s="205">
        <v>100</v>
      </c>
      <c r="M13" s="262">
        <v>5</v>
      </c>
      <c r="N13" s="262">
        <v>5</v>
      </c>
      <c r="O13" s="263">
        <v>2004</v>
      </c>
      <c r="P13" s="262">
        <v>25</v>
      </c>
      <c r="Q13" s="262">
        <v>7</v>
      </c>
      <c r="R13" s="263">
        <v>2004</v>
      </c>
    </row>
    <row r="14" spans="2:18" ht="28.5" x14ac:dyDescent="0.25">
      <c r="B14" s="203">
        <v>4</v>
      </c>
      <c r="C14" s="204" t="s">
        <v>2860</v>
      </c>
      <c r="D14" s="204" t="s">
        <v>249</v>
      </c>
      <c r="E14" s="204" t="s">
        <v>2831</v>
      </c>
      <c r="F14" s="204" t="s">
        <v>2816</v>
      </c>
      <c r="G14" s="61">
        <f t="shared" si="0"/>
        <v>37895</v>
      </c>
      <c r="H14" s="206">
        <f t="shared" ref="H14:H28" si="2">TRUNC((((I14-G14)/365.25)*12),0)</f>
        <v>2</v>
      </c>
      <c r="I14" s="61">
        <f t="shared" si="1"/>
        <v>37967</v>
      </c>
      <c r="J14" s="205">
        <v>100</v>
      </c>
      <c r="M14" s="226">
        <v>1</v>
      </c>
      <c r="N14" s="226">
        <v>10</v>
      </c>
      <c r="O14" s="228">
        <v>2003</v>
      </c>
      <c r="P14" s="226">
        <v>12</v>
      </c>
      <c r="Q14" s="226">
        <v>12</v>
      </c>
      <c r="R14" s="228">
        <v>2003</v>
      </c>
    </row>
    <row r="15" spans="2:18" ht="28.5" x14ac:dyDescent="0.25">
      <c r="B15" s="203">
        <v>5</v>
      </c>
      <c r="C15" s="204" t="s">
        <v>2861</v>
      </c>
      <c r="D15" s="204" t="s">
        <v>2845</v>
      </c>
      <c r="E15" s="204" t="s">
        <v>2832</v>
      </c>
      <c r="F15" s="204" t="s">
        <v>2817</v>
      </c>
      <c r="G15" s="61">
        <f t="shared" si="0"/>
        <v>37841</v>
      </c>
      <c r="H15" s="206">
        <f t="shared" si="2"/>
        <v>2</v>
      </c>
      <c r="I15" s="61">
        <f t="shared" si="1"/>
        <v>37914</v>
      </c>
      <c r="J15" s="205">
        <v>100</v>
      </c>
      <c r="M15" s="226">
        <v>8</v>
      </c>
      <c r="N15" s="226">
        <v>8</v>
      </c>
      <c r="O15" s="228">
        <v>2003</v>
      </c>
      <c r="P15" s="226">
        <v>20</v>
      </c>
      <c r="Q15" s="226">
        <v>10</v>
      </c>
      <c r="R15" s="228">
        <v>2003</v>
      </c>
    </row>
    <row r="16" spans="2:18" ht="57" x14ac:dyDescent="0.25">
      <c r="B16" s="203">
        <v>6</v>
      </c>
      <c r="C16" s="204" t="s">
        <v>2861</v>
      </c>
      <c r="D16" s="204" t="s">
        <v>2846</v>
      </c>
      <c r="E16" s="204" t="s">
        <v>2833</v>
      </c>
      <c r="F16" s="204" t="s">
        <v>2818</v>
      </c>
      <c r="G16" s="61">
        <f t="shared" si="0"/>
        <v>37748</v>
      </c>
      <c r="H16" s="206">
        <f t="shared" si="2"/>
        <v>3</v>
      </c>
      <c r="I16" s="61">
        <f t="shared" si="1"/>
        <v>37841</v>
      </c>
      <c r="J16" s="205">
        <v>100</v>
      </c>
      <c r="M16" s="226">
        <v>7</v>
      </c>
      <c r="N16" s="226">
        <v>5</v>
      </c>
      <c r="O16" s="228">
        <v>2003</v>
      </c>
      <c r="P16" s="226">
        <v>8</v>
      </c>
      <c r="Q16" s="226">
        <v>8</v>
      </c>
      <c r="R16" s="228">
        <v>2003</v>
      </c>
    </row>
    <row r="17" spans="2:18" ht="42.75" x14ac:dyDescent="0.25">
      <c r="B17" s="203">
        <v>7</v>
      </c>
      <c r="C17" s="204" t="s">
        <v>2861</v>
      </c>
      <c r="D17" s="204" t="s">
        <v>2847</v>
      </c>
      <c r="E17" s="204" t="s">
        <v>2834</v>
      </c>
      <c r="F17" s="204" t="s">
        <v>2819</v>
      </c>
      <c r="G17" s="61">
        <f t="shared" si="0"/>
        <v>37719</v>
      </c>
      <c r="H17" s="206">
        <f t="shared" si="2"/>
        <v>1</v>
      </c>
      <c r="I17" s="61">
        <f t="shared" si="1"/>
        <v>37756</v>
      </c>
      <c r="J17" s="205">
        <v>100</v>
      </c>
      <c r="M17" s="226">
        <v>8</v>
      </c>
      <c r="N17" s="226">
        <v>4</v>
      </c>
      <c r="O17" s="228">
        <v>2003</v>
      </c>
      <c r="P17" s="226">
        <v>15</v>
      </c>
      <c r="Q17" s="226">
        <v>5</v>
      </c>
      <c r="R17" s="228">
        <v>2003</v>
      </c>
    </row>
    <row r="18" spans="2:18" ht="28.5" x14ac:dyDescent="0.25">
      <c r="B18" s="203">
        <v>8</v>
      </c>
      <c r="C18" s="204" t="s">
        <v>2861</v>
      </c>
      <c r="D18" s="204" t="s">
        <v>2848</v>
      </c>
      <c r="E18" s="204" t="s">
        <v>2835</v>
      </c>
      <c r="F18" s="204" t="s">
        <v>2820</v>
      </c>
      <c r="G18" s="61">
        <f t="shared" si="0"/>
        <v>37564</v>
      </c>
      <c r="H18" s="206">
        <f t="shared" si="2"/>
        <v>1</v>
      </c>
      <c r="I18" s="61">
        <f t="shared" si="1"/>
        <v>37595</v>
      </c>
      <c r="J18" s="205">
        <v>100</v>
      </c>
      <c r="M18" s="226">
        <v>4</v>
      </c>
      <c r="N18" s="226">
        <v>11</v>
      </c>
      <c r="O18" s="228">
        <v>2002</v>
      </c>
      <c r="P18" s="226">
        <v>5</v>
      </c>
      <c r="Q18" s="226">
        <v>12</v>
      </c>
      <c r="R18" s="228">
        <v>2002</v>
      </c>
    </row>
    <row r="19" spans="2:18" ht="28.5" x14ac:dyDescent="0.25">
      <c r="B19" s="203">
        <v>9</v>
      </c>
      <c r="C19" s="204" t="s">
        <v>2862</v>
      </c>
      <c r="D19" s="204" t="s">
        <v>2849</v>
      </c>
      <c r="E19" s="204" t="s">
        <v>2836</v>
      </c>
      <c r="F19" s="204" t="s">
        <v>2821</v>
      </c>
      <c r="G19" s="61">
        <f t="shared" si="0"/>
        <v>37378</v>
      </c>
      <c r="H19" s="206">
        <f t="shared" si="2"/>
        <v>10</v>
      </c>
      <c r="I19" s="61">
        <f t="shared" si="1"/>
        <v>37709</v>
      </c>
      <c r="J19" s="205">
        <v>100</v>
      </c>
      <c r="M19" s="226">
        <v>2</v>
      </c>
      <c r="N19" s="226">
        <v>5</v>
      </c>
      <c r="O19" s="228">
        <v>2002</v>
      </c>
      <c r="P19" s="226">
        <v>29</v>
      </c>
      <c r="Q19" s="226">
        <v>3</v>
      </c>
      <c r="R19" s="228">
        <v>2003</v>
      </c>
    </row>
    <row r="20" spans="2:18" ht="71.25" x14ac:dyDescent="0.25">
      <c r="B20" s="203">
        <v>10</v>
      </c>
      <c r="C20" s="204" t="s">
        <v>2863</v>
      </c>
      <c r="D20" s="204" t="s">
        <v>2850</v>
      </c>
      <c r="E20" s="204" t="s">
        <v>2837</v>
      </c>
      <c r="F20" s="204" t="s">
        <v>2822</v>
      </c>
      <c r="G20" s="61">
        <f t="shared" si="0"/>
        <v>35195</v>
      </c>
      <c r="H20" s="206">
        <f t="shared" si="2"/>
        <v>4</v>
      </c>
      <c r="I20" s="61">
        <f t="shared" si="1"/>
        <v>35318</v>
      </c>
      <c r="J20" s="205">
        <v>100</v>
      </c>
      <c r="M20" s="226">
        <v>10</v>
      </c>
      <c r="N20" s="226">
        <v>5</v>
      </c>
      <c r="O20" s="228">
        <v>1996</v>
      </c>
      <c r="P20" s="226">
        <v>10</v>
      </c>
      <c r="Q20" s="226">
        <v>9</v>
      </c>
      <c r="R20" s="228">
        <v>1996</v>
      </c>
    </row>
    <row r="21" spans="2:18" x14ac:dyDescent="0.25">
      <c r="B21" s="203">
        <v>11</v>
      </c>
      <c r="C21" s="204" t="s">
        <v>2863</v>
      </c>
      <c r="D21" s="204" t="s">
        <v>2851</v>
      </c>
      <c r="E21" s="204" t="s">
        <v>2838</v>
      </c>
      <c r="F21" s="204" t="s">
        <v>2823</v>
      </c>
      <c r="G21" s="61">
        <f t="shared" si="0"/>
        <v>35025</v>
      </c>
      <c r="H21" s="206">
        <f t="shared" si="2"/>
        <v>7</v>
      </c>
      <c r="I21" s="61">
        <f t="shared" si="1"/>
        <v>35242</v>
      </c>
      <c r="J21" s="205">
        <v>100</v>
      </c>
      <c r="M21" s="226">
        <v>22</v>
      </c>
      <c r="N21" s="226">
        <v>11</v>
      </c>
      <c r="O21" s="228">
        <v>1995</v>
      </c>
      <c r="P21" s="226">
        <v>26</v>
      </c>
      <c r="Q21" s="226">
        <v>6</v>
      </c>
      <c r="R21" s="228">
        <v>1996</v>
      </c>
    </row>
    <row r="22" spans="2:18" x14ac:dyDescent="0.25">
      <c r="B22" s="203">
        <v>12</v>
      </c>
      <c r="C22" s="204" t="s">
        <v>2863</v>
      </c>
      <c r="D22" s="204" t="s">
        <v>2851</v>
      </c>
      <c r="E22" s="204" t="s">
        <v>2839</v>
      </c>
      <c r="F22" s="204" t="s">
        <v>2823</v>
      </c>
      <c r="G22" s="61">
        <f t="shared" si="0"/>
        <v>34554</v>
      </c>
      <c r="H22" s="206">
        <f t="shared" si="2"/>
        <v>9</v>
      </c>
      <c r="I22" s="61">
        <f t="shared" si="1"/>
        <v>34857</v>
      </c>
      <c r="J22" s="205">
        <v>100</v>
      </c>
      <c r="M22" s="226">
        <v>8</v>
      </c>
      <c r="N22" s="226">
        <v>8</v>
      </c>
      <c r="O22" s="228">
        <v>1994</v>
      </c>
      <c r="P22" s="226">
        <v>7</v>
      </c>
      <c r="Q22" s="226">
        <v>6</v>
      </c>
      <c r="R22" s="228">
        <v>1995</v>
      </c>
    </row>
    <row r="23" spans="2:18" ht="57" x14ac:dyDescent="0.25">
      <c r="B23" s="203">
        <v>13</v>
      </c>
      <c r="C23" s="204" t="s">
        <v>2863</v>
      </c>
      <c r="D23" s="204" t="s">
        <v>2852</v>
      </c>
      <c r="E23" s="204" t="s">
        <v>2836</v>
      </c>
      <c r="F23" s="204" t="s">
        <v>2824</v>
      </c>
      <c r="G23" s="61">
        <f t="shared" si="0"/>
        <v>34335</v>
      </c>
      <c r="H23" s="206">
        <f t="shared" si="2"/>
        <v>11</v>
      </c>
      <c r="I23" s="61">
        <f t="shared" si="1"/>
        <v>34699</v>
      </c>
      <c r="J23" s="205">
        <v>100</v>
      </c>
      <c r="M23" s="226">
        <v>1</v>
      </c>
      <c r="N23" s="226">
        <v>1</v>
      </c>
      <c r="O23" s="228">
        <v>1994</v>
      </c>
      <c r="P23" s="226">
        <v>31</v>
      </c>
      <c r="Q23" s="226">
        <v>12</v>
      </c>
      <c r="R23" s="228">
        <v>1994</v>
      </c>
    </row>
    <row r="24" spans="2:18" ht="42.75" x14ac:dyDescent="0.25">
      <c r="B24" s="203">
        <v>14</v>
      </c>
      <c r="C24" s="204" t="s">
        <v>2863</v>
      </c>
      <c r="D24" s="204" t="s">
        <v>2853</v>
      </c>
      <c r="E24" s="204" t="s">
        <v>2840</v>
      </c>
      <c r="F24" s="204" t="s">
        <v>2825</v>
      </c>
      <c r="G24" s="61">
        <f t="shared" si="0"/>
        <v>34486</v>
      </c>
      <c r="H24" s="206">
        <f t="shared" si="2"/>
        <v>6</v>
      </c>
      <c r="I24" s="61">
        <f t="shared" si="1"/>
        <v>34699</v>
      </c>
      <c r="J24" s="205">
        <v>100</v>
      </c>
      <c r="M24" s="226">
        <v>1</v>
      </c>
      <c r="N24" s="226">
        <v>6</v>
      </c>
      <c r="O24" s="228">
        <v>1994</v>
      </c>
      <c r="P24" s="226">
        <v>31</v>
      </c>
      <c r="Q24" s="226">
        <v>12</v>
      </c>
      <c r="R24" s="228">
        <v>1994</v>
      </c>
    </row>
    <row r="25" spans="2:18" ht="28.5" x14ac:dyDescent="0.25">
      <c r="B25" s="203">
        <v>15</v>
      </c>
      <c r="C25" s="204" t="s">
        <v>2864</v>
      </c>
      <c r="D25" s="204" t="s">
        <v>2854</v>
      </c>
      <c r="E25" s="204" t="s">
        <v>2836</v>
      </c>
      <c r="F25" s="204" t="s">
        <v>2826</v>
      </c>
      <c r="G25" s="61">
        <f t="shared" si="0"/>
        <v>34288</v>
      </c>
      <c r="H25" s="206">
        <f t="shared" si="2"/>
        <v>0</v>
      </c>
      <c r="I25" s="61">
        <f t="shared" si="1"/>
        <v>34313</v>
      </c>
      <c r="J25" s="205">
        <v>100</v>
      </c>
      <c r="M25" s="226">
        <v>15</v>
      </c>
      <c r="N25" s="226">
        <v>11</v>
      </c>
      <c r="O25" s="228">
        <v>1993</v>
      </c>
      <c r="P25" s="226">
        <v>10</v>
      </c>
      <c r="Q25" s="226">
        <v>12</v>
      </c>
      <c r="R25" s="228">
        <v>1993</v>
      </c>
    </row>
    <row r="26" spans="2:18" ht="28.5" x14ac:dyDescent="0.25">
      <c r="B26" s="203">
        <v>16</v>
      </c>
      <c r="C26" s="204" t="s">
        <v>2865</v>
      </c>
      <c r="D26" s="204" t="s">
        <v>2855</v>
      </c>
      <c r="E26" s="204" t="s">
        <v>2841</v>
      </c>
      <c r="F26" s="204" t="s">
        <v>2827</v>
      </c>
      <c r="G26" s="61">
        <f t="shared" si="0"/>
        <v>34192</v>
      </c>
      <c r="H26" s="206">
        <f t="shared" si="2"/>
        <v>2</v>
      </c>
      <c r="I26" s="61">
        <f t="shared" si="1"/>
        <v>34253</v>
      </c>
      <c r="J26" s="205">
        <v>100</v>
      </c>
      <c r="M26" s="226">
        <v>11</v>
      </c>
      <c r="N26" s="226">
        <v>8</v>
      </c>
      <c r="O26" s="228">
        <v>1993</v>
      </c>
      <c r="P26" s="226">
        <v>11</v>
      </c>
      <c r="Q26" s="226">
        <v>10</v>
      </c>
      <c r="R26" s="228">
        <v>1993</v>
      </c>
    </row>
    <row r="27" spans="2:18" x14ac:dyDescent="0.25">
      <c r="B27" s="203">
        <v>17</v>
      </c>
      <c r="C27" s="204" t="s">
        <v>2866</v>
      </c>
      <c r="D27" s="204" t="s">
        <v>2856</v>
      </c>
      <c r="E27" s="204" t="s">
        <v>2836</v>
      </c>
      <c r="F27" s="204" t="s">
        <v>2828</v>
      </c>
      <c r="G27" s="61">
        <f t="shared" si="0"/>
        <v>34043</v>
      </c>
      <c r="H27" s="206">
        <f t="shared" si="2"/>
        <v>1</v>
      </c>
      <c r="I27" s="61">
        <f t="shared" si="1"/>
        <v>34084</v>
      </c>
      <c r="J27" s="205">
        <v>100</v>
      </c>
      <c r="M27" s="226">
        <v>15</v>
      </c>
      <c r="N27" s="226">
        <v>3</v>
      </c>
      <c r="O27" s="228">
        <v>1993</v>
      </c>
      <c r="P27" s="226">
        <v>25</v>
      </c>
      <c r="Q27" s="226">
        <v>4</v>
      </c>
      <c r="R27" s="228">
        <v>1993</v>
      </c>
    </row>
    <row r="28" spans="2:18" ht="43.5" thickBot="1" x14ac:dyDescent="0.3">
      <c r="B28" s="197">
        <v>18</v>
      </c>
      <c r="C28" s="198" t="s">
        <v>2867</v>
      </c>
      <c r="D28" s="198" t="s">
        <v>2857</v>
      </c>
      <c r="E28" s="198" t="s">
        <v>2836</v>
      </c>
      <c r="F28" s="198" t="s">
        <v>2829</v>
      </c>
      <c r="G28" s="62">
        <f t="shared" si="0"/>
        <v>33239</v>
      </c>
      <c r="H28" s="207">
        <f t="shared" si="2"/>
        <v>11</v>
      </c>
      <c r="I28" s="62">
        <f t="shared" si="1"/>
        <v>33603</v>
      </c>
      <c r="J28" s="202">
        <v>100</v>
      </c>
      <c r="M28" s="232">
        <v>1</v>
      </c>
      <c r="N28" s="232">
        <v>1</v>
      </c>
      <c r="O28" s="233">
        <v>1991</v>
      </c>
      <c r="P28" s="232">
        <v>31</v>
      </c>
      <c r="Q28" s="232">
        <v>12</v>
      </c>
      <c r="R28" s="233">
        <v>1991</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65"/>
  <sheetViews>
    <sheetView zoomScale="70" zoomScaleNormal="70" workbookViewId="0">
      <selection activeCell="F17" sqref="F17"/>
    </sheetView>
  </sheetViews>
  <sheetFormatPr baseColWidth="10" defaultRowHeight="15" x14ac:dyDescent="0.25"/>
  <cols>
    <col min="1" max="1" width="3" customWidth="1"/>
    <col min="2" max="2" width="4" bestFit="1" customWidth="1"/>
    <col min="3" max="3" width="16.28515625" bestFit="1" customWidth="1"/>
    <col min="4" max="4" width="18" bestFit="1" customWidth="1"/>
    <col min="6" max="6" width="84.28515625" customWidth="1"/>
    <col min="7" max="7" width="12.85546875" bestFit="1" customWidth="1"/>
    <col min="9" max="9" width="12.42578125" bestFit="1" customWidth="1"/>
    <col min="10" max="10" width="14" bestFit="1" customWidth="1"/>
  </cols>
  <sheetData>
    <row r="1" spans="2:10" ht="15.75" thickBot="1" x14ac:dyDescent="0.3"/>
    <row r="2" spans="2:10" ht="15.75" thickBot="1" x14ac:dyDescent="0.3">
      <c r="B2" s="502" t="s">
        <v>2868</v>
      </c>
      <c r="C2" s="503"/>
      <c r="D2" s="503"/>
      <c r="E2" s="503"/>
      <c r="F2" s="504"/>
      <c r="G2" s="504"/>
      <c r="H2" s="504"/>
      <c r="I2" s="504"/>
      <c r="J2" s="505"/>
    </row>
    <row r="3" spans="2:10" x14ac:dyDescent="0.25">
      <c r="B3" s="466" t="s">
        <v>129</v>
      </c>
      <c r="C3" s="467"/>
      <c r="D3" s="467"/>
      <c r="E3" s="467"/>
      <c r="F3" s="468"/>
      <c r="G3" s="468" t="s">
        <v>2869</v>
      </c>
      <c r="H3" s="468"/>
      <c r="I3" s="468"/>
      <c r="J3" s="472"/>
    </row>
    <row r="4" spans="2:10" ht="15.75" thickBot="1" x14ac:dyDescent="0.3">
      <c r="B4" s="463" t="s">
        <v>130</v>
      </c>
      <c r="C4" s="464"/>
      <c r="D4" s="464"/>
      <c r="E4" s="464"/>
      <c r="F4" s="465"/>
      <c r="G4" s="494" t="s">
        <v>2870</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1995</v>
      </c>
      <c r="I7" s="479"/>
      <c r="J7" s="480"/>
    </row>
    <row r="8" spans="2:10" ht="15.75" thickBot="1" x14ac:dyDescent="0.3">
      <c r="B8" s="463" t="s">
        <v>2871</v>
      </c>
      <c r="C8" s="464"/>
      <c r="D8" s="464"/>
      <c r="E8" s="464"/>
      <c r="F8" s="465"/>
      <c r="G8" s="465"/>
      <c r="H8" s="495">
        <v>1998</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42.75" x14ac:dyDescent="0.25">
      <c r="B11" s="266">
        <v>1</v>
      </c>
      <c r="C11" s="69" t="s">
        <v>2901</v>
      </c>
      <c r="D11" s="69" t="s">
        <v>2872</v>
      </c>
      <c r="E11" s="267" t="s">
        <v>178</v>
      </c>
      <c r="F11" s="69" t="s">
        <v>2906</v>
      </c>
      <c r="G11" s="70">
        <v>39508</v>
      </c>
      <c r="H11" s="32"/>
      <c r="I11" s="70"/>
      <c r="J11" s="268">
        <v>100</v>
      </c>
    </row>
    <row r="12" spans="2:10" ht="57" x14ac:dyDescent="0.25">
      <c r="B12" s="270">
        <v>2</v>
      </c>
      <c r="C12" s="272" t="s">
        <v>2900</v>
      </c>
      <c r="D12" s="272" t="s">
        <v>2873</v>
      </c>
      <c r="E12" s="271" t="s">
        <v>178</v>
      </c>
      <c r="F12" s="272" t="s">
        <v>2907</v>
      </c>
      <c r="G12" s="61">
        <v>39479</v>
      </c>
      <c r="H12" s="274">
        <f>TRUNC((((I12-G12)/365.25)*12),0)</f>
        <v>1</v>
      </c>
      <c r="I12" s="61">
        <v>39539</v>
      </c>
      <c r="J12" s="273">
        <v>100</v>
      </c>
    </row>
    <row r="13" spans="2:10" ht="57" x14ac:dyDescent="0.25">
      <c r="B13" s="270">
        <v>3</v>
      </c>
      <c r="C13" s="272" t="s">
        <v>2901</v>
      </c>
      <c r="D13" s="272" t="s">
        <v>2873</v>
      </c>
      <c r="E13" s="271" t="s">
        <v>178</v>
      </c>
      <c r="F13" s="272" t="s">
        <v>2908</v>
      </c>
      <c r="G13" s="61">
        <v>39326</v>
      </c>
      <c r="H13" s="274"/>
      <c r="I13" s="61"/>
      <c r="J13" s="273">
        <v>100</v>
      </c>
    </row>
    <row r="14" spans="2:10" ht="28.5" x14ac:dyDescent="0.25">
      <c r="B14" s="270">
        <v>4</v>
      </c>
      <c r="C14" s="272" t="s">
        <v>2900</v>
      </c>
      <c r="D14" s="272" t="s">
        <v>2874</v>
      </c>
      <c r="E14" s="271" t="s">
        <v>178</v>
      </c>
      <c r="F14" s="272" t="s">
        <v>2909</v>
      </c>
      <c r="G14" s="61">
        <v>39448</v>
      </c>
      <c r="H14" s="274">
        <f t="shared" ref="H14:H65" si="0">TRUNC((((I14-G14)/365.25)*12),0)</f>
        <v>2</v>
      </c>
      <c r="I14" s="61">
        <v>39539</v>
      </c>
      <c r="J14" s="273">
        <v>100</v>
      </c>
    </row>
    <row r="15" spans="2:10" ht="28.5" x14ac:dyDescent="0.25">
      <c r="B15" s="270">
        <v>5</v>
      </c>
      <c r="C15" s="272" t="s">
        <v>2901</v>
      </c>
      <c r="D15" s="272" t="s">
        <v>2875</v>
      </c>
      <c r="E15" s="271" t="s">
        <v>178</v>
      </c>
      <c r="F15" s="272" t="s">
        <v>2910</v>
      </c>
      <c r="G15" s="61">
        <v>39326</v>
      </c>
      <c r="H15" s="274"/>
      <c r="I15" s="61"/>
      <c r="J15" s="273">
        <v>100</v>
      </c>
    </row>
    <row r="16" spans="2:10" ht="28.5" x14ac:dyDescent="0.25">
      <c r="B16" s="270">
        <v>6</v>
      </c>
      <c r="C16" s="272" t="s">
        <v>2900</v>
      </c>
      <c r="D16" s="272" t="s">
        <v>2876</v>
      </c>
      <c r="E16" s="271" t="s">
        <v>178</v>
      </c>
      <c r="F16" s="272" t="s">
        <v>2911</v>
      </c>
      <c r="G16" s="61">
        <v>39508</v>
      </c>
      <c r="H16" s="274">
        <f t="shared" si="0"/>
        <v>1</v>
      </c>
      <c r="I16" s="61">
        <v>39539</v>
      </c>
      <c r="J16" s="273">
        <v>100</v>
      </c>
    </row>
    <row r="17" spans="2:10" ht="42.75" x14ac:dyDescent="0.25">
      <c r="B17" s="270">
        <v>7</v>
      </c>
      <c r="C17" s="272" t="s">
        <v>2901</v>
      </c>
      <c r="D17" s="272" t="s">
        <v>2877</v>
      </c>
      <c r="E17" s="271" t="s">
        <v>178</v>
      </c>
      <c r="F17" s="272" t="s">
        <v>2912</v>
      </c>
      <c r="G17" s="61">
        <v>39448</v>
      </c>
      <c r="H17" s="274">
        <f t="shared" si="0"/>
        <v>1</v>
      </c>
      <c r="I17" s="61">
        <v>39508</v>
      </c>
      <c r="J17" s="273">
        <v>100</v>
      </c>
    </row>
    <row r="18" spans="2:10" ht="42.75" x14ac:dyDescent="0.25">
      <c r="B18" s="270">
        <v>8</v>
      </c>
      <c r="C18" s="272" t="s">
        <v>2901</v>
      </c>
      <c r="D18" s="272" t="s">
        <v>2878</v>
      </c>
      <c r="E18" s="271" t="s">
        <v>178</v>
      </c>
      <c r="F18" s="271" t="s">
        <v>2913</v>
      </c>
      <c r="G18" s="61">
        <v>39264</v>
      </c>
      <c r="H18" s="274"/>
      <c r="I18" s="61"/>
      <c r="J18" s="273">
        <v>100</v>
      </c>
    </row>
    <row r="19" spans="2:10" ht="28.5" x14ac:dyDescent="0.25">
      <c r="B19" s="270">
        <v>9</v>
      </c>
      <c r="C19" s="272" t="s">
        <v>2901</v>
      </c>
      <c r="D19" s="272" t="s">
        <v>2879</v>
      </c>
      <c r="E19" s="271" t="s">
        <v>178</v>
      </c>
      <c r="F19" s="57" t="s">
        <v>2914</v>
      </c>
      <c r="G19" s="61">
        <v>39114</v>
      </c>
      <c r="H19" s="274">
        <f t="shared" si="0"/>
        <v>9</v>
      </c>
      <c r="I19" s="61">
        <v>39417</v>
      </c>
      <c r="J19" s="273">
        <v>100</v>
      </c>
    </row>
    <row r="20" spans="2:10" ht="28.5" x14ac:dyDescent="0.25">
      <c r="B20" s="270">
        <v>10</v>
      </c>
      <c r="C20" s="272" t="s">
        <v>2900</v>
      </c>
      <c r="D20" s="272" t="s">
        <v>2880</v>
      </c>
      <c r="E20" s="271" t="s">
        <v>178</v>
      </c>
      <c r="F20" s="272" t="s">
        <v>2915</v>
      </c>
      <c r="G20" s="61">
        <v>39022</v>
      </c>
      <c r="H20" s="274">
        <f t="shared" si="0"/>
        <v>3</v>
      </c>
      <c r="I20" s="61">
        <v>39114</v>
      </c>
      <c r="J20" s="273">
        <v>100</v>
      </c>
    </row>
    <row r="21" spans="2:10" ht="28.5" x14ac:dyDescent="0.25">
      <c r="B21" s="270">
        <v>11</v>
      </c>
      <c r="C21" s="272" t="s">
        <v>2901</v>
      </c>
      <c r="D21" s="272" t="s">
        <v>2881</v>
      </c>
      <c r="E21" s="271" t="s">
        <v>178</v>
      </c>
      <c r="F21" s="57" t="s">
        <v>2916</v>
      </c>
      <c r="G21" s="61">
        <v>39114</v>
      </c>
      <c r="H21" s="274">
        <f t="shared" si="0"/>
        <v>0</v>
      </c>
      <c r="I21" s="61">
        <v>39142</v>
      </c>
      <c r="J21" s="273">
        <v>100</v>
      </c>
    </row>
    <row r="22" spans="2:10" ht="42.75" x14ac:dyDescent="0.25">
      <c r="B22" s="270">
        <v>12</v>
      </c>
      <c r="C22" s="272" t="s">
        <v>2900</v>
      </c>
      <c r="D22" s="272" t="s">
        <v>2882</v>
      </c>
      <c r="E22" s="271" t="s">
        <v>178</v>
      </c>
      <c r="F22" s="272" t="s">
        <v>2917</v>
      </c>
      <c r="G22" s="61">
        <v>38749</v>
      </c>
      <c r="H22" s="274"/>
      <c r="I22" s="61"/>
      <c r="J22" s="273">
        <v>100</v>
      </c>
    </row>
    <row r="23" spans="2:10" ht="42.75" x14ac:dyDescent="0.25">
      <c r="B23" s="270">
        <v>13</v>
      </c>
      <c r="C23" s="272" t="s">
        <v>2900</v>
      </c>
      <c r="D23" s="272" t="s">
        <v>2883</v>
      </c>
      <c r="E23" s="271" t="s">
        <v>178</v>
      </c>
      <c r="F23" s="57" t="s">
        <v>2918</v>
      </c>
      <c r="G23" s="61">
        <v>38899</v>
      </c>
      <c r="H23" s="274">
        <f t="shared" si="0"/>
        <v>7</v>
      </c>
      <c r="I23" s="61">
        <v>39142</v>
      </c>
      <c r="J23" s="273">
        <v>100</v>
      </c>
    </row>
    <row r="24" spans="2:10" ht="42.75" x14ac:dyDescent="0.25">
      <c r="B24" s="270">
        <v>14</v>
      </c>
      <c r="C24" s="272" t="s">
        <v>2900</v>
      </c>
      <c r="D24" s="272" t="s">
        <v>2883</v>
      </c>
      <c r="E24" s="271" t="s">
        <v>178</v>
      </c>
      <c r="F24" s="272" t="s">
        <v>2919</v>
      </c>
      <c r="G24" s="61">
        <v>38961</v>
      </c>
      <c r="H24" s="274">
        <f t="shared" si="0"/>
        <v>5</v>
      </c>
      <c r="I24" s="61">
        <v>39142</v>
      </c>
      <c r="J24" s="273">
        <v>100</v>
      </c>
    </row>
    <row r="25" spans="2:10" ht="71.25" x14ac:dyDescent="0.25">
      <c r="B25" s="270">
        <v>15</v>
      </c>
      <c r="C25" s="272" t="s">
        <v>2902</v>
      </c>
      <c r="D25" s="272" t="s">
        <v>2884</v>
      </c>
      <c r="E25" s="271" t="s">
        <v>178</v>
      </c>
      <c r="F25" s="272" t="s">
        <v>2920</v>
      </c>
      <c r="G25" s="61">
        <v>38718</v>
      </c>
      <c r="H25" s="274">
        <f t="shared" si="0"/>
        <v>7</v>
      </c>
      <c r="I25" s="61">
        <v>38961</v>
      </c>
      <c r="J25" s="273">
        <v>100</v>
      </c>
    </row>
    <row r="26" spans="2:10" ht="42.75" x14ac:dyDescent="0.25">
      <c r="B26" s="270">
        <v>16</v>
      </c>
      <c r="C26" s="272" t="s">
        <v>2901</v>
      </c>
      <c r="D26" s="272" t="s">
        <v>2885</v>
      </c>
      <c r="E26" s="271" t="s">
        <v>178</v>
      </c>
      <c r="F26" s="272" t="s">
        <v>2921</v>
      </c>
      <c r="G26" s="61">
        <v>38565</v>
      </c>
      <c r="H26" s="274">
        <f t="shared" si="0"/>
        <v>9</v>
      </c>
      <c r="I26" s="61">
        <v>38869</v>
      </c>
      <c r="J26" s="273">
        <v>100</v>
      </c>
    </row>
    <row r="27" spans="2:10" ht="42.75" x14ac:dyDescent="0.25">
      <c r="B27" s="270">
        <v>17</v>
      </c>
      <c r="C27" s="272" t="s">
        <v>2901</v>
      </c>
      <c r="D27" s="272" t="s">
        <v>2886</v>
      </c>
      <c r="E27" s="271" t="s">
        <v>178</v>
      </c>
      <c r="F27" s="272" t="s">
        <v>2922</v>
      </c>
      <c r="G27" s="61">
        <v>38626</v>
      </c>
      <c r="H27" s="274">
        <f t="shared" si="0"/>
        <v>4</v>
      </c>
      <c r="I27" s="61">
        <v>38749</v>
      </c>
      <c r="J27" s="273">
        <v>100</v>
      </c>
    </row>
    <row r="28" spans="2:10" ht="28.5" x14ac:dyDescent="0.25">
      <c r="B28" s="270">
        <v>18</v>
      </c>
      <c r="C28" s="272" t="s">
        <v>2900</v>
      </c>
      <c r="D28" s="272" t="s">
        <v>2876</v>
      </c>
      <c r="E28" s="271" t="s">
        <v>178</v>
      </c>
      <c r="F28" s="272" t="s">
        <v>2923</v>
      </c>
      <c r="G28" s="61">
        <v>38504</v>
      </c>
      <c r="H28" s="274">
        <f t="shared" si="0"/>
        <v>0</v>
      </c>
      <c r="I28" s="61">
        <v>38534</v>
      </c>
      <c r="J28" s="273">
        <v>100</v>
      </c>
    </row>
    <row r="29" spans="2:10" ht="71.25" x14ac:dyDescent="0.25">
      <c r="B29" s="270">
        <v>19</v>
      </c>
      <c r="C29" s="272" t="s">
        <v>2902</v>
      </c>
      <c r="D29" s="272" t="s">
        <v>2884</v>
      </c>
      <c r="E29" s="271" t="s">
        <v>178</v>
      </c>
      <c r="F29" s="272" t="s">
        <v>2924</v>
      </c>
      <c r="G29" s="61">
        <v>38353</v>
      </c>
      <c r="H29" s="274">
        <f t="shared" si="0"/>
        <v>4</v>
      </c>
      <c r="I29" s="61">
        <v>38504</v>
      </c>
      <c r="J29" s="273">
        <v>100</v>
      </c>
    </row>
    <row r="30" spans="2:10" ht="71.25" x14ac:dyDescent="0.25">
      <c r="B30" s="270">
        <v>20</v>
      </c>
      <c r="C30" s="272" t="s">
        <v>2902</v>
      </c>
      <c r="D30" s="272" t="s">
        <v>2884</v>
      </c>
      <c r="E30" s="271" t="s">
        <v>178</v>
      </c>
      <c r="F30" s="272" t="s">
        <v>2925</v>
      </c>
      <c r="G30" s="61">
        <v>38353</v>
      </c>
      <c r="H30" s="274">
        <f t="shared" si="0"/>
        <v>5</v>
      </c>
      <c r="I30" s="61">
        <v>38534</v>
      </c>
      <c r="J30" s="273">
        <v>100</v>
      </c>
    </row>
    <row r="31" spans="2:10" ht="57" x14ac:dyDescent="0.25">
      <c r="B31" s="270">
        <v>21</v>
      </c>
      <c r="C31" s="272" t="s">
        <v>2901</v>
      </c>
      <c r="D31" s="272" t="s">
        <v>2886</v>
      </c>
      <c r="E31" s="271" t="s">
        <v>178</v>
      </c>
      <c r="F31" s="57" t="s">
        <v>2926</v>
      </c>
      <c r="G31" s="61">
        <v>38412</v>
      </c>
      <c r="H31" s="274">
        <f t="shared" si="0"/>
        <v>1</v>
      </c>
      <c r="I31" s="61">
        <v>38443</v>
      </c>
      <c r="J31" s="273">
        <v>100</v>
      </c>
    </row>
    <row r="32" spans="2:10" ht="28.5" x14ac:dyDescent="0.25">
      <c r="B32" s="270">
        <v>22</v>
      </c>
      <c r="C32" s="272" t="s">
        <v>2900</v>
      </c>
      <c r="D32" s="272" t="s">
        <v>2887</v>
      </c>
      <c r="E32" s="271" t="s">
        <v>178</v>
      </c>
      <c r="F32" s="57" t="s">
        <v>2927</v>
      </c>
      <c r="G32" s="61">
        <v>38353</v>
      </c>
      <c r="H32" s="274">
        <f t="shared" si="0"/>
        <v>1</v>
      </c>
      <c r="I32" s="61">
        <v>38384</v>
      </c>
      <c r="J32" s="273">
        <v>100</v>
      </c>
    </row>
    <row r="33" spans="2:10" ht="85.5" x14ac:dyDescent="0.25">
      <c r="B33" s="270">
        <v>23</v>
      </c>
      <c r="C33" s="272" t="s">
        <v>2900</v>
      </c>
      <c r="D33" s="272" t="s">
        <v>2888</v>
      </c>
      <c r="E33" s="271" t="s">
        <v>178</v>
      </c>
      <c r="F33" s="57" t="s">
        <v>2928</v>
      </c>
      <c r="G33" s="61">
        <v>38353</v>
      </c>
      <c r="H33" s="274">
        <f t="shared" si="0"/>
        <v>1</v>
      </c>
      <c r="I33" s="61">
        <v>38384</v>
      </c>
      <c r="J33" s="273">
        <v>100</v>
      </c>
    </row>
    <row r="34" spans="2:10" ht="57" x14ac:dyDescent="0.25">
      <c r="B34" s="270">
        <v>24</v>
      </c>
      <c r="C34" s="272" t="s">
        <v>2901</v>
      </c>
      <c r="D34" s="272" t="s">
        <v>2889</v>
      </c>
      <c r="E34" s="271" t="s">
        <v>178</v>
      </c>
      <c r="F34" s="57" t="s">
        <v>2929</v>
      </c>
      <c r="G34" s="174">
        <v>37956</v>
      </c>
      <c r="H34" s="274">
        <f t="shared" si="0"/>
        <v>2</v>
      </c>
      <c r="I34" s="174">
        <v>38018</v>
      </c>
      <c r="J34" s="273">
        <v>100</v>
      </c>
    </row>
    <row r="35" spans="2:10" ht="114" x14ac:dyDescent="0.25">
      <c r="B35" s="270">
        <v>25</v>
      </c>
      <c r="C35" s="272" t="s">
        <v>2902</v>
      </c>
      <c r="D35" s="272" t="s">
        <v>2890</v>
      </c>
      <c r="E35" s="271" t="s">
        <v>178</v>
      </c>
      <c r="F35" s="57" t="s">
        <v>2930</v>
      </c>
      <c r="G35" s="174">
        <v>37926</v>
      </c>
      <c r="H35" s="274">
        <f t="shared" si="0"/>
        <v>7</v>
      </c>
      <c r="I35" s="174">
        <v>38169</v>
      </c>
      <c r="J35" s="273">
        <v>100</v>
      </c>
    </row>
    <row r="36" spans="2:10" ht="114" x14ac:dyDescent="0.25">
      <c r="B36" s="270">
        <v>26</v>
      </c>
      <c r="C36" s="272" t="s">
        <v>447</v>
      </c>
      <c r="D36" s="272" t="s">
        <v>2890</v>
      </c>
      <c r="E36" s="271" t="s">
        <v>178</v>
      </c>
      <c r="F36" s="57" t="s">
        <v>2931</v>
      </c>
      <c r="G36" s="174">
        <v>37803</v>
      </c>
      <c r="H36" s="274">
        <f t="shared" si="0"/>
        <v>3</v>
      </c>
      <c r="I36" s="174">
        <v>37895</v>
      </c>
      <c r="J36" s="273">
        <v>100</v>
      </c>
    </row>
    <row r="37" spans="2:10" ht="42.75" x14ac:dyDescent="0.25">
      <c r="B37" s="270">
        <v>27</v>
      </c>
      <c r="C37" s="272" t="s">
        <v>2900</v>
      </c>
      <c r="D37" s="272" t="s">
        <v>2891</v>
      </c>
      <c r="E37" s="271" t="s">
        <v>178</v>
      </c>
      <c r="F37" s="57" t="s">
        <v>2932</v>
      </c>
      <c r="G37" s="174">
        <v>38169</v>
      </c>
      <c r="H37" s="274">
        <f t="shared" si="0"/>
        <v>1</v>
      </c>
      <c r="I37" s="174">
        <v>38200</v>
      </c>
      <c r="J37" s="273">
        <v>100</v>
      </c>
    </row>
    <row r="38" spans="2:10" ht="57" x14ac:dyDescent="0.25">
      <c r="B38" s="270">
        <v>28</v>
      </c>
      <c r="C38" s="272" t="s">
        <v>2901</v>
      </c>
      <c r="D38" s="272" t="s">
        <v>2892</v>
      </c>
      <c r="E38" s="271" t="s">
        <v>178</v>
      </c>
      <c r="F38" s="57" t="s">
        <v>2933</v>
      </c>
      <c r="G38" s="174">
        <v>37712</v>
      </c>
      <c r="H38" s="274">
        <f t="shared" si="0"/>
        <v>20</v>
      </c>
      <c r="I38" s="174">
        <v>38322</v>
      </c>
      <c r="J38" s="273">
        <v>100</v>
      </c>
    </row>
    <row r="39" spans="2:10" ht="408.75" customHeight="1" x14ac:dyDescent="0.25">
      <c r="B39" s="270">
        <v>29</v>
      </c>
      <c r="C39" s="57" t="s">
        <v>1050</v>
      </c>
      <c r="D39" s="272" t="s">
        <v>2893</v>
      </c>
      <c r="E39" s="271" t="s">
        <v>178</v>
      </c>
      <c r="F39" s="182" t="s">
        <v>2934</v>
      </c>
      <c r="G39" s="174">
        <v>36951</v>
      </c>
      <c r="H39" s="274">
        <f t="shared" si="0"/>
        <v>23</v>
      </c>
      <c r="I39" s="174">
        <v>37681</v>
      </c>
      <c r="J39" s="273">
        <v>100</v>
      </c>
    </row>
    <row r="40" spans="2:10" ht="285" x14ac:dyDescent="0.25">
      <c r="B40" s="270">
        <v>30</v>
      </c>
      <c r="C40" s="57" t="s">
        <v>2903</v>
      </c>
      <c r="D40" s="272" t="s">
        <v>2893</v>
      </c>
      <c r="E40" s="271" t="s">
        <v>178</v>
      </c>
      <c r="F40" s="182" t="s">
        <v>2935</v>
      </c>
      <c r="G40" s="174">
        <v>36251</v>
      </c>
      <c r="H40" s="274">
        <f t="shared" si="0"/>
        <v>22</v>
      </c>
      <c r="I40" s="174">
        <v>36951</v>
      </c>
      <c r="J40" s="273">
        <v>100</v>
      </c>
    </row>
    <row r="41" spans="2:10" ht="85.5" x14ac:dyDescent="0.25">
      <c r="B41" s="270">
        <v>31</v>
      </c>
      <c r="C41" s="57" t="s">
        <v>2903</v>
      </c>
      <c r="D41" s="57" t="s">
        <v>2894</v>
      </c>
      <c r="E41" s="271" t="s">
        <v>178</v>
      </c>
      <c r="F41" s="57" t="s">
        <v>2936</v>
      </c>
      <c r="G41" s="174">
        <v>36039</v>
      </c>
      <c r="H41" s="274">
        <f t="shared" si="0"/>
        <v>6</v>
      </c>
      <c r="I41" s="174">
        <v>36251</v>
      </c>
      <c r="J41" s="273">
        <v>100</v>
      </c>
    </row>
    <row r="42" spans="2:10" ht="142.5" x14ac:dyDescent="0.25">
      <c r="B42" s="270">
        <v>32</v>
      </c>
      <c r="C42" s="57" t="s">
        <v>2903</v>
      </c>
      <c r="D42" s="57" t="s">
        <v>2894</v>
      </c>
      <c r="E42" s="271" t="s">
        <v>178</v>
      </c>
      <c r="F42" s="57" t="s">
        <v>2937</v>
      </c>
      <c r="G42" s="174">
        <v>35674</v>
      </c>
      <c r="H42" s="274">
        <f t="shared" si="0"/>
        <v>18</v>
      </c>
      <c r="I42" s="174">
        <v>36251</v>
      </c>
      <c r="J42" s="273">
        <v>100</v>
      </c>
    </row>
    <row r="43" spans="2:10" ht="57" x14ac:dyDescent="0.25">
      <c r="B43" s="270">
        <v>33</v>
      </c>
      <c r="C43" s="57" t="s">
        <v>2903</v>
      </c>
      <c r="D43" s="57" t="s">
        <v>2894</v>
      </c>
      <c r="E43" s="271" t="s">
        <v>178</v>
      </c>
      <c r="F43" s="57" t="s">
        <v>2938</v>
      </c>
      <c r="G43" s="174">
        <v>35977</v>
      </c>
      <c r="H43" s="274">
        <f t="shared" si="0"/>
        <v>1</v>
      </c>
      <c r="I43" s="174">
        <v>36008</v>
      </c>
      <c r="J43" s="273">
        <v>100</v>
      </c>
    </row>
    <row r="44" spans="2:10" ht="45" x14ac:dyDescent="0.25">
      <c r="B44" s="270">
        <v>34</v>
      </c>
      <c r="C44" s="57" t="s">
        <v>2903</v>
      </c>
      <c r="D44" s="57" t="s">
        <v>2894</v>
      </c>
      <c r="E44" s="271" t="s">
        <v>178</v>
      </c>
      <c r="F44" s="182" t="s">
        <v>2939</v>
      </c>
      <c r="G44" s="174">
        <v>35977</v>
      </c>
      <c r="H44" s="274">
        <f t="shared" si="0"/>
        <v>2</v>
      </c>
      <c r="I44" s="174">
        <v>36039</v>
      </c>
      <c r="J44" s="273">
        <v>100</v>
      </c>
    </row>
    <row r="45" spans="2:10" ht="71.25" x14ac:dyDescent="0.25">
      <c r="B45" s="270">
        <v>35</v>
      </c>
      <c r="C45" s="57" t="s">
        <v>2903</v>
      </c>
      <c r="D45" s="57" t="s">
        <v>2894</v>
      </c>
      <c r="E45" s="271" t="s">
        <v>178</v>
      </c>
      <c r="F45" s="57" t="s">
        <v>2940</v>
      </c>
      <c r="G45" s="174">
        <v>35704</v>
      </c>
      <c r="H45" s="274">
        <f t="shared" si="0"/>
        <v>8</v>
      </c>
      <c r="I45" s="174">
        <v>35977</v>
      </c>
      <c r="J45" s="273">
        <v>100</v>
      </c>
    </row>
    <row r="46" spans="2:10" ht="85.5" x14ac:dyDescent="0.25">
      <c r="B46" s="270">
        <v>36</v>
      </c>
      <c r="C46" s="57" t="s">
        <v>2903</v>
      </c>
      <c r="D46" s="57" t="s">
        <v>2894</v>
      </c>
      <c r="E46" s="271" t="s">
        <v>178</v>
      </c>
      <c r="F46" s="57" t="s">
        <v>2941</v>
      </c>
      <c r="G46" s="174">
        <v>35827</v>
      </c>
      <c r="H46" s="274">
        <f t="shared" si="0"/>
        <v>1</v>
      </c>
      <c r="I46" s="174">
        <v>35886</v>
      </c>
      <c r="J46" s="273">
        <v>100</v>
      </c>
    </row>
    <row r="47" spans="2:10" ht="57" x14ac:dyDescent="0.25">
      <c r="B47" s="270">
        <v>37</v>
      </c>
      <c r="C47" s="57" t="s">
        <v>2903</v>
      </c>
      <c r="D47" s="57" t="s">
        <v>2894</v>
      </c>
      <c r="E47" s="271" t="s">
        <v>178</v>
      </c>
      <c r="F47" s="57" t="s">
        <v>2942</v>
      </c>
      <c r="G47" s="174">
        <v>35612</v>
      </c>
      <c r="H47" s="274">
        <f t="shared" si="0"/>
        <v>3</v>
      </c>
      <c r="I47" s="174">
        <v>35704</v>
      </c>
      <c r="J47" s="273">
        <v>100</v>
      </c>
    </row>
    <row r="48" spans="2:10" ht="28.5" x14ac:dyDescent="0.25">
      <c r="B48" s="270">
        <v>38</v>
      </c>
      <c r="C48" s="57" t="s">
        <v>2903</v>
      </c>
      <c r="D48" s="57" t="s">
        <v>2894</v>
      </c>
      <c r="E48" s="271" t="s">
        <v>178</v>
      </c>
      <c r="F48" s="57" t="s">
        <v>2943</v>
      </c>
      <c r="G48" s="174">
        <v>35582</v>
      </c>
      <c r="H48" s="274">
        <f t="shared" si="0"/>
        <v>0</v>
      </c>
      <c r="I48" s="174">
        <v>35612</v>
      </c>
      <c r="J48" s="273">
        <v>100</v>
      </c>
    </row>
    <row r="49" spans="2:10" ht="42.75" x14ac:dyDescent="0.25">
      <c r="B49" s="270">
        <v>39</v>
      </c>
      <c r="C49" s="57" t="s">
        <v>2903</v>
      </c>
      <c r="D49" s="57" t="s">
        <v>2894</v>
      </c>
      <c r="E49" s="271" t="s">
        <v>178</v>
      </c>
      <c r="F49" s="57" t="s">
        <v>2944</v>
      </c>
      <c r="G49" s="174">
        <v>35551</v>
      </c>
      <c r="H49" s="274">
        <f t="shared" si="0"/>
        <v>3</v>
      </c>
      <c r="I49" s="174">
        <v>35643</v>
      </c>
      <c r="J49" s="273">
        <v>100</v>
      </c>
    </row>
    <row r="50" spans="2:10" ht="57" x14ac:dyDescent="0.25">
      <c r="B50" s="270">
        <v>40</v>
      </c>
      <c r="C50" s="57" t="s">
        <v>2903</v>
      </c>
      <c r="D50" s="57" t="s">
        <v>2894</v>
      </c>
      <c r="E50" s="271" t="s">
        <v>178</v>
      </c>
      <c r="F50" s="57" t="s">
        <v>2945</v>
      </c>
      <c r="G50" s="174">
        <v>35490</v>
      </c>
      <c r="H50" s="274">
        <f t="shared" si="0"/>
        <v>1</v>
      </c>
      <c r="I50" s="174">
        <v>35521</v>
      </c>
      <c r="J50" s="273">
        <v>100</v>
      </c>
    </row>
    <row r="51" spans="2:10" ht="57" x14ac:dyDescent="0.25">
      <c r="B51" s="270">
        <v>41</v>
      </c>
      <c r="C51" s="57" t="s">
        <v>2903</v>
      </c>
      <c r="D51" s="57" t="s">
        <v>2894</v>
      </c>
      <c r="E51" s="271" t="s">
        <v>178</v>
      </c>
      <c r="F51" s="57" t="s">
        <v>2946</v>
      </c>
      <c r="G51" s="174">
        <v>35490</v>
      </c>
      <c r="H51" s="274">
        <f t="shared" si="0"/>
        <v>7</v>
      </c>
      <c r="I51" s="174">
        <v>35704</v>
      </c>
      <c r="J51" s="273">
        <v>100</v>
      </c>
    </row>
    <row r="52" spans="2:10" ht="71.25" x14ac:dyDescent="0.25">
      <c r="B52" s="270">
        <v>42</v>
      </c>
      <c r="C52" s="57" t="s">
        <v>2903</v>
      </c>
      <c r="D52" s="57" t="s">
        <v>2894</v>
      </c>
      <c r="E52" s="271" t="s">
        <v>178</v>
      </c>
      <c r="F52" s="57" t="s">
        <v>2947</v>
      </c>
      <c r="G52" s="174">
        <v>35490</v>
      </c>
      <c r="H52" s="274">
        <f t="shared" si="0"/>
        <v>0</v>
      </c>
      <c r="I52" s="174">
        <v>35520</v>
      </c>
      <c r="J52" s="273">
        <v>100</v>
      </c>
    </row>
    <row r="53" spans="2:10" ht="57" x14ac:dyDescent="0.25">
      <c r="B53" s="270">
        <v>43</v>
      </c>
      <c r="C53" s="57" t="s">
        <v>2903</v>
      </c>
      <c r="D53" s="57" t="s">
        <v>2894</v>
      </c>
      <c r="E53" s="271" t="s">
        <v>178</v>
      </c>
      <c r="F53" s="57" t="s">
        <v>2948</v>
      </c>
      <c r="G53" s="174">
        <v>35431</v>
      </c>
      <c r="H53" s="274">
        <f t="shared" si="0"/>
        <v>1</v>
      </c>
      <c r="I53" s="174">
        <v>35462</v>
      </c>
      <c r="J53" s="273">
        <v>100</v>
      </c>
    </row>
    <row r="54" spans="2:10" ht="57" x14ac:dyDescent="0.25">
      <c r="B54" s="270">
        <v>44</v>
      </c>
      <c r="C54" s="57" t="s">
        <v>2903</v>
      </c>
      <c r="D54" s="57" t="s">
        <v>2894</v>
      </c>
      <c r="E54" s="271" t="s">
        <v>178</v>
      </c>
      <c r="F54" s="57" t="s">
        <v>2949</v>
      </c>
      <c r="G54" s="174">
        <v>35400</v>
      </c>
      <c r="H54" s="274">
        <f t="shared" si="0"/>
        <v>1</v>
      </c>
      <c r="I54" s="174">
        <v>35431</v>
      </c>
      <c r="J54" s="273">
        <v>100</v>
      </c>
    </row>
    <row r="55" spans="2:10" ht="71.25" x14ac:dyDescent="0.25">
      <c r="B55" s="270">
        <v>45</v>
      </c>
      <c r="C55" s="57" t="s">
        <v>2903</v>
      </c>
      <c r="D55" s="57" t="s">
        <v>2894</v>
      </c>
      <c r="E55" s="271" t="s">
        <v>178</v>
      </c>
      <c r="F55" s="57" t="s">
        <v>2950</v>
      </c>
      <c r="G55" s="174">
        <v>35339</v>
      </c>
      <c r="H55" s="274">
        <f t="shared" si="0"/>
        <v>2</v>
      </c>
      <c r="I55" s="174">
        <v>35400</v>
      </c>
      <c r="J55" s="273">
        <v>100</v>
      </c>
    </row>
    <row r="56" spans="2:10" ht="85.5" x14ac:dyDescent="0.25">
      <c r="B56" s="270">
        <v>46</v>
      </c>
      <c r="C56" s="57" t="s">
        <v>2903</v>
      </c>
      <c r="D56" s="57" t="s">
        <v>2894</v>
      </c>
      <c r="E56" s="271" t="s">
        <v>178</v>
      </c>
      <c r="F56" s="57" t="s">
        <v>2951</v>
      </c>
      <c r="G56" s="174">
        <v>35247</v>
      </c>
      <c r="H56" s="274">
        <f t="shared" si="0"/>
        <v>2</v>
      </c>
      <c r="I56" s="174">
        <v>35309</v>
      </c>
      <c r="J56" s="273">
        <v>100</v>
      </c>
    </row>
    <row r="57" spans="2:10" ht="57" x14ac:dyDescent="0.25">
      <c r="B57" s="270">
        <v>47</v>
      </c>
      <c r="C57" s="57" t="s">
        <v>2903</v>
      </c>
      <c r="D57" s="57" t="s">
        <v>2894</v>
      </c>
      <c r="E57" s="271" t="s">
        <v>178</v>
      </c>
      <c r="F57" s="57" t="s">
        <v>2952</v>
      </c>
      <c r="G57" s="174">
        <v>35247</v>
      </c>
      <c r="H57" s="274">
        <f t="shared" si="0"/>
        <v>0</v>
      </c>
      <c r="I57" s="174">
        <v>35277</v>
      </c>
      <c r="J57" s="273">
        <v>100</v>
      </c>
    </row>
    <row r="58" spans="2:10" ht="71.25" x14ac:dyDescent="0.25">
      <c r="B58" s="270">
        <v>48</v>
      </c>
      <c r="C58" s="57" t="s">
        <v>2903</v>
      </c>
      <c r="D58" s="57" t="s">
        <v>2894</v>
      </c>
      <c r="E58" s="271" t="s">
        <v>178</v>
      </c>
      <c r="F58" s="57" t="s">
        <v>2953</v>
      </c>
      <c r="G58" s="174">
        <v>35186</v>
      </c>
      <c r="H58" s="274">
        <f t="shared" si="0"/>
        <v>2</v>
      </c>
      <c r="I58" s="174">
        <v>35277</v>
      </c>
      <c r="J58" s="273">
        <v>100</v>
      </c>
    </row>
    <row r="59" spans="2:10" ht="42.75" x14ac:dyDescent="0.25">
      <c r="B59" s="270">
        <v>49</v>
      </c>
      <c r="C59" s="57" t="s">
        <v>2903</v>
      </c>
      <c r="D59" s="57" t="s">
        <v>2894</v>
      </c>
      <c r="E59" s="271" t="s">
        <v>178</v>
      </c>
      <c r="F59" s="57" t="s">
        <v>2954</v>
      </c>
      <c r="G59" s="174">
        <v>35156</v>
      </c>
      <c r="H59" s="274">
        <f t="shared" si="0"/>
        <v>0</v>
      </c>
      <c r="I59" s="174">
        <v>35186</v>
      </c>
      <c r="J59" s="273">
        <v>100</v>
      </c>
    </row>
    <row r="60" spans="2:10" ht="85.5" x14ac:dyDescent="0.25">
      <c r="B60" s="270">
        <v>50</v>
      </c>
      <c r="C60" s="57" t="s">
        <v>2903</v>
      </c>
      <c r="D60" s="57" t="s">
        <v>2894</v>
      </c>
      <c r="E60" s="271" t="s">
        <v>178</v>
      </c>
      <c r="F60" s="57" t="s">
        <v>2955</v>
      </c>
      <c r="G60" s="174">
        <v>35004</v>
      </c>
      <c r="H60" s="274">
        <f t="shared" si="0"/>
        <v>4</v>
      </c>
      <c r="I60" s="174">
        <v>35156</v>
      </c>
      <c r="J60" s="273">
        <v>100</v>
      </c>
    </row>
    <row r="61" spans="2:10" ht="42.75" x14ac:dyDescent="0.25">
      <c r="B61" s="270">
        <v>51</v>
      </c>
      <c r="C61" s="57" t="s">
        <v>2904</v>
      </c>
      <c r="D61" s="57" t="s">
        <v>2895</v>
      </c>
      <c r="E61" s="271" t="s">
        <v>178</v>
      </c>
      <c r="F61" s="57" t="s">
        <v>2956</v>
      </c>
      <c r="G61" s="174">
        <v>37773</v>
      </c>
      <c r="H61" s="274">
        <f t="shared" si="0"/>
        <v>1</v>
      </c>
      <c r="I61" s="174">
        <v>37833</v>
      </c>
      <c r="J61" s="273">
        <v>100</v>
      </c>
    </row>
    <row r="62" spans="2:10" ht="42.75" x14ac:dyDescent="0.25">
      <c r="B62" s="270">
        <v>52</v>
      </c>
      <c r="C62" s="57" t="s">
        <v>2904</v>
      </c>
      <c r="D62" s="57" t="s">
        <v>2896</v>
      </c>
      <c r="E62" s="271" t="s">
        <v>178</v>
      </c>
      <c r="F62" s="57" t="s">
        <v>2957</v>
      </c>
      <c r="G62" s="174">
        <v>38261</v>
      </c>
      <c r="H62" s="274">
        <f t="shared" si="0"/>
        <v>2</v>
      </c>
      <c r="I62" s="174">
        <v>38322</v>
      </c>
      <c r="J62" s="273">
        <v>100</v>
      </c>
    </row>
    <row r="63" spans="2:10" ht="42.75" x14ac:dyDescent="0.25">
      <c r="B63" s="270">
        <v>53</v>
      </c>
      <c r="C63" s="57" t="s">
        <v>2904</v>
      </c>
      <c r="D63" s="57" t="s">
        <v>2897</v>
      </c>
      <c r="E63" s="271" t="s">
        <v>178</v>
      </c>
      <c r="F63" s="57" t="s">
        <v>2957</v>
      </c>
      <c r="G63" s="174">
        <v>38443</v>
      </c>
      <c r="H63" s="274">
        <f t="shared" si="0"/>
        <v>0</v>
      </c>
      <c r="I63" s="174">
        <v>38472</v>
      </c>
      <c r="J63" s="273">
        <v>100</v>
      </c>
    </row>
    <row r="64" spans="2:10" ht="28.5" x14ac:dyDescent="0.25">
      <c r="B64" s="270">
        <v>54</v>
      </c>
      <c r="C64" s="57" t="s">
        <v>2905</v>
      </c>
      <c r="D64" s="57" t="s">
        <v>2898</v>
      </c>
      <c r="E64" s="271" t="s">
        <v>178</v>
      </c>
      <c r="F64" s="57" t="s">
        <v>2958</v>
      </c>
      <c r="G64" s="174">
        <v>38200</v>
      </c>
      <c r="H64" s="274">
        <f t="shared" si="0"/>
        <v>1</v>
      </c>
      <c r="I64" s="174">
        <v>38231</v>
      </c>
      <c r="J64" s="273">
        <v>100</v>
      </c>
    </row>
    <row r="65" spans="2:10" ht="29.25" thickBot="1" x14ac:dyDescent="0.3">
      <c r="B65" s="264">
        <v>55</v>
      </c>
      <c r="C65" s="82" t="s">
        <v>2905</v>
      </c>
      <c r="D65" s="82" t="s">
        <v>2899</v>
      </c>
      <c r="E65" s="265" t="s">
        <v>178</v>
      </c>
      <c r="F65" s="82" t="s">
        <v>2959</v>
      </c>
      <c r="G65" s="217">
        <v>38261</v>
      </c>
      <c r="H65" s="275">
        <f t="shared" si="0"/>
        <v>2</v>
      </c>
      <c r="I65" s="217">
        <v>38322</v>
      </c>
      <c r="J65" s="269">
        <v>100</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2"/>
  <sheetViews>
    <sheetView zoomScale="70" zoomScaleNormal="70" workbookViewId="0">
      <selection activeCell="G4" sqref="G4:J4"/>
    </sheetView>
  </sheetViews>
  <sheetFormatPr baseColWidth="10" defaultRowHeight="15" x14ac:dyDescent="0.25"/>
  <cols>
    <col min="2" max="2" width="4.5703125" bestFit="1" customWidth="1"/>
    <col min="3" max="3" width="12.5703125" bestFit="1" customWidth="1"/>
    <col min="4" max="4" width="19.5703125" bestFit="1" customWidth="1"/>
    <col min="5" max="5" width="15.85546875" bestFit="1" customWidth="1"/>
    <col min="6" max="6" width="70.7109375" bestFit="1" customWidth="1"/>
    <col min="7" max="7" width="12.85546875" bestFit="1" customWidth="1"/>
    <col min="9" max="9" width="12.42578125" bestFit="1" customWidth="1"/>
    <col min="10" max="10" width="16" bestFit="1" customWidth="1"/>
  </cols>
  <sheetData>
    <row r="1" spans="2:10" ht="15.75" thickBot="1" x14ac:dyDescent="0.3"/>
    <row r="2" spans="2:10" ht="15.75" thickBot="1" x14ac:dyDescent="0.3">
      <c r="B2" s="502" t="s">
        <v>2960</v>
      </c>
      <c r="C2" s="503"/>
      <c r="D2" s="503"/>
      <c r="E2" s="503"/>
      <c r="F2" s="504"/>
      <c r="G2" s="504"/>
      <c r="H2" s="504"/>
      <c r="I2" s="504"/>
      <c r="J2" s="505"/>
    </row>
    <row r="3" spans="2:10" x14ac:dyDescent="0.25">
      <c r="B3" s="466" t="s">
        <v>129</v>
      </c>
      <c r="C3" s="467"/>
      <c r="D3" s="467"/>
      <c r="E3" s="467"/>
      <c r="F3" s="468"/>
      <c r="G3" s="468" t="s">
        <v>4604</v>
      </c>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1986</v>
      </c>
      <c r="I7" s="479"/>
      <c r="J7" s="480"/>
    </row>
    <row r="8" spans="2:10" ht="15.75" thickBot="1" x14ac:dyDescent="0.3">
      <c r="B8" s="463" t="s">
        <v>2961</v>
      </c>
      <c r="C8" s="464"/>
      <c r="D8" s="464"/>
      <c r="E8" s="464"/>
      <c r="F8" s="465"/>
      <c r="G8" s="465"/>
      <c r="H8" s="495">
        <v>2001</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42.75" x14ac:dyDescent="0.25">
      <c r="B11" s="278">
        <v>1</v>
      </c>
      <c r="C11" s="69" t="s">
        <v>2963</v>
      </c>
      <c r="D11" s="69" t="s">
        <v>2962</v>
      </c>
      <c r="E11" s="279" t="s">
        <v>178</v>
      </c>
      <c r="F11" s="69"/>
      <c r="G11" s="70">
        <v>29186</v>
      </c>
      <c r="H11" s="32">
        <f>TRUNC((((I11-G11)/365.25)*12),0)</f>
        <v>200</v>
      </c>
      <c r="I11" s="70">
        <v>35277</v>
      </c>
      <c r="J11" s="280">
        <v>100</v>
      </c>
    </row>
    <row r="12" spans="2:10" ht="28.5" x14ac:dyDescent="0.25">
      <c r="B12" s="282">
        <v>2</v>
      </c>
      <c r="C12" s="284" t="s">
        <v>2964</v>
      </c>
      <c r="D12" s="284" t="s">
        <v>2965</v>
      </c>
      <c r="E12" s="283" t="s">
        <v>2966</v>
      </c>
      <c r="F12" s="284" t="s">
        <v>2967</v>
      </c>
      <c r="G12" s="61">
        <v>37133</v>
      </c>
      <c r="H12" s="287">
        <f>TRUNC((((I12-G12)/365.25)*12),0)</f>
        <v>4</v>
      </c>
      <c r="I12" s="61">
        <v>37271</v>
      </c>
      <c r="J12" s="285">
        <v>80</v>
      </c>
    </row>
    <row r="13" spans="2:10" ht="28.5" x14ac:dyDescent="0.25">
      <c r="B13" s="282">
        <v>3</v>
      </c>
      <c r="C13" s="284" t="s">
        <v>2964</v>
      </c>
      <c r="D13" s="284" t="s">
        <v>2965</v>
      </c>
      <c r="E13" s="283" t="s">
        <v>2968</v>
      </c>
      <c r="F13" s="284" t="s">
        <v>2969</v>
      </c>
      <c r="G13" s="61">
        <v>37881</v>
      </c>
      <c r="H13" s="287">
        <f>TRUNC((((I13-G13)/365.25)*12),0)</f>
        <v>5</v>
      </c>
      <c r="I13" s="61">
        <v>38063</v>
      </c>
      <c r="J13" s="285">
        <v>80</v>
      </c>
    </row>
    <row r="14" spans="2:10" ht="71.25" x14ac:dyDescent="0.25">
      <c r="B14" s="282">
        <v>4</v>
      </c>
      <c r="C14" s="284" t="s">
        <v>2964</v>
      </c>
      <c r="D14" s="284" t="s">
        <v>406</v>
      </c>
      <c r="E14" s="283" t="s">
        <v>2970</v>
      </c>
      <c r="F14" s="284" t="s">
        <v>2971</v>
      </c>
      <c r="G14" s="61">
        <v>38667</v>
      </c>
      <c r="H14" s="287">
        <f t="shared" ref="H14:H18" si="0">TRUNC((((I14-G14)/365.25)*12),0)</f>
        <v>26</v>
      </c>
      <c r="I14" s="61">
        <v>39467</v>
      </c>
      <c r="J14" s="285">
        <v>100</v>
      </c>
    </row>
    <row r="15" spans="2:10" ht="71.25" x14ac:dyDescent="0.25">
      <c r="B15" s="282">
        <v>5</v>
      </c>
      <c r="C15" s="284" t="s">
        <v>2964</v>
      </c>
      <c r="D15" s="284" t="s">
        <v>2972</v>
      </c>
      <c r="E15" s="283" t="s">
        <v>1695</v>
      </c>
      <c r="F15" s="284" t="s">
        <v>2973</v>
      </c>
      <c r="G15" s="61">
        <v>38094</v>
      </c>
      <c r="H15" s="287">
        <f t="shared" si="0"/>
        <v>6</v>
      </c>
      <c r="I15" s="61">
        <v>38285</v>
      </c>
      <c r="J15" s="285">
        <v>80</v>
      </c>
    </row>
    <row r="16" spans="2:10" ht="71.25" x14ac:dyDescent="0.25">
      <c r="B16" s="282">
        <v>6</v>
      </c>
      <c r="C16" s="284" t="s">
        <v>2964</v>
      </c>
      <c r="D16" s="284" t="s">
        <v>2974</v>
      </c>
      <c r="E16" s="283" t="s">
        <v>1603</v>
      </c>
      <c r="F16" s="284" t="s">
        <v>2975</v>
      </c>
      <c r="G16" s="61">
        <v>37288</v>
      </c>
      <c r="H16" s="287">
        <f t="shared" si="0"/>
        <v>10</v>
      </c>
      <c r="I16" s="61">
        <v>37620</v>
      </c>
      <c r="J16" s="285">
        <v>80</v>
      </c>
    </row>
    <row r="17" spans="1:11" ht="57" x14ac:dyDescent="0.25">
      <c r="B17" s="282">
        <v>7</v>
      </c>
      <c r="C17" s="284" t="s">
        <v>2964</v>
      </c>
      <c r="D17" s="284" t="s">
        <v>2965</v>
      </c>
      <c r="E17" s="283" t="s">
        <v>2976</v>
      </c>
      <c r="F17" s="284" t="s">
        <v>2977</v>
      </c>
      <c r="G17" s="61">
        <v>37648</v>
      </c>
      <c r="H17" s="287">
        <f t="shared" si="0"/>
        <v>3</v>
      </c>
      <c r="I17" s="61">
        <v>37762</v>
      </c>
      <c r="J17" s="285">
        <v>80</v>
      </c>
    </row>
    <row r="18" spans="1:11" ht="29.25" thickBot="1" x14ac:dyDescent="0.3">
      <c r="B18" s="276">
        <v>8</v>
      </c>
      <c r="C18" s="286" t="s">
        <v>2964</v>
      </c>
      <c r="D18" s="286" t="s">
        <v>2978</v>
      </c>
      <c r="E18" s="277" t="s">
        <v>2979</v>
      </c>
      <c r="F18" s="277" t="s">
        <v>2980</v>
      </c>
      <c r="G18" s="62">
        <v>36080</v>
      </c>
      <c r="H18" s="288">
        <f t="shared" si="0"/>
        <v>6</v>
      </c>
      <c r="I18" s="62">
        <v>36273</v>
      </c>
      <c r="J18" s="281">
        <v>100</v>
      </c>
    </row>
    <row r="19" spans="1:11" x14ac:dyDescent="0.25">
      <c r="A19" s="37"/>
      <c r="B19" s="50"/>
      <c r="C19" s="76"/>
      <c r="D19" s="76"/>
      <c r="E19" s="50"/>
      <c r="F19" s="80"/>
      <c r="G19" s="77"/>
      <c r="H19" s="54"/>
      <c r="I19" s="77"/>
      <c r="J19" s="50"/>
      <c r="K19" s="37"/>
    </row>
    <row r="20" spans="1:11" x14ac:dyDescent="0.25">
      <c r="A20" s="37"/>
      <c r="B20" s="50"/>
      <c r="C20" s="76"/>
      <c r="D20" s="76"/>
      <c r="E20" s="50"/>
      <c r="F20" s="76"/>
      <c r="G20" s="77"/>
      <c r="H20" s="54"/>
      <c r="I20" s="77"/>
      <c r="J20" s="50"/>
      <c r="K20" s="37"/>
    </row>
    <row r="21" spans="1:11" x14ac:dyDescent="0.25">
      <c r="A21" s="37"/>
      <c r="B21" s="50"/>
      <c r="C21" s="76"/>
      <c r="D21" s="76"/>
      <c r="E21" s="50"/>
      <c r="F21" s="80"/>
      <c r="G21" s="77"/>
      <c r="H21" s="54"/>
      <c r="I21" s="77"/>
      <c r="J21" s="50"/>
      <c r="K21" s="37"/>
    </row>
    <row r="22" spans="1:11" x14ac:dyDescent="0.25">
      <c r="A22" s="37"/>
      <c r="B22" s="50"/>
      <c r="C22" s="76"/>
      <c r="D22" s="76"/>
      <c r="E22" s="50"/>
      <c r="F22" s="76"/>
      <c r="G22" s="77"/>
      <c r="H22" s="54"/>
      <c r="I22" s="77"/>
      <c r="J22" s="50"/>
      <c r="K22" s="37"/>
    </row>
    <row r="23" spans="1:11" x14ac:dyDescent="0.25">
      <c r="A23" s="37"/>
      <c r="B23" s="50"/>
      <c r="C23" s="76"/>
      <c r="D23" s="76"/>
      <c r="E23" s="50"/>
      <c r="F23" s="80"/>
      <c r="G23" s="77"/>
      <c r="H23" s="54"/>
      <c r="I23" s="77"/>
      <c r="J23" s="50"/>
      <c r="K23" s="37"/>
    </row>
    <row r="24" spans="1:11" x14ac:dyDescent="0.25">
      <c r="A24" s="37"/>
      <c r="B24" s="50"/>
      <c r="C24" s="76"/>
      <c r="D24" s="76"/>
      <c r="E24" s="50"/>
      <c r="F24" s="76"/>
      <c r="G24" s="77"/>
      <c r="H24" s="54"/>
      <c r="I24" s="77"/>
      <c r="J24" s="50"/>
      <c r="K24" s="37"/>
    </row>
    <row r="25" spans="1:11" x14ac:dyDescent="0.25">
      <c r="A25" s="37"/>
      <c r="B25" s="50"/>
      <c r="C25" s="76"/>
      <c r="D25" s="76"/>
      <c r="E25" s="50"/>
      <c r="F25" s="76"/>
      <c r="G25" s="77"/>
      <c r="H25" s="54"/>
      <c r="I25" s="77"/>
      <c r="J25" s="50"/>
      <c r="K25" s="37"/>
    </row>
    <row r="26" spans="1:11" x14ac:dyDescent="0.25">
      <c r="A26" s="37"/>
      <c r="B26" s="50"/>
      <c r="C26" s="76"/>
      <c r="D26" s="76"/>
      <c r="E26" s="50"/>
      <c r="F26" s="76"/>
      <c r="G26" s="77"/>
      <c r="H26" s="54"/>
      <c r="I26" s="77"/>
      <c r="J26" s="50"/>
      <c r="K26" s="37"/>
    </row>
    <row r="27" spans="1:11" x14ac:dyDescent="0.25">
      <c r="A27" s="37"/>
      <c r="B27" s="50"/>
      <c r="C27" s="76"/>
      <c r="D27" s="76"/>
      <c r="E27" s="50"/>
      <c r="F27" s="76"/>
      <c r="G27" s="77"/>
      <c r="H27" s="54"/>
      <c r="I27" s="77"/>
      <c r="J27" s="50"/>
      <c r="K27" s="37"/>
    </row>
    <row r="28" spans="1:11" x14ac:dyDescent="0.25">
      <c r="A28" s="37"/>
      <c r="B28" s="50"/>
      <c r="C28" s="76"/>
      <c r="D28" s="76"/>
      <c r="E28" s="50"/>
      <c r="F28" s="76"/>
      <c r="G28" s="77"/>
      <c r="H28" s="54"/>
      <c r="I28" s="77"/>
      <c r="J28" s="50"/>
      <c r="K28" s="37"/>
    </row>
    <row r="29" spans="1:11" x14ac:dyDescent="0.25">
      <c r="A29" s="37"/>
      <c r="B29" s="50"/>
      <c r="C29" s="76"/>
      <c r="D29" s="76"/>
      <c r="E29" s="50"/>
      <c r="F29" s="76"/>
      <c r="G29" s="77"/>
      <c r="H29" s="54"/>
      <c r="I29" s="77"/>
      <c r="J29" s="50"/>
      <c r="K29" s="37"/>
    </row>
    <row r="30" spans="1:11" x14ac:dyDescent="0.25">
      <c r="A30" s="37"/>
      <c r="B30" s="50"/>
      <c r="C30" s="76"/>
      <c r="D30" s="50"/>
      <c r="E30" s="50"/>
      <c r="F30" s="76"/>
      <c r="G30" s="77"/>
      <c r="H30" s="54"/>
      <c r="I30" s="77"/>
      <c r="J30" s="50"/>
      <c r="K30" s="37"/>
    </row>
    <row r="31" spans="1:11" x14ac:dyDescent="0.25">
      <c r="A31" s="37"/>
      <c r="B31" s="37"/>
      <c r="C31" s="37"/>
      <c r="D31" s="37"/>
      <c r="E31" s="37"/>
      <c r="F31" s="37"/>
      <c r="G31" s="37"/>
      <c r="H31" s="37"/>
      <c r="I31" s="37"/>
      <c r="J31" s="37"/>
      <c r="K31" s="37"/>
    </row>
    <row r="32" spans="1:11" x14ac:dyDescent="0.25">
      <c r="A32" s="37"/>
      <c r="B32" s="37"/>
      <c r="C32" s="37"/>
      <c r="D32" s="37"/>
      <c r="E32" s="37"/>
      <c r="F32" s="37"/>
      <c r="G32" s="37"/>
      <c r="H32" s="37"/>
      <c r="I32" s="37"/>
      <c r="J32" s="37"/>
      <c r="K32" s="37"/>
    </row>
    <row r="33" spans="1:11" x14ac:dyDescent="0.25">
      <c r="A33" s="37"/>
      <c r="B33" s="37"/>
      <c r="C33" s="37"/>
      <c r="D33" s="37"/>
      <c r="E33" s="37"/>
      <c r="F33" s="37"/>
      <c r="G33" s="37"/>
      <c r="H33" s="37"/>
      <c r="I33" s="37"/>
      <c r="J33" s="37"/>
      <c r="K33" s="37"/>
    </row>
    <row r="34" spans="1:11" x14ac:dyDescent="0.25">
      <c r="A34" s="37"/>
      <c r="B34" s="37"/>
      <c r="C34" s="37"/>
      <c r="D34" s="37"/>
      <c r="E34" s="37"/>
      <c r="F34" s="37"/>
      <c r="G34" s="37"/>
      <c r="H34" s="37"/>
      <c r="I34" s="37"/>
      <c r="J34" s="37"/>
      <c r="K34" s="37"/>
    </row>
    <row r="35" spans="1:11" x14ac:dyDescent="0.25">
      <c r="A35" s="37"/>
      <c r="B35" s="37"/>
      <c r="C35" s="37"/>
      <c r="D35" s="37"/>
      <c r="E35" s="37"/>
      <c r="F35" s="37"/>
      <c r="G35" s="37"/>
      <c r="H35" s="37"/>
      <c r="I35" s="37"/>
      <c r="J35" s="37"/>
      <c r="K35" s="37"/>
    </row>
    <row r="36" spans="1:11" x14ac:dyDescent="0.25">
      <c r="A36" s="37"/>
      <c r="B36" s="37"/>
      <c r="C36" s="37"/>
      <c r="D36" s="37"/>
      <c r="E36" s="37"/>
      <c r="F36" s="37"/>
      <c r="G36" s="37"/>
      <c r="H36" s="37"/>
      <c r="I36" s="37"/>
      <c r="J36" s="37"/>
      <c r="K36" s="37"/>
    </row>
    <row r="37" spans="1:11" x14ac:dyDescent="0.25">
      <c r="A37" s="37"/>
      <c r="B37" s="37"/>
      <c r="C37" s="37"/>
      <c r="D37" s="37"/>
      <c r="E37" s="37"/>
      <c r="F37" s="37"/>
      <c r="G37" s="37"/>
      <c r="H37" s="37"/>
      <c r="I37" s="37"/>
      <c r="J37" s="37"/>
      <c r="K37" s="37"/>
    </row>
    <row r="38" spans="1:11" x14ac:dyDescent="0.25">
      <c r="A38" s="37"/>
      <c r="B38" s="37"/>
      <c r="C38" s="37"/>
      <c r="D38" s="37"/>
      <c r="E38" s="37"/>
      <c r="F38" s="37"/>
      <c r="G38" s="37"/>
      <c r="H38" s="37"/>
      <c r="I38" s="37"/>
      <c r="J38" s="37"/>
      <c r="K38" s="37"/>
    </row>
    <row r="39" spans="1:11" x14ac:dyDescent="0.25">
      <c r="A39" s="37"/>
      <c r="B39" s="37"/>
      <c r="C39" s="37"/>
      <c r="D39" s="37"/>
      <c r="E39" s="37"/>
      <c r="F39" s="37"/>
      <c r="G39" s="37"/>
      <c r="H39" s="37"/>
      <c r="I39" s="37"/>
      <c r="J39" s="37"/>
      <c r="K39" s="37"/>
    </row>
    <row r="40" spans="1:11" x14ac:dyDescent="0.25">
      <c r="A40" s="37"/>
      <c r="B40" s="37"/>
      <c r="C40" s="37"/>
      <c r="D40" s="37"/>
      <c r="E40" s="37"/>
      <c r="F40" s="37"/>
      <c r="G40" s="37"/>
      <c r="H40" s="37"/>
      <c r="I40" s="37"/>
      <c r="J40" s="37"/>
      <c r="K40" s="37"/>
    </row>
    <row r="41" spans="1:11" x14ac:dyDescent="0.25">
      <c r="A41" s="37"/>
      <c r="B41" s="37"/>
      <c r="C41" s="37"/>
      <c r="D41" s="37"/>
      <c r="E41" s="37"/>
      <c r="F41" s="37"/>
      <c r="G41" s="37"/>
      <c r="H41" s="37"/>
      <c r="I41" s="37"/>
      <c r="J41" s="37"/>
      <c r="K41" s="37"/>
    </row>
    <row r="42" spans="1:11" x14ac:dyDescent="0.25">
      <c r="A42" s="37"/>
      <c r="B42" s="37"/>
      <c r="C42" s="37"/>
      <c r="D42" s="37"/>
      <c r="E42" s="37"/>
      <c r="F42" s="37"/>
      <c r="G42" s="37"/>
      <c r="H42" s="37"/>
      <c r="I42" s="37"/>
      <c r="J42" s="37"/>
      <c r="K42"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52"/>
  <sheetViews>
    <sheetView zoomScale="70" zoomScaleNormal="70" workbookViewId="0">
      <selection activeCell="J13" sqref="J13"/>
    </sheetView>
  </sheetViews>
  <sheetFormatPr baseColWidth="10" defaultRowHeight="15" x14ac:dyDescent="0.25"/>
  <cols>
    <col min="1" max="1" width="4.42578125" customWidth="1"/>
    <col min="2" max="2" width="4.5703125" bestFit="1" customWidth="1"/>
    <col min="3" max="3" width="15.42578125" customWidth="1"/>
    <col min="4" max="4" width="32.140625" bestFit="1" customWidth="1"/>
    <col min="5" max="5" width="14.5703125" bestFit="1" customWidth="1"/>
    <col min="6" max="6" width="69.28515625" bestFit="1" customWidth="1"/>
    <col min="7" max="7" width="12.85546875" bestFit="1" customWidth="1"/>
    <col min="9" max="9" width="12.42578125" bestFit="1" customWidth="1"/>
    <col min="10" max="10" width="16" bestFit="1" customWidth="1"/>
    <col min="13" max="18" width="0" hidden="1" customWidth="1"/>
  </cols>
  <sheetData>
    <row r="1" spans="2:18" ht="15.75" thickBot="1" x14ac:dyDescent="0.3"/>
    <row r="2" spans="2:18" ht="15.75" thickBot="1" x14ac:dyDescent="0.3">
      <c r="B2" s="502" t="s">
        <v>2981</v>
      </c>
      <c r="C2" s="503"/>
      <c r="D2" s="503"/>
      <c r="E2" s="503"/>
      <c r="F2" s="504"/>
      <c r="G2" s="504"/>
      <c r="H2" s="504"/>
      <c r="I2" s="504"/>
      <c r="J2" s="505"/>
    </row>
    <row r="3" spans="2:18" x14ac:dyDescent="0.25">
      <c r="B3" s="466" t="s">
        <v>129</v>
      </c>
      <c r="C3" s="467"/>
      <c r="D3" s="467"/>
      <c r="E3" s="467"/>
      <c r="F3" s="468"/>
      <c r="G3" s="468" t="s">
        <v>2982</v>
      </c>
      <c r="H3" s="468"/>
      <c r="I3" s="468"/>
      <c r="J3" s="472"/>
    </row>
    <row r="4" spans="2:18" ht="15.75" thickBot="1" x14ac:dyDescent="0.3">
      <c r="B4" s="463" t="s">
        <v>130</v>
      </c>
      <c r="C4" s="464"/>
      <c r="D4" s="464"/>
      <c r="E4" s="464"/>
      <c r="F4" s="465"/>
      <c r="G4" s="473"/>
      <c r="H4" s="473"/>
      <c r="I4" s="465"/>
      <c r="J4" s="474"/>
    </row>
    <row r="5" spans="2:18" ht="15.75" thickBot="1" x14ac:dyDescent="0.3">
      <c r="B5" s="490" t="s">
        <v>131</v>
      </c>
      <c r="C5" s="491"/>
      <c r="D5" s="491"/>
      <c r="E5" s="491"/>
      <c r="F5" s="492"/>
      <c r="G5" s="492"/>
      <c r="H5" s="492"/>
      <c r="I5" s="492"/>
      <c r="J5" s="493"/>
    </row>
    <row r="6" spans="2:18" x14ac:dyDescent="0.25">
      <c r="B6" s="466" t="s">
        <v>132</v>
      </c>
      <c r="C6" s="467"/>
      <c r="D6" s="467"/>
      <c r="E6" s="467"/>
      <c r="F6" s="468"/>
      <c r="G6" s="468"/>
      <c r="H6" s="475" t="s">
        <v>133</v>
      </c>
      <c r="I6" s="476"/>
      <c r="J6" s="477"/>
    </row>
    <row r="7" spans="2:18" x14ac:dyDescent="0.25">
      <c r="B7" s="484" t="s">
        <v>238</v>
      </c>
      <c r="C7" s="485"/>
      <c r="D7" s="485"/>
      <c r="E7" s="485"/>
      <c r="F7" s="486"/>
      <c r="G7" s="486"/>
      <c r="H7" s="478">
        <v>1963</v>
      </c>
      <c r="I7" s="479"/>
      <c r="J7" s="480"/>
    </row>
    <row r="8" spans="2:18" x14ac:dyDescent="0.25">
      <c r="B8" s="484" t="s">
        <v>2983</v>
      </c>
      <c r="C8" s="485"/>
      <c r="D8" s="485"/>
      <c r="E8" s="485"/>
      <c r="F8" s="486"/>
      <c r="G8" s="486"/>
      <c r="H8" s="478">
        <v>1967</v>
      </c>
      <c r="I8" s="479"/>
      <c r="J8" s="480"/>
    </row>
    <row r="9" spans="2:18" x14ac:dyDescent="0.25">
      <c r="B9" s="484" t="s">
        <v>2984</v>
      </c>
      <c r="C9" s="485"/>
      <c r="D9" s="485"/>
      <c r="E9" s="485"/>
      <c r="F9" s="486"/>
      <c r="G9" s="486"/>
      <c r="H9" s="478">
        <v>1971</v>
      </c>
      <c r="I9" s="479"/>
      <c r="J9" s="480"/>
    </row>
    <row r="10" spans="2:18" ht="15.75" thickBot="1" x14ac:dyDescent="0.3">
      <c r="B10" s="463" t="s">
        <v>2985</v>
      </c>
      <c r="C10" s="464"/>
      <c r="D10" s="464"/>
      <c r="E10" s="464"/>
      <c r="F10" s="465"/>
      <c r="G10" s="465"/>
      <c r="H10" s="495">
        <v>1966</v>
      </c>
      <c r="I10" s="496"/>
      <c r="J10" s="497"/>
    </row>
    <row r="11" spans="2:18" ht="15.75" thickBot="1" x14ac:dyDescent="0.3">
      <c r="B11" s="498" t="s">
        <v>140</v>
      </c>
      <c r="C11" s="499"/>
      <c r="D11" s="499"/>
      <c r="E11" s="499"/>
      <c r="F11" s="500"/>
      <c r="G11" s="500"/>
      <c r="H11" s="500"/>
      <c r="I11" s="500"/>
      <c r="J11" s="501"/>
    </row>
    <row r="12" spans="2:18" ht="29.25" thickBot="1" x14ac:dyDescent="0.3">
      <c r="B12" s="64" t="s">
        <v>125</v>
      </c>
      <c r="C12" s="65" t="s">
        <v>139</v>
      </c>
      <c r="D12" s="65" t="s">
        <v>141</v>
      </c>
      <c r="E12" s="65" t="s">
        <v>177</v>
      </c>
      <c r="F12" s="65" t="s">
        <v>196</v>
      </c>
      <c r="G12" s="66" t="s">
        <v>126</v>
      </c>
      <c r="H12" s="67" t="s">
        <v>162</v>
      </c>
      <c r="I12" s="65" t="s">
        <v>127</v>
      </c>
      <c r="J12" s="68" t="s">
        <v>128</v>
      </c>
    </row>
    <row r="13" spans="2:18" ht="42.75" x14ac:dyDescent="0.25">
      <c r="B13" s="278">
        <v>1</v>
      </c>
      <c r="C13" s="69" t="s">
        <v>3043</v>
      </c>
      <c r="D13" s="69" t="s">
        <v>1917</v>
      </c>
      <c r="E13" s="69" t="s">
        <v>2986</v>
      </c>
      <c r="F13" s="69" t="s">
        <v>2987</v>
      </c>
      <c r="G13" s="70">
        <f>DATE(O13,N13,M13)</f>
        <v>32843</v>
      </c>
      <c r="H13" s="32">
        <f>TRUNC((((I13-G13)/365.25)*12),0)</f>
        <v>1</v>
      </c>
      <c r="I13" s="70">
        <f>DATE(R13,Q13,P13)</f>
        <v>32874</v>
      </c>
      <c r="J13" s="280">
        <v>100</v>
      </c>
      <c r="M13" s="304">
        <v>1</v>
      </c>
      <c r="N13" s="304">
        <v>12</v>
      </c>
      <c r="O13" s="304">
        <v>1989</v>
      </c>
      <c r="P13" s="304">
        <v>1</v>
      </c>
      <c r="Q13" s="304">
        <v>1</v>
      </c>
      <c r="R13" s="304">
        <v>1990</v>
      </c>
    </row>
    <row r="14" spans="2:18" ht="57" x14ac:dyDescent="0.25">
      <c r="B14" s="282">
        <v>2</v>
      </c>
      <c r="C14" s="284" t="s">
        <v>3043</v>
      </c>
      <c r="D14" s="284" t="s">
        <v>3027</v>
      </c>
      <c r="E14" s="284" t="s">
        <v>178</v>
      </c>
      <c r="F14" s="284" t="s">
        <v>2988</v>
      </c>
      <c r="G14" s="61">
        <f t="shared" ref="G14:G52" si="0">DATE(O14,N14,M14)</f>
        <v>32843</v>
      </c>
      <c r="H14" s="287">
        <f>TRUNC((((I14-G14)/365.25)*12),0)</f>
        <v>1</v>
      </c>
      <c r="I14" s="61">
        <f t="shared" ref="I14:I52" si="1">DATE(R14,Q14,P14)</f>
        <v>32874</v>
      </c>
      <c r="J14" s="285">
        <v>100</v>
      </c>
      <c r="M14" s="304">
        <v>1</v>
      </c>
      <c r="N14" s="304">
        <v>12</v>
      </c>
      <c r="O14" s="304">
        <v>1989</v>
      </c>
      <c r="P14" s="304">
        <v>1</v>
      </c>
      <c r="Q14" s="304">
        <v>1</v>
      </c>
      <c r="R14" s="304">
        <v>1990</v>
      </c>
    </row>
    <row r="15" spans="2:18" ht="42.75" x14ac:dyDescent="0.25">
      <c r="B15" s="282">
        <v>3</v>
      </c>
      <c r="C15" s="284" t="s">
        <v>3043</v>
      </c>
      <c r="D15" s="284" t="s">
        <v>3028</v>
      </c>
      <c r="E15" s="284" t="s">
        <v>178</v>
      </c>
      <c r="F15" s="284" t="s">
        <v>2989</v>
      </c>
      <c r="G15" s="61">
        <f t="shared" si="0"/>
        <v>32964</v>
      </c>
      <c r="H15" s="287">
        <f>TRUNC((((I15-G15)/365.25)*12),0)</f>
        <v>0</v>
      </c>
      <c r="I15" s="61">
        <f t="shared" si="1"/>
        <v>32964</v>
      </c>
      <c r="J15" s="285">
        <v>100</v>
      </c>
      <c r="M15" s="304">
        <v>1</v>
      </c>
      <c r="N15" s="304">
        <v>4</v>
      </c>
      <c r="O15" s="304">
        <v>1990</v>
      </c>
      <c r="P15" s="304">
        <v>1</v>
      </c>
      <c r="Q15" s="304">
        <v>4</v>
      </c>
      <c r="R15" s="304">
        <v>1990</v>
      </c>
    </row>
    <row r="16" spans="2:18" ht="57" x14ac:dyDescent="0.25">
      <c r="B16" s="282">
        <v>4</v>
      </c>
      <c r="C16" s="284" t="s">
        <v>3043</v>
      </c>
      <c r="D16" s="284" t="s">
        <v>3029</v>
      </c>
      <c r="E16" s="284">
        <v>120567</v>
      </c>
      <c r="F16" s="284" t="s">
        <v>2990</v>
      </c>
      <c r="G16" s="61">
        <f t="shared" si="0"/>
        <v>32905</v>
      </c>
      <c r="H16" s="287">
        <f t="shared" ref="H16:H52" si="2">TRUNC((((I16-G16)/365.25)*12),0)</f>
        <v>1</v>
      </c>
      <c r="I16" s="61">
        <f t="shared" si="1"/>
        <v>32964</v>
      </c>
      <c r="J16" s="285">
        <v>100</v>
      </c>
      <c r="M16" s="304">
        <v>1</v>
      </c>
      <c r="N16" s="304">
        <v>2</v>
      </c>
      <c r="O16" s="304">
        <v>1990</v>
      </c>
      <c r="P16" s="304">
        <v>1</v>
      </c>
      <c r="Q16" s="304">
        <v>4</v>
      </c>
      <c r="R16" s="304">
        <v>1990</v>
      </c>
    </row>
    <row r="17" spans="2:18" ht="57" x14ac:dyDescent="0.25">
      <c r="B17" s="282">
        <v>5</v>
      </c>
      <c r="C17" s="284" t="s">
        <v>3043</v>
      </c>
      <c r="D17" s="284" t="s">
        <v>3030</v>
      </c>
      <c r="E17" s="284" t="s">
        <v>178</v>
      </c>
      <c r="F17" s="284" t="s">
        <v>2991</v>
      </c>
      <c r="G17" s="61">
        <f t="shared" si="0"/>
        <v>33208</v>
      </c>
      <c r="H17" s="287">
        <f t="shared" si="2"/>
        <v>2</v>
      </c>
      <c r="I17" s="61">
        <f t="shared" si="1"/>
        <v>33270</v>
      </c>
      <c r="J17" s="285">
        <v>100</v>
      </c>
      <c r="M17" s="304">
        <v>1</v>
      </c>
      <c r="N17" s="304">
        <v>12</v>
      </c>
      <c r="O17" s="304">
        <v>1990</v>
      </c>
      <c r="P17" s="304">
        <v>1</v>
      </c>
      <c r="Q17" s="304">
        <v>2</v>
      </c>
      <c r="R17" s="304">
        <v>1991</v>
      </c>
    </row>
    <row r="18" spans="2:18" ht="57" x14ac:dyDescent="0.25">
      <c r="B18" s="282">
        <v>6</v>
      </c>
      <c r="C18" s="284" t="s">
        <v>3043</v>
      </c>
      <c r="D18" s="284" t="s">
        <v>3030</v>
      </c>
      <c r="E18" s="284" t="s">
        <v>178</v>
      </c>
      <c r="F18" s="284" t="s">
        <v>2992</v>
      </c>
      <c r="G18" s="61">
        <f t="shared" si="0"/>
        <v>33208</v>
      </c>
      <c r="H18" s="287">
        <f t="shared" si="2"/>
        <v>2</v>
      </c>
      <c r="I18" s="61">
        <f t="shared" si="1"/>
        <v>33270</v>
      </c>
      <c r="J18" s="285">
        <v>100</v>
      </c>
      <c r="M18" s="304">
        <v>1</v>
      </c>
      <c r="N18" s="304">
        <v>12</v>
      </c>
      <c r="O18" s="304">
        <v>1990</v>
      </c>
      <c r="P18" s="304">
        <v>1</v>
      </c>
      <c r="Q18" s="304">
        <v>2</v>
      </c>
      <c r="R18" s="304">
        <v>1991</v>
      </c>
    </row>
    <row r="19" spans="2:18" ht="42.75" x14ac:dyDescent="0.25">
      <c r="B19" s="282">
        <v>7</v>
      </c>
      <c r="C19" s="284" t="s">
        <v>3043</v>
      </c>
      <c r="D19" s="284" t="s">
        <v>3031</v>
      </c>
      <c r="E19" s="284" t="s">
        <v>178</v>
      </c>
      <c r="F19" s="284" t="s">
        <v>2993</v>
      </c>
      <c r="G19" s="61">
        <f t="shared" si="0"/>
        <v>33329</v>
      </c>
      <c r="H19" s="287">
        <f t="shared" si="2"/>
        <v>0</v>
      </c>
      <c r="I19" s="61">
        <f t="shared" si="1"/>
        <v>33359</v>
      </c>
      <c r="J19" s="285">
        <v>100</v>
      </c>
      <c r="M19" s="304">
        <v>1</v>
      </c>
      <c r="N19" s="304">
        <v>4</v>
      </c>
      <c r="O19" s="304">
        <v>1991</v>
      </c>
      <c r="P19" s="304">
        <v>1</v>
      </c>
      <c r="Q19" s="304">
        <v>5</v>
      </c>
      <c r="R19" s="304">
        <v>1991</v>
      </c>
    </row>
    <row r="20" spans="2:18" ht="28.5" x14ac:dyDescent="0.25">
      <c r="B20" s="282">
        <v>8</v>
      </c>
      <c r="C20" s="284" t="s">
        <v>3043</v>
      </c>
      <c r="D20" s="284" t="s">
        <v>3030</v>
      </c>
      <c r="E20" s="284" t="s">
        <v>178</v>
      </c>
      <c r="F20" s="284" t="s">
        <v>2994</v>
      </c>
      <c r="G20" s="61">
        <f t="shared" si="0"/>
        <v>33512</v>
      </c>
      <c r="H20" s="287">
        <f t="shared" si="2"/>
        <v>1</v>
      </c>
      <c r="I20" s="61">
        <f t="shared" si="1"/>
        <v>33543</v>
      </c>
      <c r="J20" s="285">
        <v>100</v>
      </c>
      <c r="M20" s="304">
        <v>1</v>
      </c>
      <c r="N20" s="304">
        <v>10</v>
      </c>
      <c r="O20" s="304">
        <v>1991</v>
      </c>
      <c r="P20" s="304">
        <v>1</v>
      </c>
      <c r="Q20" s="304">
        <v>11</v>
      </c>
      <c r="R20" s="304">
        <v>1991</v>
      </c>
    </row>
    <row r="21" spans="2:18" ht="57" x14ac:dyDescent="0.25">
      <c r="B21" s="282">
        <v>9</v>
      </c>
      <c r="C21" s="284" t="s">
        <v>3043</v>
      </c>
      <c r="D21" s="284" t="s">
        <v>3030</v>
      </c>
      <c r="E21" s="284" t="s">
        <v>178</v>
      </c>
      <c r="F21" s="284" t="s">
        <v>2995</v>
      </c>
      <c r="G21" s="61">
        <f t="shared" si="0"/>
        <v>33512</v>
      </c>
      <c r="H21" s="287">
        <f t="shared" si="2"/>
        <v>1</v>
      </c>
      <c r="I21" s="61">
        <f t="shared" si="1"/>
        <v>33543</v>
      </c>
      <c r="J21" s="285">
        <v>100</v>
      </c>
      <c r="M21" s="304">
        <v>1</v>
      </c>
      <c r="N21" s="304">
        <v>10</v>
      </c>
      <c r="O21" s="304">
        <v>1991</v>
      </c>
      <c r="P21" s="304">
        <v>1</v>
      </c>
      <c r="Q21" s="304">
        <v>11</v>
      </c>
      <c r="R21" s="304">
        <v>1991</v>
      </c>
    </row>
    <row r="22" spans="2:18" ht="42.75" x14ac:dyDescent="0.25">
      <c r="B22" s="282">
        <v>10</v>
      </c>
      <c r="C22" s="284" t="s">
        <v>3043</v>
      </c>
      <c r="D22" s="284" t="s">
        <v>3030</v>
      </c>
      <c r="E22" s="284" t="s">
        <v>178</v>
      </c>
      <c r="F22" s="284" t="s">
        <v>2996</v>
      </c>
      <c r="G22" s="61">
        <f t="shared" si="0"/>
        <v>33482</v>
      </c>
      <c r="H22" s="287">
        <f t="shared" si="2"/>
        <v>2</v>
      </c>
      <c r="I22" s="61">
        <f t="shared" si="1"/>
        <v>33543</v>
      </c>
      <c r="J22" s="285">
        <v>100</v>
      </c>
      <c r="M22" s="304">
        <v>1</v>
      </c>
      <c r="N22" s="304">
        <v>9</v>
      </c>
      <c r="O22" s="304">
        <v>1991</v>
      </c>
      <c r="P22" s="304">
        <v>1</v>
      </c>
      <c r="Q22" s="304">
        <v>11</v>
      </c>
      <c r="R22" s="304">
        <v>1991</v>
      </c>
    </row>
    <row r="23" spans="2:18" ht="42.75" x14ac:dyDescent="0.25">
      <c r="B23" s="282">
        <v>11</v>
      </c>
      <c r="C23" s="284" t="s">
        <v>3043</v>
      </c>
      <c r="D23" s="284" t="s">
        <v>3030</v>
      </c>
      <c r="E23" s="284" t="s">
        <v>178</v>
      </c>
      <c r="F23" s="284" t="s">
        <v>2997</v>
      </c>
      <c r="G23" s="61">
        <f t="shared" si="0"/>
        <v>33482</v>
      </c>
      <c r="H23" s="287">
        <f t="shared" si="2"/>
        <v>2</v>
      </c>
      <c r="I23" s="61">
        <f t="shared" si="1"/>
        <v>33543</v>
      </c>
      <c r="J23" s="285">
        <v>100</v>
      </c>
      <c r="M23" s="304">
        <v>1</v>
      </c>
      <c r="N23" s="304">
        <v>9</v>
      </c>
      <c r="O23" s="304">
        <v>1991</v>
      </c>
      <c r="P23" s="304">
        <v>1</v>
      </c>
      <c r="Q23" s="304">
        <v>11</v>
      </c>
      <c r="R23" s="304">
        <v>1991</v>
      </c>
    </row>
    <row r="24" spans="2:18" ht="42.75" x14ac:dyDescent="0.25">
      <c r="B24" s="282">
        <v>12</v>
      </c>
      <c r="C24" s="284" t="s">
        <v>3043</v>
      </c>
      <c r="D24" s="284" t="s">
        <v>3032</v>
      </c>
      <c r="E24" s="284" t="s">
        <v>178</v>
      </c>
      <c r="F24" s="284" t="s">
        <v>2998</v>
      </c>
      <c r="G24" s="61">
        <f t="shared" si="0"/>
        <v>33725</v>
      </c>
      <c r="H24" s="287">
        <f t="shared" si="2"/>
        <v>2</v>
      </c>
      <c r="I24" s="61">
        <f t="shared" si="1"/>
        <v>33786</v>
      </c>
      <c r="J24" s="285">
        <v>100</v>
      </c>
      <c r="M24" s="304">
        <v>1</v>
      </c>
      <c r="N24" s="304">
        <v>5</v>
      </c>
      <c r="O24" s="304">
        <v>1992</v>
      </c>
      <c r="P24" s="304">
        <v>1</v>
      </c>
      <c r="Q24" s="304">
        <v>7</v>
      </c>
      <c r="R24" s="304">
        <v>1992</v>
      </c>
    </row>
    <row r="25" spans="2:18" ht="42.75" x14ac:dyDescent="0.25">
      <c r="B25" s="282">
        <v>13</v>
      </c>
      <c r="C25" s="284" t="s">
        <v>3043</v>
      </c>
      <c r="D25" s="284" t="s">
        <v>3032</v>
      </c>
      <c r="E25" s="284" t="s">
        <v>178</v>
      </c>
      <c r="F25" s="284" t="s">
        <v>2999</v>
      </c>
      <c r="G25" s="61">
        <f t="shared" si="0"/>
        <v>33695</v>
      </c>
      <c r="H25" s="287">
        <f t="shared" si="2"/>
        <v>2</v>
      </c>
      <c r="I25" s="61">
        <f t="shared" si="1"/>
        <v>33786</v>
      </c>
      <c r="J25" s="285">
        <v>100</v>
      </c>
      <c r="M25" s="304">
        <v>1</v>
      </c>
      <c r="N25" s="304">
        <v>4</v>
      </c>
      <c r="O25" s="304">
        <v>1992</v>
      </c>
      <c r="P25" s="304">
        <v>1</v>
      </c>
      <c r="Q25" s="304">
        <v>7</v>
      </c>
      <c r="R25" s="304">
        <v>1992</v>
      </c>
    </row>
    <row r="26" spans="2:18" ht="42.75" x14ac:dyDescent="0.25">
      <c r="B26" s="282">
        <v>14</v>
      </c>
      <c r="C26" s="284" t="s">
        <v>3043</v>
      </c>
      <c r="D26" s="284" t="s">
        <v>3032</v>
      </c>
      <c r="E26" s="284" t="s">
        <v>178</v>
      </c>
      <c r="F26" s="284" t="s">
        <v>3000</v>
      </c>
      <c r="G26" s="61">
        <f t="shared" si="0"/>
        <v>33756</v>
      </c>
      <c r="H26" s="287">
        <f t="shared" si="2"/>
        <v>0</v>
      </c>
      <c r="I26" s="61">
        <f t="shared" si="1"/>
        <v>33786</v>
      </c>
      <c r="J26" s="285">
        <v>100</v>
      </c>
      <c r="M26" s="304">
        <v>1</v>
      </c>
      <c r="N26" s="304">
        <v>6</v>
      </c>
      <c r="O26" s="304">
        <v>1992</v>
      </c>
      <c r="P26" s="304">
        <v>1</v>
      </c>
      <c r="Q26" s="304">
        <v>7</v>
      </c>
      <c r="R26" s="304">
        <v>1992</v>
      </c>
    </row>
    <row r="27" spans="2:18" ht="57" x14ac:dyDescent="0.25">
      <c r="B27" s="282">
        <v>15</v>
      </c>
      <c r="C27" s="284" t="s">
        <v>3043</v>
      </c>
      <c r="D27" s="284" t="s">
        <v>3032</v>
      </c>
      <c r="E27" s="284" t="s">
        <v>178</v>
      </c>
      <c r="F27" s="284" t="s">
        <v>3001</v>
      </c>
      <c r="G27" s="61">
        <f t="shared" si="0"/>
        <v>33786</v>
      </c>
      <c r="H27" s="287">
        <f t="shared" si="2"/>
        <v>2</v>
      </c>
      <c r="I27" s="61">
        <f t="shared" si="1"/>
        <v>33848</v>
      </c>
      <c r="J27" s="285">
        <v>100</v>
      </c>
      <c r="M27" s="304">
        <v>1</v>
      </c>
      <c r="N27" s="304">
        <v>7</v>
      </c>
      <c r="O27" s="304">
        <v>1992</v>
      </c>
      <c r="P27" s="304">
        <v>1</v>
      </c>
      <c r="Q27" s="304">
        <v>9</v>
      </c>
      <c r="R27" s="304">
        <v>1992</v>
      </c>
    </row>
    <row r="28" spans="2:18" ht="42.75" x14ac:dyDescent="0.25">
      <c r="B28" s="282">
        <v>16</v>
      </c>
      <c r="C28" s="284" t="s">
        <v>3043</v>
      </c>
      <c r="D28" s="284" t="s">
        <v>3033</v>
      </c>
      <c r="E28" s="284" t="s">
        <v>178</v>
      </c>
      <c r="F28" s="284" t="s">
        <v>3002</v>
      </c>
      <c r="G28" s="61">
        <f t="shared" si="0"/>
        <v>33970</v>
      </c>
      <c r="H28" s="287">
        <f t="shared" si="2"/>
        <v>1</v>
      </c>
      <c r="I28" s="61">
        <f t="shared" si="1"/>
        <v>34029</v>
      </c>
      <c r="J28" s="285">
        <v>100</v>
      </c>
      <c r="M28" s="304">
        <v>1</v>
      </c>
      <c r="N28" s="304">
        <v>1</v>
      </c>
      <c r="O28" s="304">
        <v>1993</v>
      </c>
      <c r="P28" s="304">
        <v>1</v>
      </c>
      <c r="Q28" s="304">
        <v>3</v>
      </c>
      <c r="R28" s="304">
        <v>1993</v>
      </c>
    </row>
    <row r="29" spans="2:18" ht="42.75" x14ac:dyDescent="0.25">
      <c r="B29" s="282">
        <v>17</v>
      </c>
      <c r="C29" s="284" t="s">
        <v>3043</v>
      </c>
      <c r="D29" s="284" t="s">
        <v>3033</v>
      </c>
      <c r="E29" s="284" t="s">
        <v>178</v>
      </c>
      <c r="F29" s="284" t="s">
        <v>3003</v>
      </c>
      <c r="G29" s="61">
        <f t="shared" si="0"/>
        <v>34243</v>
      </c>
      <c r="H29" s="287">
        <f t="shared" si="2"/>
        <v>2</v>
      </c>
      <c r="I29" s="61">
        <f t="shared" si="1"/>
        <v>34304</v>
      </c>
      <c r="J29" s="285">
        <v>100</v>
      </c>
      <c r="M29" s="304">
        <v>1</v>
      </c>
      <c r="N29" s="305">
        <v>10</v>
      </c>
      <c r="O29" s="304">
        <v>1993</v>
      </c>
      <c r="P29" s="304">
        <v>1</v>
      </c>
      <c r="Q29" s="305">
        <v>12</v>
      </c>
      <c r="R29" s="304">
        <v>1993</v>
      </c>
    </row>
    <row r="30" spans="2:18" ht="42.75" x14ac:dyDescent="0.25">
      <c r="B30" s="282">
        <v>18</v>
      </c>
      <c r="C30" s="284" t="s">
        <v>3043</v>
      </c>
      <c r="D30" s="284" t="s">
        <v>3034</v>
      </c>
      <c r="E30" s="284" t="s">
        <v>178</v>
      </c>
      <c r="F30" s="284" t="s">
        <v>3004</v>
      </c>
      <c r="G30" s="61">
        <f t="shared" si="0"/>
        <v>34394</v>
      </c>
      <c r="H30" s="287">
        <f t="shared" si="2"/>
        <v>0</v>
      </c>
      <c r="I30" s="61">
        <f t="shared" si="1"/>
        <v>34394</v>
      </c>
      <c r="J30" s="285">
        <v>100</v>
      </c>
      <c r="M30" s="304">
        <v>1</v>
      </c>
      <c r="N30" s="305">
        <v>3</v>
      </c>
      <c r="O30" s="305">
        <v>1994</v>
      </c>
      <c r="P30" s="304">
        <v>1</v>
      </c>
      <c r="Q30" s="305">
        <v>3</v>
      </c>
      <c r="R30" s="305">
        <v>1994</v>
      </c>
    </row>
    <row r="31" spans="2:18" ht="71.25" x14ac:dyDescent="0.25">
      <c r="B31" s="282">
        <v>19</v>
      </c>
      <c r="C31" s="284" t="s">
        <v>3043</v>
      </c>
      <c r="D31" s="284" t="s">
        <v>3035</v>
      </c>
      <c r="E31" s="284" t="s">
        <v>178</v>
      </c>
      <c r="F31" s="284" t="s">
        <v>3005</v>
      </c>
      <c r="G31" s="61">
        <f t="shared" si="0"/>
        <v>34547</v>
      </c>
      <c r="H31" s="287">
        <f t="shared" si="2"/>
        <v>4</v>
      </c>
      <c r="I31" s="61">
        <f t="shared" si="1"/>
        <v>34669</v>
      </c>
      <c r="J31" s="285">
        <v>100</v>
      </c>
      <c r="M31" s="304">
        <v>1</v>
      </c>
      <c r="N31" s="306">
        <v>8</v>
      </c>
      <c r="O31" s="305">
        <v>1994</v>
      </c>
      <c r="P31" s="304">
        <v>1</v>
      </c>
      <c r="Q31" s="306">
        <v>12</v>
      </c>
      <c r="R31" s="305">
        <v>1994</v>
      </c>
    </row>
    <row r="32" spans="2:18" ht="57" x14ac:dyDescent="0.25">
      <c r="B32" s="282">
        <v>20</v>
      </c>
      <c r="C32" s="284" t="s">
        <v>3043</v>
      </c>
      <c r="D32" s="284" t="s">
        <v>3034</v>
      </c>
      <c r="E32" s="284" t="s">
        <v>178</v>
      </c>
      <c r="F32" s="284" t="s">
        <v>3006</v>
      </c>
      <c r="G32" s="61">
        <f t="shared" si="0"/>
        <v>34759</v>
      </c>
      <c r="H32" s="287">
        <f t="shared" si="2"/>
        <v>5</v>
      </c>
      <c r="I32" s="61">
        <f t="shared" si="1"/>
        <v>34912</v>
      </c>
      <c r="J32" s="285">
        <v>100</v>
      </c>
      <c r="M32" s="304">
        <v>1</v>
      </c>
      <c r="N32" s="305">
        <v>3</v>
      </c>
      <c r="O32" s="305">
        <v>1995</v>
      </c>
      <c r="P32" s="304">
        <v>1</v>
      </c>
      <c r="Q32" s="305">
        <v>8</v>
      </c>
      <c r="R32" s="305">
        <v>1995</v>
      </c>
    </row>
    <row r="33" spans="2:18" ht="71.25" x14ac:dyDescent="0.25">
      <c r="B33" s="282">
        <v>21</v>
      </c>
      <c r="C33" s="284" t="s">
        <v>3043</v>
      </c>
      <c r="D33" s="284" t="s">
        <v>3033</v>
      </c>
      <c r="E33" s="284" t="s">
        <v>178</v>
      </c>
      <c r="F33" s="284" t="s">
        <v>3007</v>
      </c>
      <c r="G33" s="61">
        <f t="shared" si="0"/>
        <v>34820</v>
      </c>
      <c r="H33" s="287">
        <f t="shared" si="2"/>
        <v>7</v>
      </c>
      <c r="I33" s="61">
        <f t="shared" si="1"/>
        <v>35034</v>
      </c>
      <c r="J33" s="285">
        <v>100</v>
      </c>
      <c r="M33" s="304">
        <v>1</v>
      </c>
      <c r="N33" s="305">
        <v>5</v>
      </c>
      <c r="O33" s="305">
        <v>1995</v>
      </c>
      <c r="P33" s="304">
        <v>1</v>
      </c>
      <c r="Q33" s="305">
        <v>12</v>
      </c>
      <c r="R33" s="305">
        <v>1995</v>
      </c>
    </row>
    <row r="34" spans="2:18" ht="42.75" x14ac:dyDescent="0.25">
      <c r="B34" s="282">
        <v>22</v>
      </c>
      <c r="C34" s="284" t="s">
        <v>3043</v>
      </c>
      <c r="D34" s="284" t="s">
        <v>3036</v>
      </c>
      <c r="E34" s="284" t="s">
        <v>178</v>
      </c>
      <c r="F34" s="284" t="s">
        <v>3008</v>
      </c>
      <c r="G34" s="61">
        <f t="shared" si="0"/>
        <v>35156</v>
      </c>
      <c r="H34" s="287">
        <f t="shared" si="2"/>
        <v>2</v>
      </c>
      <c r="I34" s="61">
        <f t="shared" si="1"/>
        <v>35247</v>
      </c>
      <c r="J34" s="285">
        <v>100</v>
      </c>
      <c r="M34" s="304">
        <v>1</v>
      </c>
      <c r="N34" s="305">
        <v>4</v>
      </c>
      <c r="O34" s="305">
        <v>1996</v>
      </c>
      <c r="P34" s="304">
        <v>1</v>
      </c>
      <c r="Q34" s="305">
        <v>7</v>
      </c>
      <c r="R34" s="305">
        <v>1996</v>
      </c>
    </row>
    <row r="35" spans="2:18" ht="57" x14ac:dyDescent="0.25">
      <c r="B35" s="282">
        <v>23</v>
      </c>
      <c r="C35" s="284" t="s">
        <v>3043</v>
      </c>
      <c r="D35" s="284" t="s">
        <v>3036</v>
      </c>
      <c r="E35" s="284" t="s">
        <v>178</v>
      </c>
      <c r="F35" s="284" t="s">
        <v>3009</v>
      </c>
      <c r="G35" s="61">
        <f t="shared" si="0"/>
        <v>35156</v>
      </c>
      <c r="H35" s="287">
        <f t="shared" si="2"/>
        <v>2</v>
      </c>
      <c r="I35" s="61">
        <f t="shared" si="1"/>
        <v>35247</v>
      </c>
      <c r="J35" s="285">
        <v>100</v>
      </c>
      <c r="M35" s="304">
        <v>1</v>
      </c>
      <c r="N35" s="305">
        <v>4</v>
      </c>
      <c r="O35" s="305">
        <v>1996</v>
      </c>
      <c r="P35" s="304">
        <v>1</v>
      </c>
      <c r="Q35" s="305">
        <v>7</v>
      </c>
      <c r="R35" s="305">
        <v>1996</v>
      </c>
    </row>
    <row r="36" spans="2:18" ht="42.75" x14ac:dyDescent="0.25">
      <c r="B36" s="282">
        <v>24</v>
      </c>
      <c r="C36" s="284" t="s">
        <v>3043</v>
      </c>
      <c r="D36" s="284" t="s">
        <v>3036</v>
      </c>
      <c r="E36" s="284" t="s">
        <v>178</v>
      </c>
      <c r="F36" s="284" t="s">
        <v>3010</v>
      </c>
      <c r="G36" s="61">
        <f t="shared" si="0"/>
        <v>35186</v>
      </c>
      <c r="H36" s="287">
        <f t="shared" si="2"/>
        <v>2</v>
      </c>
      <c r="I36" s="61">
        <f t="shared" si="1"/>
        <v>35247</v>
      </c>
      <c r="J36" s="285">
        <v>100</v>
      </c>
      <c r="M36" s="304">
        <v>1</v>
      </c>
      <c r="N36" s="305">
        <v>5</v>
      </c>
      <c r="O36" s="305">
        <v>1996</v>
      </c>
      <c r="P36" s="304">
        <v>1</v>
      </c>
      <c r="Q36" s="305">
        <v>7</v>
      </c>
      <c r="R36" s="305">
        <v>1996</v>
      </c>
    </row>
    <row r="37" spans="2:18" ht="57" x14ac:dyDescent="0.25">
      <c r="B37" s="282">
        <v>25</v>
      </c>
      <c r="C37" s="284" t="s">
        <v>3043</v>
      </c>
      <c r="D37" s="284" t="s">
        <v>3036</v>
      </c>
      <c r="E37" s="284" t="s">
        <v>178</v>
      </c>
      <c r="F37" s="284" t="s">
        <v>3011</v>
      </c>
      <c r="G37" s="61">
        <f t="shared" si="0"/>
        <v>35186</v>
      </c>
      <c r="H37" s="287">
        <f t="shared" si="2"/>
        <v>2</v>
      </c>
      <c r="I37" s="61">
        <f t="shared" si="1"/>
        <v>35247</v>
      </c>
      <c r="J37" s="285">
        <v>100</v>
      </c>
      <c r="M37" s="304">
        <v>1</v>
      </c>
      <c r="N37" s="305">
        <v>5</v>
      </c>
      <c r="O37" s="305">
        <v>1996</v>
      </c>
      <c r="P37" s="304">
        <v>1</v>
      </c>
      <c r="Q37" s="305">
        <v>7</v>
      </c>
      <c r="R37" s="305">
        <v>1996</v>
      </c>
    </row>
    <row r="38" spans="2:18" ht="42.75" x14ac:dyDescent="0.25">
      <c r="B38" s="282">
        <v>26</v>
      </c>
      <c r="C38" s="284" t="s">
        <v>3043</v>
      </c>
      <c r="D38" s="284" t="s">
        <v>3037</v>
      </c>
      <c r="E38" s="284" t="s">
        <v>178</v>
      </c>
      <c r="F38" s="284" t="s">
        <v>3012</v>
      </c>
      <c r="G38" s="61">
        <f t="shared" si="0"/>
        <v>35217</v>
      </c>
      <c r="H38" s="287">
        <f t="shared" si="2"/>
        <v>5</v>
      </c>
      <c r="I38" s="61">
        <f t="shared" si="1"/>
        <v>35370</v>
      </c>
      <c r="J38" s="285">
        <v>100</v>
      </c>
      <c r="M38" s="304">
        <v>1</v>
      </c>
      <c r="N38" s="305">
        <v>6</v>
      </c>
      <c r="O38" s="305">
        <v>1996</v>
      </c>
      <c r="P38" s="304">
        <v>1</v>
      </c>
      <c r="Q38" s="305">
        <v>11</v>
      </c>
      <c r="R38" s="305">
        <v>1996</v>
      </c>
    </row>
    <row r="39" spans="2:18" ht="71.25" x14ac:dyDescent="0.25">
      <c r="B39" s="282">
        <v>27</v>
      </c>
      <c r="C39" s="284" t="s">
        <v>3043</v>
      </c>
      <c r="D39" s="284" t="s">
        <v>3034</v>
      </c>
      <c r="E39" s="284" t="s">
        <v>178</v>
      </c>
      <c r="F39" s="284" t="s">
        <v>3013</v>
      </c>
      <c r="G39" s="61">
        <f t="shared" si="0"/>
        <v>34759</v>
      </c>
      <c r="H39" s="287">
        <f t="shared" si="2"/>
        <v>21</v>
      </c>
      <c r="I39" s="61">
        <f t="shared" si="1"/>
        <v>35400</v>
      </c>
      <c r="J39" s="285">
        <v>100</v>
      </c>
      <c r="M39" s="304">
        <v>1</v>
      </c>
      <c r="N39" s="305">
        <v>3</v>
      </c>
      <c r="O39" s="305">
        <v>1995</v>
      </c>
      <c r="P39" s="304">
        <v>1</v>
      </c>
      <c r="Q39" s="305">
        <v>12</v>
      </c>
      <c r="R39" s="305">
        <v>1996</v>
      </c>
    </row>
    <row r="40" spans="2:18" ht="42.75" x14ac:dyDescent="0.25">
      <c r="B40" s="282">
        <v>28</v>
      </c>
      <c r="C40" s="284" t="s">
        <v>3043</v>
      </c>
      <c r="D40" s="284" t="s">
        <v>1735</v>
      </c>
      <c r="E40" s="284" t="s">
        <v>178</v>
      </c>
      <c r="F40" s="284" t="s">
        <v>3014</v>
      </c>
      <c r="G40" s="61">
        <f t="shared" si="0"/>
        <v>35490</v>
      </c>
      <c r="H40" s="287">
        <f t="shared" si="2"/>
        <v>4</v>
      </c>
      <c r="I40" s="61">
        <f t="shared" si="1"/>
        <v>35612</v>
      </c>
      <c r="J40" s="285">
        <v>100</v>
      </c>
      <c r="M40" s="304">
        <v>1</v>
      </c>
      <c r="N40" s="305">
        <v>3</v>
      </c>
      <c r="O40" s="305">
        <v>1997</v>
      </c>
      <c r="P40" s="304">
        <v>1</v>
      </c>
      <c r="Q40" s="305">
        <v>7</v>
      </c>
      <c r="R40" s="305">
        <v>1997</v>
      </c>
    </row>
    <row r="41" spans="2:18" ht="57" x14ac:dyDescent="0.25">
      <c r="B41" s="282">
        <v>29</v>
      </c>
      <c r="C41" s="284" t="s">
        <v>3043</v>
      </c>
      <c r="D41" s="284" t="s">
        <v>3038</v>
      </c>
      <c r="E41" s="284" t="s">
        <v>178</v>
      </c>
      <c r="F41" s="284" t="s">
        <v>3015</v>
      </c>
      <c r="G41" s="61">
        <f t="shared" si="0"/>
        <v>35643</v>
      </c>
      <c r="H41" s="287">
        <f t="shared" si="2"/>
        <v>4</v>
      </c>
      <c r="I41" s="61">
        <f t="shared" si="1"/>
        <v>35765</v>
      </c>
      <c r="J41" s="285">
        <v>100</v>
      </c>
      <c r="M41" s="304">
        <v>1</v>
      </c>
      <c r="N41" s="305">
        <v>8</v>
      </c>
      <c r="O41" s="305">
        <v>1997</v>
      </c>
      <c r="P41" s="304">
        <v>1</v>
      </c>
      <c r="Q41" s="305">
        <v>12</v>
      </c>
      <c r="R41" s="305">
        <v>1997</v>
      </c>
    </row>
    <row r="42" spans="2:18" ht="57" x14ac:dyDescent="0.25">
      <c r="B42" s="282">
        <v>30</v>
      </c>
      <c r="C42" s="284" t="s">
        <v>3043</v>
      </c>
      <c r="D42" s="284" t="s">
        <v>3038</v>
      </c>
      <c r="E42" s="284" t="s">
        <v>178</v>
      </c>
      <c r="F42" s="284" t="s">
        <v>3016</v>
      </c>
      <c r="G42" s="61">
        <f t="shared" si="0"/>
        <v>35704</v>
      </c>
      <c r="H42" s="287">
        <f t="shared" si="2"/>
        <v>2</v>
      </c>
      <c r="I42" s="61">
        <f t="shared" si="1"/>
        <v>35765</v>
      </c>
      <c r="J42" s="285">
        <v>100</v>
      </c>
      <c r="M42" s="304">
        <v>1</v>
      </c>
      <c r="N42" s="305">
        <v>10</v>
      </c>
      <c r="O42" s="305">
        <v>1997</v>
      </c>
      <c r="P42" s="304">
        <v>1</v>
      </c>
      <c r="Q42" s="305">
        <v>12</v>
      </c>
      <c r="R42" s="305">
        <v>1997</v>
      </c>
    </row>
    <row r="43" spans="2:18" ht="57" x14ac:dyDescent="0.25">
      <c r="B43" s="282">
        <v>31</v>
      </c>
      <c r="C43" s="284" t="s">
        <v>3043</v>
      </c>
      <c r="D43" s="284" t="s">
        <v>3039</v>
      </c>
      <c r="E43" s="284" t="s">
        <v>178</v>
      </c>
      <c r="F43" s="284" t="s">
        <v>3017</v>
      </c>
      <c r="G43" s="61">
        <f t="shared" si="0"/>
        <v>35704</v>
      </c>
      <c r="H43" s="287">
        <f t="shared" si="2"/>
        <v>3</v>
      </c>
      <c r="I43" s="61">
        <f t="shared" si="1"/>
        <v>35796</v>
      </c>
      <c r="J43" s="285">
        <v>100</v>
      </c>
      <c r="M43" s="304">
        <v>1</v>
      </c>
      <c r="N43" s="305">
        <v>10</v>
      </c>
      <c r="O43" s="305">
        <v>1997</v>
      </c>
      <c r="P43" s="304">
        <v>1</v>
      </c>
      <c r="Q43" s="305">
        <v>1</v>
      </c>
      <c r="R43" s="305">
        <v>1998</v>
      </c>
    </row>
    <row r="44" spans="2:18" ht="57" x14ac:dyDescent="0.25">
      <c r="B44" s="282">
        <v>32</v>
      </c>
      <c r="C44" s="284" t="s">
        <v>3043</v>
      </c>
      <c r="D44" s="284" t="s">
        <v>1735</v>
      </c>
      <c r="E44" s="284" t="s">
        <v>178</v>
      </c>
      <c r="F44" s="284" t="s">
        <v>3018</v>
      </c>
      <c r="G44" s="61">
        <f t="shared" si="0"/>
        <v>35827</v>
      </c>
      <c r="H44" s="287">
        <f t="shared" si="2"/>
        <v>0</v>
      </c>
      <c r="I44" s="61">
        <f t="shared" si="1"/>
        <v>35855</v>
      </c>
      <c r="J44" s="285">
        <v>100</v>
      </c>
      <c r="M44" s="304">
        <v>1</v>
      </c>
      <c r="N44" s="305">
        <v>2</v>
      </c>
      <c r="O44" s="305">
        <v>1998</v>
      </c>
      <c r="P44" s="304">
        <v>1</v>
      </c>
      <c r="Q44" s="305">
        <v>3</v>
      </c>
      <c r="R44" s="305">
        <v>1998</v>
      </c>
    </row>
    <row r="45" spans="2:18" ht="42.75" x14ac:dyDescent="0.25">
      <c r="B45" s="282">
        <v>33</v>
      </c>
      <c r="C45" s="284" t="s">
        <v>3043</v>
      </c>
      <c r="D45" s="284" t="s">
        <v>1735</v>
      </c>
      <c r="E45" s="284" t="s">
        <v>178</v>
      </c>
      <c r="F45" s="284" t="s">
        <v>3019</v>
      </c>
      <c r="G45" s="61">
        <f t="shared" si="0"/>
        <v>35796</v>
      </c>
      <c r="H45" s="287">
        <f t="shared" si="2"/>
        <v>1</v>
      </c>
      <c r="I45" s="61">
        <f t="shared" si="1"/>
        <v>35855</v>
      </c>
      <c r="J45" s="285">
        <v>100</v>
      </c>
      <c r="M45" s="304">
        <v>1</v>
      </c>
      <c r="N45" s="305">
        <v>1</v>
      </c>
      <c r="O45" s="305">
        <v>1998</v>
      </c>
      <c r="P45" s="304">
        <v>1</v>
      </c>
      <c r="Q45" s="305">
        <v>3</v>
      </c>
      <c r="R45" s="305">
        <v>1998</v>
      </c>
    </row>
    <row r="46" spans="2:18" ht="42.75" x14ac:dyDescent="0.25">
      <c r="B46" s="282">
        <v>34</v>
      </c>
      <c r="C46" s="284" t="s">
        <v>3043</v>
      </c>
      <c r="D46" s="284" t="s">
        <v>3038</v>
      </c>
      <c r="E46" s="284" t="s">
        <v>178</v>
      </c>
      <c r="F46" s="284" t="s">
        <v>3020</v>
      </c>
      <c r="G46" s="61">
        <f t="shared" si="0"/>
        <v>35827</v>
      </c>
      <c r="H46" s="287">
        <f t="shared" si="2"/>
        <v>1</v>
      </c>
      <c r="I46" s="61">
        <f t="shared" si="1"/>
        <v>35886</v>
      </c>
      <c r="J46" s="285">
        <v>100</v>
      </c>
      <c r="M46" s="304">
        <v>1</v>
      </c>
      <c r="N46" s="305">
        <v>2</v>
      </c>
      <c r="O46" s="305">
        <v>1998</v>
      </c>
      <c r="P46" s="304">
        <v>1</v>
      </c>
      <c r="Q46" s="305">
        <v>4</v>
      </c>
      <c r="R46" s="305">
        <v>1998</v>
      </c>
    </row>
    <row r="47" spans="2:18" ht="28.5" x14ac:dyDescent="0.25">
      <c r="B47" s="282">
        <v>35</v>
      </c>
      <c r="C47" s="284" t="s">
        <v>3043</v>
      </c>
      <c r="D47" s="284" t="s">
        <v>1735</v>
      </c>
      <c r="E47" s="284" t="s">
        <v>178</v>
      </c>
      <c r="F47" s="284" t="s">
        <v>3021</v>
      </c>
      <c r="G47" s="61">
        <f t="shared" si="0"/>
        <v>35796</v>
      </c>
      <c r="H47" s="287">
        <f t="shared" si="2"/>
        <v>2</v>
      </c>
      <c r="I47" s="61">
        <f t="shared" si="1"/>
        <v>35886</v>
      </c>
      <c r="J47" s="285">
        <v>100</v>
      </c>
      <c r="M47" s="304">
        <v>1</v>
      </c>
      <c r="N47" s="305">
        <v>1</v>
      </c>
      <c r="O47" s="305">
        <v>1998</v>
      </c>
      <c r="P47" s="304">
        <v>1</v>
      </c>
      <c r="Q47" s="305">
        <v>4</v>
      </c>
      <c r="R47" s="305">
        <v>1998</v>
      </c>
    </row>
    <row r="48" spans="2:18" ht="57" x14ac:dyDescent="0.25">
      <c r="B48" s="282">
        <v>36</v>
      </c>
      <c r="C48" s="284" t="s">
        <v>3043</v>
      </c>
      <c r="D48" s="284" t="s">
        <v>3038</v>
      </c>
      <c r="E48" s="284" t="s">
        <v>178</v>
      </c>
      <c r="F48" s="284" t="s">
        <v>3022</v>
      </c>
      <c r="G48" s="61">
        <f t="shared" si="0"/>
        <v>36100</v>
      </c>
      <c r="H48" s="287">
        <f t="shared" si="2"/>
        <v>0</v>
      </c>
      <c r="I48" s="61">
        <f t="shared" si="1"/>
        <v>36130</v>
      </c>
      <c r="J48" s="285">
        <v>100</v>
      </c>
      <c r="M48" s="304">
        <v>1</v>
      </c>
      <c r="N48" s="305">
        <v>11</v>
      </c>
      <c r="O48" s="305">
        <v>1998</v>
      </c>
      <c r="P48" s="304">
        <v>1</v>
      </c>
      <c r="Q48" s="305">
        <v>12</v>
      </c>
      <c r="R48" s="305">
        <v>1998</v>
      </c>
    </row>
    <row r="49" spans="2:18" ht="57" x14ac:dyDescent="0.25">
      <c r="B49" s="282">
        <v>37</v>
      </c>
      <c r="C49" s="284" t="s">
        <v>3043</v>
      </c>
      <c r="D49" s="284" t="s">
        <v>3039</v>
      </c>
      <c r="E49" s="284" t="s">
        <v>178</v>
      </c>
      <c r="F49" s="284" t="s">
        <v>3023</v>
      </c>
      <c r="G49" s="61">
        <f t="shared" si="0"/>
        <v>36557</v>
      </c>
      <c r="H49" s="287">
        <f t="shared" si="2"/>
        <v>0</v>
      </c>
      <c r="I49" s="61">
        <f t="shared" si="1"/>
        <v>36586</v>
      </c>
      <c r="J49" s="285">
        <v>100</v>
      </c>
      <c r="M49" s="304">
        <v>1</v>
      </c>
      <c r="N49" s="307" t="s">
        <v>2241</v>
      </c>
      <c r="O49" s="307" t="s">
        <v>2257</v>
      </c>
      <c r="P49" s="304">
        <v>1</v>
      </c>
      <c r="Q49" s="307" t="s">
        <v>2240</v>
      </c>
      <c r="R49" s="307" t="s">
        <v>2257</v>
      </c>
    </row>
    <row r="50" spans="2:18" ht="42.75" x14ac:dyDescent="0.25">
      <c r="B50" s="282">
        <v>38</v>
      </c>
      <c r="C50" s="284" t="s">
        <v>3043</v>
      </c>
      <c r="D50" s="284" t="s">
        <v>3040</v>
      </c>
      <c r="E50" s="284" t="s">
        <v>178</v>
      </c>
      <c r="F50" s="284" t="s">
        <v>3024</v>
      </c>
      <c r="G50" s="61">
        <f t="shared" si="0"/>
        <v>37288</v>
      </c>
      <c r="H50" s="287">
        <f t="shared" si="2"/>
        <v>4</v>
      </c>
      <c r="I50" s="61">
        <f t="shared" si="1"/>
        <v>37438</v>
      </c>
      <c r="J50" s="285">
        <v>100</v>
      </c>
      <c r="M50" s="304">
        <v>1</v>
      </c>
      <c r="N50" s="308" t="s">
        <v>2241</v>
      </c>
      <c r="O50" s="308" t="s">
        <v>2255</v>
      </c>
      <c r="P50" s="304">
        <v>1</v>
      </c>
      <c r="Q50" s="308" t="s">
        <v>2237</v>
      </c>
      <c r="R50" s="308" t="s">
        <v>2255</v>
      </c>
    </row>
    <row r="51" spans="2:18" ht="28.5" x14ac:dyDescent="0.25">
      <c r="B51" s="282">
        <v>39</v>
      </c>
      <c r="C51" s="284" t="s">
        <v>3043</v>
      </c>
      <c r="D51" s="284" t="s">
        <v>3041</v>
      </c>
      <c r="E51" s="284" t="s">
        <v>178</v>
      </c>
      <c r="F51" s="284" t="s">
        <v>3025</v>
      </c>
      <c r="G51" s="61">
        <f t="shared" si="0"/>
        <v>37591</v>
      </c>
      <c r="H51" s="287">
        <f t="shared" si="2"/>
        <v>1</v>
      </c>
      <c r="I51" s="61">
        <f t="shared" si="1"/>
        <v>37622</v>
      </c>
      <c r="J51" s="285">
        <v>100</v>
      </c>
      <c r="M51" s="304">
        <v>1</v>
      </c>
      <c r="N51" s="308" t="s">
        <v>3044</v>
      </c>
      <c r="O51" s="308" t="s">
        <v>2255</v>
      </c>
      <c r="P51" s="304">
        <v>1</v>
      </c>
      <c r="Q51" s="308" t="s">
        <v>3045</v>
      </c>
      <c r="R51" s="308" t="s">
        <v>2254</v>
      </c>
    </row>
    <row r="52" spans="2:18" ht="43.5" thickBot="1" x14ac:dyDescent="0.3">
      <c r="B52" s="276">
        <v>40</v>
      </c>
      <c r="C52" s="286" t="s">
        <v>3043</v>
      </c>
      <c r="D52" s="286" t="s">
        <v>3042</v>
      </c>
      <c r="E52" s="286" t="s">
        <v>178</v>
      </c>
      <c r="F52" s="286" t="s">
        <v>3026</v>
      </c>
      <c r="G52" s="62">
        <f t="shared" si="0"/>
        <v>37742</v>
      </c>
      <c r="H52" s="288">
        <f t="shared" si="2"/>
        <v>1</v>
      </c>
      <c r="I52" s="62">
        <f t="shared" si="1"/>
        <v>37773</v>
      </c>
      <c r="J52" s="281">
        <v>100</v>
      </c>
      <c r="M52" s="304">
        <v>1</v>
      </c>
      <c r="N52" s="308" t="s">
        <v>3046</v>
      </c>
      <c r="O52" s="308" t="s">
        <v>2254</v>
      </c>
      <c r="P52" s="304">
        <v>1</v>
      </c>
      <c r="Q52" s="308" t="s">
        <v>2244</v>
      </c>
      <c r="R52" s="308" t="s">
        <v>2254</v>
      </c>
    </row>
  </sheetData>
  <mergeCells count="17">
    <mergeCell ref="B11:J11"/>
    <mergeCell ref="B6:G6"/>
    <mergeCell ref="H6:J6"/>
    <mergeCell ref="B7:G7"/>
    <mergeCell ref="H7:J7"/>
    <mergeCell ref="B10:G10"/>
    <mergeCell ref="H10:J10"/>
    <mergeCell ref="B8:G8"/>
    <mergeCell ref="H8:J8"/>
    <mergeCell ref="B9:G9"/>
    <mergeCell ref="H9:J9"/>
    <mergeCell ref="B5:J5"/>
    <mergeCell ref="B2:J2"/>
    <mergeCell ref="B3:F3"/>
    <mergeCell ref="G3:J3"/>
    <mergeCell ref="B4:F4"/>
    <mergeCell ref="G4:J4"/>
  </mergeCells>
  <pageMargins left="0.7" right="0.7" top="0.75" bottom="0.75" header="0.3" footer="0.3"/>
  <pageSetup orientation="portrait" r:id="rId1"/>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1"/>
  <sheetViews>
    <sheetView zoomScale="70" zoomScaleNormal="70" workbookViewId="0">
      <selection activeCell="O14" sqref="O14"/>
    </sheetView>
  </sheetViews>
  <sheetFormatPr baseColWidth="10" defaultRowHeight="15" x14ac:dyDescent="0.25"/>
  <cols>
    <col min="2" max="2" width="4.5703125" bestFit="1" customWidth="1"/>
    <col min="3" max="3" width="31.140625" bestFit="1" customWidth="1"/>
    <col min="4" max="4" width="16" bestFit="1" customWidth="1"/>
    <col min="5" max="5" width="22.5703125" bestFit="1" customWidth="1"/>
    <col min="6" max="6" width="70.140625" bestFit="1" customWidth="1"/>
    <col min="7" max="7" width="12.85546875" style="325" bestFit="1" customWidth="1"/>
    <col min="9" max="9" width="12.42578125" style="325" bestFit="1" customWidth="1"/>
    <col min="10" max="10" width="16" bestFit="1" customWidth="1"/>
  </cols>
  <sheetData>
    <row r="1" spans="2:16" ht="15.75" thickBot="1" x14ac:dyDescent="0.3"/>
    <row r="2" spans="2:16" ht="15.75" thickBot="1" x14ac:dyDescent="0.3">
      <c r="B2" s="502" t="s">
        <v>2891</v>
      </c>
      <c r="C2" s="503"/>
      <c r="D2" s="503"/>
      <c r="E2" s="503"/>
      <c r="F2" s="504"/>
      <c r="G2" s="504"/>
      <c r="H2" s="504"/>
      <c r="I2" s="504"/>
      <c r="J2" s="505"/>
    </row>
    <row r="3" spans="2:16" x14ac:dyDescent="0.25">
      <c r="B3" s="466" t="s">
        <v>129</v>
      </c>
      <c r="C3" s="467"/>
      <c r="D3" s="467"/>
      <c r="E3" s="467"/>
      <c r="F3" s="468"/>
      <c r="G3" s="468">
        <v>3382513</v>
      </c>
      <c r="H3" s="468"/>
      <c r="I3" s="468"/>
      <c r="J3" s="472"/>
    </row>
    <row r="4" spans="2:16" ht="15.75" thickBot="1" x14ac:dyDescent="0.3">
      <c r="B4" s="463" t="s">
        <v>130</v>
      </c>
      <c r="C4" s="464"/>
      <c r="D4" s="464"/>
      <c r="E4" s="464"/>
      <c r="F4" s="465"/>
      <c r="G4" s="473"/>
      <c r="H4" s="473"/>
      <c r="I4" s="465"/>
      <c r="J4" s="474"/>
    </row>
    <row r="5" spans="2:16" ht="15.75" thickBot="1" x14ac:dyDescent="0.3">
      <c r="B5" s="490" t="s">
        <v>131</v>
      </c>
      <c r="C5" s="491"/>
      <c r="D5" s="491"/>
      <c r="E5" s="491"/>
      <c r="F5" s="492"/>
      <c r="G5" s="492"/>
      <c r="H5" s="492"/>
      <c r="I5" s="492"/>
      <c r="J5" s="493"/>
    </row>
    <row r="6" spans="2:16" x14ac:dyDescent="0.25">
      <c r="B6" s="466" t="s">
        <v>132</v>
      </c>
      <c r="C6" s="467"/>
      <c r="D6" s="467"/>
      <c r="E6" s="467"/>
      <c r="F6" s="468"/>
      <c r="G6" s="468"/>
      <c r="H6" s="475" t="s">
        <v>133</v>
      </c>
      <c r="I6" s="476"/>
      <c r="J6" s="477"/>
    </row>
    <row r="7" spans="2:16" x14ac:dyDescent="0.25">
      <c r="B7" s="484" t="s">
        <v>238</v>
      </c>
      <c r="C7" s="485"/>
      <c r="D7" s="485"/>
      <c r="E7" s="485"/>
      <c r="F7" s="486"/>
      <c r="G7" s="486"/>
      <c r="H7" s="478">
        <v>1987</v>
      </c>
      <c r="I7" s="479"/>
      <c r="J7" s="480"/>
    </row>
    <row r="8" spans="2:16" x14ac:dyDescent="0.25">
      <c r="B8" s="484" t="s">
        <v>3047</v>
      </c>
      <c r="C8" s="485"/>
      <c r="D8" s="485"/>
      <c r="E8" s="485"/>
      <c r="F8" s="486"/>
      <c r="G8" s="486"/>
      <c r="H8" s="478">
        <v>1993</v>
      </c>
      <c r="I8" s="479"/>
      <c r="J8" s="480"/>
    </row>
    <row r="9" spans="2:16" ht="15.75" thickBot="1" x14ac:dyDescent="0.3">
      <c r="B9" s="532" t="s">
        <v>3048</v>
      </c>
      <c r="C9" s="496"/>
      <c r="D9" s="496"/>
      <c r="E9" s="496"/>
      <c r="F9" s="496"/>
      <c r="G9" s="464"/>
      <c r="H9" s="495">
        <v>1996</v>
      </c>
      <c r="I9" s="496"/>
      <c r="J9" s="497"/>
    </row>
    <row r="10" spans="2:16" ht="15.75" thickBot="1" x14ac:dyDescent="0.3">
      <c r="B10" s="498" t="s">
        <v>140</v>
      </c>
      <c r="C10" s="499"/>
      <c r="D10" s="499"/>
      <c r="E10" s="499"/>
      <c r="F10" s="500"/>
      <c r="G10" s="500"/>
      <c r="H10" s="500"/>
      <c r="I10" s="500"/>
      <c r="J10" s="501"/>
    </row>
    <row r="11" spans="2:16" ht="29.25" thickBot="1" x14ac:dyDescent="0.3">
      <c r="B11" s="64" t="s">
        <v>125</v>
      </c>
      <c r="C11" s="65" t="s">
        <v>139</v>
      </c>
      <c r="D11" s="65" t="s">
        <v>141</v>
      </c>
      <c r="E11" s="65" t="s">
        <v>177</v>
      </c>
      <c r="F11" s="65" t="s">
        <v>196</v>
      </c>
      <c r="G11" s="66" t="s">
        <v>126</v>
      </c>
      <c r="H11" s="67" t="s">
        <v>162</v>
      </c>
      <c r="I11" s="303" t="s">
        <v>127</v>
      </c>
      <c r="J11" s="68" t="s">
        <v>128</v>
      </c>
    </row>
    <row r="12" spans="2:16" ht="57" x14ac:dyDescent="0.25">
      <c r="B12" s="291">
        <v>1</v>
      </c>
      <c r="C12" s="69" t="s">
        <v>3056</v>
      </c>
      <c r="D12" s="69" t="s">
        <v>3049</v>
      </c>
      <c r="E12" s="69" t="s">
        <v>3062</v>
      </c>
      <c r="F12" s="69" t="s">
        <v>3076</v>
      </c>
      <c r="G12" s="328">
        <v>34156</v>
      </c>
      <c r="H12" s="32">
        <f>TRUNC((((I12-G12)/365.25)*12),0)</f>
        <v>6</v>
      </c>
      <c r="I12" s="328">
        <v>34341</v>
      </c>
      <c r="J12" s="329">
        <v>100</v>
      </c>
      <c r="O12" s="327"/>
      <c r="P12" s="327"/>
    </row>
    <row r="13" spans="2:16" ht="57" x14ac:dyDescent="0.25">
      <c r="B13" s="295">
        <v>2</v>
      </c>
      <c r="C13" s="297" t="s">
        <v>3056</v>
      </c>
      <c r="D13" s="297" t="s">
        <v>3050</v>
      </c>
      <c r="E13" s="297" t="s">
        <v>2648</v>
      </c>
      <c r="F13" s="297" t="s">
        <v>3077</v>
      </c>
      <c r="G13" s="326">
        <v>34344</v>
      </c>
      <c r="H13" s="300">
        <f>TRUNC((((I13-G13)/365.25)*12),0)</f>
        <v>0</v>
      </c>
      <c r="I13" s="326">
        <v>34366</v>
      </c>
      <c r="J13" s="330">
        <v>50</v>
      </c>
      <c r="O13" s="327"/>
      <c r="P13" s="327"/>
    </row>
    <row r="14" spans="2:16" ht="57" x14ac:dyDescent="0.25">
      <c r="B14" s="295">
        <v>3</v>
      </c>
      <c r="C14" s="297" t="s">
        <v>3056</v>
      </c>
      <c r="D14" s="297" t="s">
        <v>3050</v>
      </c>
      <c r="E14" s="297" t="s">
        <v>3063</v>
      </c>
      <c r="F14" s="297" t="s">
        <v>3078</v>
      </c>
      <c r="G14" s="326">
        <v>34366</v>
      </c>
      <c r="H14" s="300">
        <f>TRUNC((((I14-G14)/365.25)*12),0)</f>
        <v>0</v>
      </c>
      <c r="I14" s="326">
        <v>34394</v>
      </c>
      <c r="J14" s="330">
        <v>50</v>
      </c>
      <c r="O14" s="327"/>
      <c r="P14" s="327"/>
    </row>
    <row r="15" spans="2:16" ht="57" x14ac:dyDescent="0.25">
      <c r="B15" s="295">
        <v>4</v>
      </c>
      <c r="C15" s="297" t="s">
        <v>3056</v>
      </c>
      <c r="D15" s="297" t="s">
        <v>3050</v>
      </c>
      <c r="E15" s="297" t="s">
        <v>1735</v>
      </c>
      <c r="F15" s="297" t="s">
        <v>3079</v>
      </c>
      <c r="G15" s="326">
        <v>34394</v>
      </c>
      <c r="H15" s="300">
        <f t="shared" ref="H15:H61" si="0">TRUNC((((I15-G15)/365.25)*12),0)</f>
        <v>1</v>
      </c>
      <c r="I15" s="326">
        <v>34425</v>
      </c>
      <c r="J15" s="330">
        <v>30</v>
      </c>
      <c r="O15" s="327"/>
      <c r="P15" s="327"/>
    </row>
    <row r="16" spans="2:16" ht="57" x14ac:dyDescent="0.25">
      <c r="B16" s="295">
        <v>5</v>
      </c>
      <c r="C16" s="297" t="s">
        <v>3056</v>
      </c>
      <c r="D16" s="297" t="s">
        <v>3050</v>
      </c>
      <c r="E16" s="297" t="s">
        <v>1735</v>
      </c>
      <c r="F16" s="297" t="s">
        <v>3080</v>
      </c>
      <c r="G16" s="326">
        <v>34425</v>
      </c>
      <c r="H16" s="300">
        <f t="shared" si="0"/>
        <v>0</v>
      </c>
      <c r="I16" s="326">
        <v>34455</v>
      </c>
      <c r="J16" s="330">
        <v>30</v>
      </c>
      <c r="O16" s="327"/>
      <c r="P16" s="327"/>
    </row>
    <row r="17" spans="2:16" ht="57" x14ac:dyDescent="0.25">
      <c r="B17" s="295">
        <v>6</v>
      </c>
      <c r="C17" s="297" t="s">
        <v>3056</v>
      </c>
      <c r="D17" s="297" t="s">
        <v>3050</v>
      </c>
      <c r="E17" s="297" t="s">
        <v>3064</v>
      </c>
      <c r="F17" s="297" t="s">
        <v>3081</v>
      </c>
      <c r="G17" s="326">
        <v>34455</v>
      </c>
      <c r="H17" s="300">
        <f t="shared" si="0"/>
        <v>4</v>
      </c>
      <c r="I17" s="326">
        <v>34578</v>
      </c>
      <c r="J17" s="330">
        <v>65</v>
      </c>
      <c r="O17" s="327"/>
      <c r="P17" s="327"/>
    </row>
    <row r="18" spans="2:16" ht="57" x14ac:dyDescent="0.25">
      <c r="B18" s="295">
        <v>7</v>
      </c>
      <c r="C18" s="297" t="s">
        <v>3056</v>
      </c>
      <c r="D18" s="297" t="s">
        <v>3050</v>
      </c>
      <c r="E18" s="297" t="s">
        <v>3065</v>
      </c>
      <c r="F18" s="297" t="s">
        <v>3082</v>
      </c>
      <c r="G18" s="326">
        <v>34578</v>
      </c>
      <c r="H18" s="300">
        <f t="shared" si="0"/>
        <v>6</v>
      </c>
      <c r="I18" s="326">
        <v>34790</v>
      </c>
      <c r="J18" s="330">
        <v>25</v>
      </c>
      <c r="O18" s="327"/>
      <c r="P18" s="327"/>
    </row>
    <row r="19" spans="2:16" ht="57" x14ac:dyDescent="0.25">
      <c r="B19" s="295">
        <v>8</v>
      </c>
      <c r="C19" s="297" t="s">
        <v>3056</v>
      </c>
      <c r="D19" s="297" t="s">
        <v>3050</v>
      </c>
      <c r="E19" s="297" t="s">
        <v>2031</v>
      </c>
      <c r="F19" s="297" t="s">
        <v>3083</v>
      </c>
      <c r="G19" s="326">
        <v>34608</v>
      </c>
      <c r="H19" s="300">
        <f t="shared" si="0"/>
        <v>3</v>
      </c>
      <c r="I19" s="326">
        <v>34700</v>
      </c>
      <c r="J19" s="330">
        <v>30</v>
      </c>
      <c r="O19" s="327"/>
      <c r="P19" s="327"/>
    </row>
    <row r="20" spans="2:16" ht="71.25" x14ac:dyDescent="0.25">
      <c r="B20" s="295">
        <v>9</v>
      </c>
      <c r="C20" s="297" t="s">
        <v>3056</v>
      </c>
      <c r="D20" s="297" t="s">
        <v>3050</v>
      </c>
      <c r="E20" s="297" t="s">
        <v>714</v>
      </c>
      <c r="F20" s="297" t="s">
        <v>3084</v>
      </c>
      <c r="G20" s="326">
        <v>34608</v>
      </c>
      <c r="H20" s="300">
        <f t="shared" si="0"/>
        <v>3</v>
      </c>
      <c r="I20" s="326">
        <v>34700</v>
      </c>
      <c r="J20" s="330">
        <v>40</v>
      </c>
      <c r="O20" s="327"/>
      <c r="P20" s="327"/>
    </row>
    <row r="21" spans="2:16" ht="57" x14ac:dyDescent="0.25">
      <c r="B21" s="295">
        <v>10</v>
      </c>
      <c r="C21" s="297" t="s">
        <v>3056</v>
      </c>
      <c r="D21" s="297" t="s">
        <v>3051</v>
      </c>
      <c r="E21" s="297" t="s">
        <v>1437</v>
      </c>
      <c r="F21" s="297" t="s">
        <v>3085</v>
      </c>
      <c r="G21" s="326">
        <v>34851</v>
      </c>
      <c r="H21" s="300">
        <f t="shared" si="0"/>
        <v>4</v>
      </c>
      <c r="I21" s="326">
        <v>34973</v>
      </c>
      <c r="J21" s="330">
        <v>100</v>
      </c>
      <c r="O21" s="327"/>
      <c r="P21" s="327"/>
    </row>
    <row r="22" spans="2:16" ht="57" x14ac:dyDescent="0.25">
      <c r="B22" s="295">
        <v>11</v>
      </c>
      <c r="C22" s="297" t="s">
        <v>3056</v>
      </c>
      <c r="D22" s="297" t="s">
        <v>1184</v>
      </c>
      <c r="E22" s="297" t="s">
        <v>3066</v>
      </c>
      <c r="F22" s="297" t="s">
        <v>3086</v>
      </c>
      <c r="G22" s="326">
        <v>35024</v>
      </c>
      <c r="H22" s="300">
        <f t="shared" si="0"/>
        <v>14</v>
      </c>
      <c r="I22" s="326">
        <v>35451</v>
      </c>
      <c r="J22" s="330">
        <v>33</v>
      </c>
      <c r="O22" s="327"/>
      <c r="P22" s="327"/>
    </row>
    <row r="23" spans="2:16" ht="85.5" x14ac:dyDescent="0.25">
      <c r="B23" s="295">
        <v>12</v>
      </c>
      <c r="C23" s="297" t="s">
        <v>3056</v>
      </c>
      <c r="D23" s="297" t="s">
        <v>1184</v>
      </c>
      <c r="E23" s="297" t="s">
        <v>3067</v>
      </c>
      <c r="F23" s="297" t="s">
        <v>3087</v>
      </c>
      <c r="G23" s="326">
        <v>35184</v>
      </c>
      <c r="H23" s="300">
        <f t="shared" si="0"/>
        <v>2</v>
      </c>
      <c r="I23" s="326">
        <v>35275</v>
      </c>
      <c r="J23" s="330">
        <v>16</v>
      </c>
      <c r="O23" s="327"/>
      <c r="P23" s="327"/>
    </row>
    <row r="24" spans="2:16" ht="71.25" x14ac:dyDescent="0.25">
      <c r="B24" s="295">
        <v>13</v>
      </c>
      <c r="C24" s="297" t="s">
        <v>3056</v>
      </c>
      <c r="D24" s="297" t="s">
        <v>1184</v>
      </c>
      <c r="E24" s="297" t="s">
        <v>3068</v>
      </c>
      <c r="F24" s="297" t="s">
        <v>3088</v>
      </c>
      <c r="G24" s="326">
        <v>35086</v>
      </c>
      <c r="H24" s="300">
        <f t="shared" si="0"/>
        <v>11</v>
      </c>
      <c r="I24" s="326">
        <v>35451</v>
      </c>
      <c r="J24" s="330">
        <v>16.666666666666664</v>
      </c>
      <c r="O24" s="327"/>
      <c r="P24" s="327"/>
    </row>
    <row r="25" spans="2:16" ht="71.25" x14ac:dyDescent="0.25">
      <c r="B25" s="295">
        <v>14</v>
      </c>
      <c r="C25" s="297" t="s">
        <v>3056</v>
      </c>
      <c r="D25" s="297" t="s">
        <v>1184</v>
      </c>
      <c r="E25" s="297" t="s">
        <v>3066</v>
      </c>
      <c r="F25" s="297" t="s">
        <v>3089</v>
      </c>
      <c r="G25" s="326">
        <v>35085</v>
      </c>
      <c r="H25" s="300">
        <f t="shared" si="0"/>
        <v>8</v>
      </c>
      <c r="I25" s="326">
        <v>35355</v>
      </c>
      <c r="J25" s="330">
        <v>22.222222222222221</v>
      </c>
      <c r="O25" s="327"/>
      <c r="P25" s="327"/>
    </row>
    <row r="26" spans="2:16" ht="57" x14ac:dyDescent="0.25">
      <c r="B26" s="295">
        <v>15</v>
      </c>
      <c r="C26" s="297" t="s">
        <v>3056</v>
      </c>
      <c r="D26" s="297" t="s">
        <v>1184</v>
      </c>
      <c r="E26" s="297" t="s">
        <v>3069</v>
      </c>
      <c r="F26" s="297" t="s">
        <v>3090</v>
      </c>
      <c r="G26" s="326">
        <v>35144</v>
      </c>
      <c r="H26" s="300">
        <f t="shared" si="0"/>
        <v>27</v>
      </c>
      <c r="I26" s="326">
        <v>35966</v>
      </c>
      <c r="J26" s="330">
        <v>10</v>
      </c>
      <c r="O26" s="327"/>
      <c r="P26" s="327"/>
    </row>
    <row r="27" spans="2:16" ht="57" x14ac:dyDescent="0.25">
      <c r="B27" s="295">
        <v>16</v>
      </c>
      <c r="C27" s="297" t="s">
        <v>3056</v>
      </c>
      <c r="D27" s="297" t="s">
        <v>1184</v>
      </c>
      <c r="E27" s="297" t="s">
        <v>3070</v>
      </c>
      <c r="F27" s="297" t="s">
        <v>3090</v>
      </c>
      <c r="G27" s="326">
        <v>35426</v>
      </c>
      <c r="H27" s="300">
        <f t="shared" si="0"/>
        <v>14</v>
      </c>
      <c r="I27" s="326">
        <v>35861</v>
      </c>
      <c r="J27" s="330">
        <v>20</v>
      </c>
      <c r="O27" s="327"/>
      <c r="P27" s="327"/>
    </row>
    <row r="28" spans="2:16" ht="99.75" x14ac:dyDescent="0.25">
      <c r="B28" s="295">
        <v>17</v>
      </c>
      <c r="C28" s="297" t="s">
        <v>3056</v>
      </c>
      <c r="D28" s="297" t="s">
        <v>1184</v>
      </c>
      <c r="E28" s="297" t="s">
        <v>3071</v>
      </c>
      <c r="F28" s="297" t="s">
        <v>3091</v>
      </c>
      <c r="G28" s="326">
        <v>35324</v>
      </c>
      <c r="H28" s="300">
        <f t="shared" si="0"/>
        <v>8</v>
      </c>
      <c r="I28" s="326">
        <v>35580</v>
      </c>
      <c r="J28" s="330">
        <v>10</v>
      </c>
      <c r="O28" s="327"/>
      <c r="P28" s="327"/>
    </row>
    <row r="29" spans="2:16" ht="57" x14ac:dyDescent="0.25">
      <c r="B29" s="295">
        <v>18</v>
      </c>
      <c r="C29" s="297" t="s">
        <v>3056</v>
      </c>
      <c r="D29" s="297" t="s">
        <v>1184</v>
      </c>
      <c r="E29" s="297" t="s">
        <v>3070</v>
      </c>
      <c r="F29" s="297" t="s">
        <v>3092</v>
      </c>
      <c r="G29" s="326">
        <v>35426</v>
      </c>
      <c r="H29" s="300">
        <f t="shared" si="0"/>
        <v>28</v>
      </c>
      <c r="I29" s="326">
        <v>36307</v>
      </c>
      <c r="J29" s="330">
        <v>10.344827586206897</v>
      </c>
      <c r="O29" s="327"/>
      <c r="P29" s="327"/>
    </row>
    <row r="30" spans="2:16" ht="114" x14ac:dyDescent="0.25">
      <c r="B30" s="295">
        <v>19</v>
      </c>
      <c r="C30" s="297" t="s">
        <v>3056</v>
      </c>
      <c r="D30" s="297" t="s">
        <v>1184</v>
      </c>
      <c r="E30" s="297" t="s">
        <v>1708</v>
      </c>
      <c r="F30" s="297" t="s">
        <v>3093</v>
      </c>
      <c r="G30" s="326">
        <v>35782</v>
      </c>
      <c r="H30" s="300">
        <f t="shared" si="0"/>
        <v>9</v>
      </c>
      <c r="I30" s="326">
        <v>36086</v>
      </c>
      <c r="J30" s="330">
        <v>10</v>
      </c>
      <c r="O30" s="327"/>
      <c r="P30" s="327"/>
    </row>
    <row r="31" spans="2:16" ht="57" x14ac:dyDescent="0.25">
      <c r="B31" s="295">
        <v>20</v>
      </c>
      <c r="C31" s="297" t="s">
        <v>3056</v>
      </c>
      <c r="D31" s="297" t="s">
        <v>1184</v>
      </c>
      <c r="E31" s="297" t="s">
        <v>714</v>
      </c>
      <c r="F31" s="297" t="s">
        <v>3094</v>
      </c>
      <c r="G31" s="326">
        <v>35775</v>
      </c>
      <c r="H31" s="300">
        <f t="shared" si="0"/>
        <v>2</v>
      </c>
      <c r="I31" s="326">
        <v>35865</v>
      </c>
      <c r="J31" s="330">
        <v>10</v>
      </c>
      <c r="O31" s="327"/>
      <c r="P31" s="327"/>
    </row>
    <row r="32" spans="2:16" ht="57" x14ac:dyDescent="0.25">
      <c r="B32" s="295">
        <v>21</v>
      </c>
      <c r="C32" s="297" t="s">
        <v>3056</v>
      </c>
      <c r="D32" s="297" t="s">
        <v>1184</v>
      </c>
      <c r="E32" s="297" t="s">
        <v>3072</v>
      </c>
      <c r="F32" s="297" t="s">
        <v>3095</v>
      </c>
      <c r="G32" s="326">
        <v>35762</v>
      </c>
      <c r="H32" s="300">
        <f t="shared" si="0"/>
        <v>2</v>
      </c>
      <c r="I32" s="326">
        <v>35845</v>
      </c>
      <c r="J32" s="330">
        <v>10</v>
      </c>
      <c r="O32" s="327"/>
      <c r="P32" s="327"/>
    </row>
    <row r="33" spans="2:16" ht="57" x14ac:dyDescent="0.25">
      <c r="B33" s="295">
        <v>22</v>
      </c>
      <c r="C33" s="297" t="s">
        <v>3056</v>
      </c>
      <c r="D33" s="297" t="s">
        <v>1184</v>
      </c>
      <c r="E33" s="297" t="s">
        <v>3072</v>
      </c>
      <c r="F33" s="297" t="s">
        <v>3095</v>
      </c>
      <c r="G33" s="326">
        <v>35762</v>
      </c>
      <c r="H33" s="300">
        <f t="shared" si="0"/>
        <v>2</v>
      </c>
      <c r="I33" s="326">
        <v>35845</v>
      </c>
      <c r="J33" s="330">
        <v>10</v>
      </c>
      <c r="O33" s="327"/>
      <c r="P33" s="327"/>
    </row>
    <row r="34" spans="2:16" ht="57" x14ac:dyDescent="0.25">
      <c r="B34" s="295">
        <v>23</v>
      </c>
      <c r="C34" s="297" t="s">
        <v>3056</v>
      </c>
      <c r="D34" s="297" t="s">
        <v>1184</v>
      </c>
      <c r="E34" s="297" t="s">
        <v>3072</v>
      </c>
      <c r="F34" s="297" t="s">
        <v>3095</v>
      </c>
      <c r="G34" s="326">
        <v>35762</v>
      </c>
      <c r="H34" s="300">
        <f t="shared" si="0"/>
        <v>2</v>
      </c>
      <c r="I34" s="326">
        <v>35845</v>
      </c>
      <c r="J34" s="330">
        <v>10</v>
      </c>
      <c r="O34" s="327"/>
      <c r="P34" s="327"/>
    </row>
    <row r="35" spans="2:16" ht="71.25" x14ac:dyDescent="0.25">
      <c r="B35" s="295">
        <v>24</v>
      </c>
      <c r="C35" s="297" t="s">
        <v>3056</v>
      </c>
      <c r="D35" s="297" t="s">
        <v>1184</v>
      </c>
      <c r="E35" s="297" t="s">
        <v>3072</v>
      </c>
      <c r="F35" s="297" t="s">
        <v>3096</v>
      </c>
      <c r="G35" s="326">
        <v>35794</v>
      </c>
      <c r="H35" s="300">
        <f t="shared" si="0"/>
        <v>5</v>
      </c>
      <c r="I35" s="326">
        <v>35965</v>
      </c>
      <c r="J35" s="330">
        <v>10</v>
      </c>
      <c r="O35" s="327"/>
      <c r="P35" s="327"/>
    </row>
    <row r="36" spans="2:16" ht="57" x14ac:dyDescent="0.25">
      <c r="B36" s="295">
        <v>25</v>
      </c>
      <c r="C36" s="297" t="s">
        <v>3056</v>
      </c>
      <c r="D36" s="297" t="s">
        <v>1184</v>
      </c>
      <c r="E36" s="297" t="s">
        <v>3065</v>
      </c>
      <c r="F36" s="297" t="s">
        <v>3097</v>
      </c>
      <c r="G36" s="326">
        <v>35842</v>
      </c>
      <c r="H36" s="300">
        <f t="shared" si="0"/>
        <v>16</v>
      </c>
      <c r="I36" s="326">
        <v>36344</v>
      </c>
      <c r="J36" s="330">
        <v>10</v>
      </c>
      <c r="O36" s="327"/>
      <c r="P36" s="327"/>
    </row>
    <row r="37" spans="2:16" ht="57" x14ac:dyDescent="0.25">
      <c r="B37" s="295">
        <v>26</v>
      </c>
      <c r="C37" s="297" t="s">
        <v>3056</v>
      </c>
      <c r="D37" s="297" t="s">
        <v>1184</v>
      </c>
      <c r="E37" s="297" t="s">
        <v>3073</v>
      </c>
      <c r="F37" s="297" t="s">
        <v>3098</v>
      </c>
      <c r="G37" s="326">
        <v>35718</v>
      </c>
      <c r="H37" s="300">
        <f t="shared" si="0"/>
        <v>4</v>
      </c>
      <c r="I37" s="326">
        <v>35865</v>
      </c>
      <c r="J37" s="330">
        <v>10</v>
      </c>
      <c r="O37" s="327"/>
      <c r="P37" s="327"/>
    </row>
    <row r="38" spans="2:16" ht="57" x14ac:dyDescent="0.25">
      <c r="B38" s="295">
        <v>27</v>
      </c>
      <c r="C38" s="297" t="s">
        <v>3056</v>
      </c>
      <c r="D38" s="297" t="s">
        <v>1184</v>
      </c>
      <c r="E38" s="297" t="s">
        <v>3074</v>
      </c>
      <c r="F38" s="297" t="s">
        <v>3098</v>
      </c>
      <c r="G38" s="326">
        <v>36125</v>
      </c>
      <c r="H38" s="300">
        <f t="shared" si="0"/>
        <v>11</v>
      </c>
      <c r="I38" s="326">
        <v>36489</v>
      </c>
      <c r="J38" s="330">
        <v>50</v>
      </c>
      <c r="O38" s="327"/>
      <c r="P38" s="327"/>
    </row>
    <row r="39" spans="2:16" ht="57" x14ac:dyDescent="0.25">
      <c r="B39" s="295">
        <v>28</v>
      </c>
      <c r="C39" s="297" t="s">
        <v>3056</v>
      </c>
      <c r="D39" s="297" t="s">
        <v>1184</v>
      </c>
      <c r="E39" s="297" t="s">
        <v>278</v>
      </c>
      <c r="F39" s="297" t="s">
        <v>3098</v>
      </c>
      <c r="G39" s="326">
        <v>35996</v>
      </c>
      <c r="H39" s="300">
        <f t="shared" si="0"/>
        <v>15</v>
      </c>
      <c r="I39" s="326">
        <v>36464</v>
      </c>
      <c r="J39" s="330">
        <v>30</v>
      </c>
      <c r="O39" s="327"/>
      <c r="P39" s="327"/>
    </row>
    <row r="40" spans="2:16" ht="57" x14ac:dyDescent="0.25">
      <c r="B40" s="295">
        <v>29</v>
      </c>
      <c r="C40" s="297" t="s">
        <v>3056</v>
      </c>
      <c r="D40" s="297" t="s">
        <v>1184</v>
      </c>
      <c r="E40" s="297" t="s">
        <v>278</v>
      </c>
      <c r="F40" s="297" t="s">
        <v>3098</v>
      </c>
      <c r="G40" s="326">
        <v>36543</v>
      </c>
      <c r="H40" s="300">
        <f t="shared" si="0"/>
        <v>22</v>
      </c>
      <c r="I40" s="326">
        <v>37225</v>
      </c>
      <c r="J40" s="330">
        <v>27.27272727272727</v>
      </c>
      <c r="O40" s="327"/>
      <c r="P40" s="327"/>
    </row>
    <row r="41" spans="2:16" ht="57" x14ac:dyDescent="0.25">
      <c r="B41" s="295">
        <v>30</v>
      </c>
      <c r="C41" s="297" t="s">
        <v>3056</v>
      </c>
      <c r="D41" s="297" t="s">
        <v>1184</v>
      </c>
      <c r="E41" s="297" t="s">
        <v>278</v>
      </c>
      <c r="F41" s="297" t="s">
        <v>3099</v>
      </c>
      <c r="G41" s="326">
        <v>36664</v>
      </c>
      <c r="H41" s="300">
        <f t="shared" si="0"/>
        <v>6</v>
      </c>
      <c r="I41" s="326">
        <v>36848</v>
      </c>
      <c r="J41" s="330">
        <v>16.666666666666664</v>
      </c>
      <c r="O41" s="327"/>
      <c r="P41" s="327"/>
    </row>
    <row r="42" spans="2:16" ht="57" x14ac:dyDescent="0.25">
      <c r="B42" s="295">
        <v>31</v>
      </c>
      <c r="C42" s="297" t="s">
        <v>3056</v>
      </c>
      <c r="D42" s="297" t="s">
        <v>1184</v>
      </c>
      <c r="E42" s="297" t="s">
        <v>278</v>
      </c>
      <c r="F42" s="297" t="s">
        <v>3100</v>
      </c>
      <c r="G42" s="326">
        <v>36649</v>
      </c>
      <c r="H42" s="300">
        <f t="shared" si="0"/>
        <v>18</v>
      </c>
      <c r="I42" s="326">
        <v>37197</v>
      </c>
      <c r="J42" s="330">
        <v>16.666666666666664</v>
      </c>
      <c r="O42" s="327"/>
      <c r="P42" s="327"/>
    </row>
    <row r="43" spans="2:16" ht="57" x14ac:dyDescent="0.25">
      <c r="B43" s="295">
        <v>32</v>
      </c>
      <c r="C43" s="297" t="s">
        <v>3056</v>
      </c>
      <c r="D43" s="297" t="s">
        <v>1184</v>
      </c>
      <c r="E43" s="297" t="s">
        <v>278</v>
      </c>
      <c r="F43" s="297" t="s">
        <v>3100</v>
      </c>
      <c r="G43" s="326">
        <v>36787</v>
      </c>
      <c r="H43" s="300">
        <f t="shared" si="0"/>
        <v>10</v>
      </c>
      <c r="I43" s="326">
        <v>37121</v>
      </c>
      <c r="J43" s="330">
        <v>30</v>
      </c>
      <c r="O43" s="327"/>
      <c r="P43" s="327"/>
    </row>
    <row r="44" spans="2:16" ht="57" x14ac:dyDescent="0.25">
      <c r="B44" s="295">
        <v>33</v>
      </c>
      <c r="C44" s="297" t="s">
        <v>3056</v>
      </c>
      <c r="D44" s="297" t="s">
        <v>1184</v>
      </c>
      <c r="E44" s="297" t="s">
        <v>3075</v>
      </c>
      <c r="F44" s="297" t="s">
        <v>3099</v>
      </c>
      <c r="G44" s="326">
        <v>36517</v>
      </c>
      <c r="H44" s="300">
        <f t="shared" si="0"/>
        <v>15</v>
      </c>
      <c r="I44" s="326">
        <v>36981</v>
      </c>
      <c r="J44" s="330">
        <v>9</v>
      </c>
      <c r="O44" s="327"/>
      <c r="P44" s="327"/>
    </row>
    <row r="45" spans="2:16" ht="57" x14ac:dyDescent="0.25">
      <c r="B45" s="295">
        <v>34</v>
      </c>
      <c r="C45" s="297" t="s">
        <v>3056</v>
      </c>
      <c r="D45" s="297" t="s">
        <v>1184</v>
      </c>
      <c r="E45" s="297" t="s">
        <v>714</v>
      </c>
      <c r="F45" s="297" t="s">
        <v>3101</v>
      </c>
      <c r="G45" s="326">
        <v>37088</v>
      </c>
      <c r="H45" s="300">
        <f t="shared" si="0"/>
        <v>14</v>
      </c>
      <c r="I45" s="326">
        <v>37544</v>
      </c>
      <c r="J45" s="330">
        <v>9</v>
      </c>
      <c r="O45" s="327"/>
      <c r="P45" s="327"/>
    </row>
    <row r="46" spans="2:16" ht="42.75" x14ac:dyDescent="0.25">
      <c r="B46" s="295">
        <v>35</v>
      </c>
      <c r="C46" s="297" t="s">
        <v>3057</v>
      </c>
      <c r="D46" s="297" t="s">
        <v>3052</v>
      </c>
      <c r="E46" s="297" t="s">
        <v>278</v>
      </c>
      <c r="F46" s="297" t="s">
        <v>3102</v>
      </c>
      <c r="G46" s="326">
        <v>37616</v>
      </c>
      <c r="H46" s="300">
        <f t="shared" si="0"/>
        <v>20</v>
      </c>
      <c r="I46" s="326">
        <v>38225</v>
      </c>
      <c r="J46" s="330">
        <v>20</v>
      </c>
      <c r="O46" s="327"/>
      <c r="P46" s="327"/>
    </row>
    <row r="47" spans="2:16" ht="57" x14ac:dyDescent="0.25">
      <c r="B47" s="295">
        <v>36</v>
      </c>
      <c r="C47" s="297" t="s">
        <v>3058</v>
      </c>
      <c r="D47" s="297" t="s">
        <v>181</v>
      </c>
      <c r="E47" s="297" t="s">
        <v>714</v>
      </c>
      <c r="F47" s="297" t="s">
        <v>3103</v>
      </c>
      <c r="G47" s="326">
        <v>37643</v>
      </c>
      <c r="H47" s="300">
        <f t="shared" si="0"/>
        <v>3</v>
      </c>
      <c r="I47" s="326">
        <v>37762</v>
      </c>
      <c r="J47" s="330">
        <v>20</v>
      </c>
      <c r="O47" s="327"/>
      <c r="P47" s="327"/>
    </row>
    <row r="48" spans="2:16" ht="57" x14ac:dyDescent="0.25">
      <c r="B48" s="295">
        <v>37</v>
      </c>
      <c r="C48" s="297" t="s">
        <v>3059</v>
      </c>
      <c r="D48" s="297" t="s">
        <v>181</v>
      </c>
      <c r="E48" s="297" t="s">
        <v>278</v>
      </c>
      <c r="F48" s="297" t="s">
        <v>3103</v>
      </c>
      <c r="G48" s="326">
        <v>37690</v>
      </c>
      <c r="H48" s="300">
        <f t="shared" si="0"/>
        <v>11</v>
      </c>
      <c r="I48" s="326">
        <v>38036</v>
      </c>
      <c r="J48" s="330">
        <v>20</v>
      </c>
      <c r="O48" s="327"/>
      <c r="P48" s="327"/>
    </row>
    <row r="49" spans="2:16" ht="57" x14ac:dyDescent="0.25">
      <c r="B49" s="295">
        <v>38</v>
      </c>
      <c r="C49" s="297" t="s">
        <v>3059</v>
      </c>
      <c r="D49" s="297" t="s">
        <v>181</v>
      </c>
      <c r="E49" s="297" t="s">
        <v>714</v>
      </c>
      <c r="F49" s="297" t="s">
        <v>3103</v>
      </c>
      <c r="G49" s="326">
        <v>37770</v>
      </c>
      <c r="H49" s="300">
        <f t="shared" si="0"/>
        <v>9</v>
      </c>
      <c r="I49" s="326">
        <v>38074</v>
      </c>
      <c r="J49" s="330">
        <v>20</v>
      </c>
      <c r="O49" s="327"/>
      <c r="P49" s="327"/>
    </row>
    <row r="50" spans="2:16" ht="42.75" x14ac:dyDescent="0.25">
      <c r="B50" s="295">
        <v>39</v>
      </c>
      <c r="C50" s="297" t="s">
        <v>3057</v>
      </c>
      <c r="D50" s="297" t="s">
        <v>181</v>
      </c>
      <c r="E50" s="297" t="s">
        <v>278</v>
      </c>
      <c r="F50" s="297" t="s">
        <v>3104</v>
      </c>
      <c r="G50" s="326">
        <v>38028</v>
      </c>
      <c r="H50" s="300">
        <f t="shared" si="0"/>
        <v>3</v>
      </c>
      <c r="I50" s="326">
        <v>38145</v>
      </c>
      <c r="J50" s="330">
        <v>10</v>
      </c>
      <c r="O50" s="327"/>
      <c r="P50" s="327"/>
    </row>
    <row r="51" spans="2:16" ht="28.5" x14ac:dyDescent="0.25">
      <c r="B51" s="295">
        <v>40</v>
      </c>
      <c r="C51" s="297" t="s">
        <v>3059</v>
      </c>
      <c r="D51" s="297" t="s">
        <v>3053</v>
      </c>
      <c r="E51" s="297" t="s">
        <v>278</v>
      </c>
      <c r="F51" s="297" t="s">
        <v>3105</v>
      </c>
      <c r="G51" s="326">
        <v>38077</v>
      </c>
      <c r="H51" s="300">
        <f t="shared" si="0"/>
        <v>2</v>
      </c>
      <c r="I51" s="326">
        <v>38138</v>
      </c>
      <c r="J51" s="330">
        <v>10</v>
      </c>
      <c r="O51" s="327"/>
      <c r="P51" s="327"/>
    </row>
    <row r="52" spans="2:16" ht="42.75" x14ac:dyDescent="0.25">
      <c r="B52" s="295">
        <v>41</v>
      </c>
      <c r="C52" s="297" t="s">
        <v>3057</v>
      </c>
      <c r="D52" s="297" t="s">
        <v>181</v>
      </c>
      <c r="E52" s="297" t="s">
        <v>278</v>
      </c>
      <c r="F52" s="297" t="s">
        <v>3104</v>
      </c>
      <c r="G52" s="326">
        <v>38181</v>
      </c>
      <c r="H52" s="300">
        <f t="shared" si="0"/>
        <v>6</v>
      </c>
      <c r="I52" s="326">
        <v>38367</v>
      </c>
      <c r="J52" s="330">
        <v>20</v>
      </c>
      <c r="O52" s="327"/>
      <c r="P52" s="327"/>
    </row>
    <row r="53" spans="2:16" ht="28.5" x14ac:dyDescent="0.25">
      <c r="B53" s="295">
        <v>42</v>
      </c>
      <c r="C53" s="297" t="s">
        <v>3058</v>
      </c>
      <c r="D53" s="297" t="s">
        <v>3054</v>
      </c>
      <c r="E53" s="297" t="s">
        <v>278</v>
      </c>
      <c r="F53" s="297" t="s">
        <v>3106</v>
      </c>
      <c r="G53" s="326">
        <v>38392</v>
      </c>
      <c r="H53" s="300">
        <f t="shared" si="0"/>
        <v>10</v>
      </c>
      <c r="I53" s="326">
        <v>38706</v>
      </c>
      <c r="J53" s="330">
        <v>50</v>
      </c>
      <c r="O53" s="327"/>
      <c r="P53" s="327"/>
    </row>
    <row r="54" spans="2:16" ht="42.75" x14ac:dyDescent="0.25">
      <c r="B54" s="295">
        <v>43</v>
      </c>
      <c r="C54" s="297" t="s">
        <v>3057</v>
      </c>
      <c r="D54" s="297" t="s">
        <v>181</v>
      </c>
      <c r="E54" s="297" t="s">
        <v>278</v>
      </c>
      <c r="F54" s="297" t="s">
        <v>3107</v>
      </c>
      <c r="G54" s="326">
        <v>38415</v>
      </c>
      <c r="H54" s="300">
        <f t="shared" si="0"/>
        <v>18</v>
      </c>
      <c r="I54" s="326">
        <v>38974</v>
      </c>
      <c r="J54" s="330">
        <v>30</v>
      </c>
      <c r="O54" s="327"/>
      <c r="P54" s="327"/>
    </row>
    <row r="55" spans="2:16" ht="42.75" x14ac:dyDescent="0.25">
      <c r="B55" s="295">
        <v>44</v>
      </c>
      <c r="C55" s="297" t="s">
        <v>3057</v>
      </c>
      <c r="D55" s="297" t="s">
        <v>181</v>
      </c>
      <c r="E55" s="297" t="s">
        <v>1708</v>
      </c>
      <c r="F55" s="297" t="s">
        <v>3104</v>
      </c>
      <c r="G55" s="326">
        <v>38637</v>
      </c>
      <c r="H55" s="300">
        <f t="shared" si="0"/>
        <v>9</v>
      </c>
      <c r="I55" s="326">
        <v>38914</v>
      </c>
      <c r="J55" s="330">
        <v>20</v>
      </c>
      <c r="O55" s="327"/>
      <c r="P55" s="327"/>
    </row>
    <row r="56" spans="2:16" ht="42.75" x14ac:dyDescent="0.25">
      <c r="B56" s="295">
        <v>45</v>
      </c>
      <c r="C56" s="297" t="s">
        <v>3057</v>
      </c>
      <c r="D56" s="297" t="s">
        <v>3054</v>
      </c>
      <c r="E56" s="297" t="s">
        <v>278</v>
      </c>
      <c r="F56" s="297" t="s">
        <v>3108</v>
      </c>
      <c r="G56" s="326">
        <v>38727</v>
      </c>
      <c r="H56" s="300">
        <f t="shared" si="0"/>
        <v>5</v>
      </c>
      <c r="I56" s="326">
        <v>38880</v>
      </c>
      <c r="J56" s="330">
        <v>50</v>
      </c>
      <c r="O56" s="327"/>
      <c r="P56" s="327"/>
    </row>
    <row r="57" spans="2:16" ht="57" x14ac:dyDescent="0.25">
      <c r="B57" s="295">
        <v>46</v>
      </c>
      <c r="C57" s="297" t="s">
        <v>3060</v>
      </c>
      <c r="D57" s="297" t="s">
        <v>3055</v>
      </c>
      <c r="E57" s="297" t="s">
        <v>278</v>
      </c>
      <c r="F57" s="297" t="s">
        <v>3109</v>
      </c>
      <c r="G57" s="326">
        <v>38899</v>
      </c>
      <c r="H57" s="300">
        <f t="shared" si="0"/>
        <v>2</v>
      </c>
      <c r="I57" s="326">
        <v>38990</v>
      </c>
      <c r="J57" s="330">
        <v>50</v>
      </c>
      <c r="O57" s="327"/>
      <c r="P57" s="327"/>
    </row>
    <row r="58" spans="2:16" ht="42.75" x14ac:dyDescent="0.25">
      <c r="B58" s="295">
        <v>47</v>
      </c>
      <c r="C58" s="297" t="s">
        <v>3057</v>
      </c>
      <c r="D58" s="297" t="s">
        <v>181</v>
      </c>
      <c r="E58" s="297" t="s">
        <v>714</v>
      </c>
      <c r="F58" s="297" t="s">
        <v>3104</v>
      </c>
      <c r="G58" s="326">
        <v>39013</v>
      </c>
      <c r="H58" s="300">
        <f t="shared" si="0"/>
        <v>7</v>
      </c>
      <c r="I58" s="326">
        <v>39239</v>
      </c>
      <c r="J58" s="330">
        <v>45</v>
      </c>
      <c r="O58" s="327"/>
      <c r="P58" s="327"/>
    </row>
    <row r="59" spans="2:16" ht="57" x14ac:dyDescent="0.25">
      <c r="B59" s="295">
        <v>48</v>
      </c>
      <c r="C59" s="297" t="s">
        <v>3058</v>
      </c>
      <c r="D59" s="297" t="s">
        <v>181</v>
      </c>
      <c r="E59" s="297" t="s">
        <v>278</v>
      </c>
      <c r="F59" s="297" t="s">
        <v>3103</v>
      </c>
      <c r="G59" s="326">
        <v>39072</v>
      </c>
      <c r="H59" s="300">
        <f t="shared" si="0"/>
        <v>22</v>
      </c>
      <c r="I59" s="326">
        <v>39771</v>
      </c>
      <c r="J59" s="330">
        <v>55</v>
      </c>
      <c r="O59" s="327"/>
      <c r="P59" s="327"/>
    </row>
    <row r="60" spans="2:16" ht="42.75" x14ac:dyDescent="0.25">
      <c r="B60" s="295">
        <v>49</v>
      </c>
      <c r="C60" s="297" t="s">
        <v>3057</v>
      </c>
      <c r="D60" s="297" t="s">
        <v>181</v>
      </c>
      <c r="E60" s="297" t="s">
        <v>278</v>
      </c>
      <c r="F60" s="297" t="s">
        <v>3104</v>
      </c>
      <c r="G60" s="326">
        <v>39282</v>
      </c>
      <c r="H60" s="300">
        <f t="shared" si="0"/>
        <v>12</v>
      </c>
      <c r="I60" s="326">
        <v>39668</v>
      </c>
      <c r="J60" s="330">
        <v>45</v>
      </c>
      <c r="O60" s="327"/>
      <c r="P60" s="327"/>
    </row>
    <row r="61" spans="2:16" ht="43.5" thickBot="1" x14ac:dyDescent="0.3">
      <c r="B61" s="289">
        <v>50</v>
      </c>
      <c r="C61" s="299" t="s">
        <v>3061</v>
      </c>
      <c r="D61" s="299" t="s">
        <v>181</v>
      </c>
      <c r="E61" s="299" t="s">
        <v>1738</v>
      </c>
      <c r="F61" s="299" t="s">
        <v>3110</v>
      </c>
      <c r="G61" s="331">
        <v>39826</v>
      </c>
      <c r="H61" s="301">
        <f t="shared" si="0"/>
        <v>5</v>
      </c>
      <c r="I61" s="331">
        <v>39987</v>
      </c>
      <c r="J61" s="332">
        <v>100</v>
      </c>
      <c r="O61" s="327"/>
      <c r="P61" s="327"/>
    </row>
  </sheetData>
  <mergeCells count="15">
    <mergeCell ref="B10:J10"/>
    <mergeCell ref="B6:G6"/>
    <mergeCell ref="H6:J6"/>
    <mergeCell ref="B7:G7"/>
    <mergeCell ref="H7:J7"/>
    <mergeCell ref="B9:G9"/>
    <mergeCell ref="H9:J9"/>
    <mergeCell ref="B8:G8"/>
    <mergeCell ref="H8:J8"/>
    <mergeCell ref="B5:J5"/>
    <mergeCell ref="B2:J2"/>
    <mergeCell ref="B3:F3"/>
    <mergeCell ref="G3:J3"/>
    <mergeCell ref="B4:F4"/>
    <mergeCell ref="G4:J4"/>
  </mergeCells>
  <pageMargins left="0.7" right="0.7" top="0.75" bottom="0.75" header="0.3" footer="0.3"/>
  <pageSetup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53"/>
  <sheetViews>
    <sheetView zoomScale="70" zoomScaleNormal="70" workbookViewId="0">
      <selection activeCell="B11" sqref="B11:J53"/>
    </sheetView>
  </sheetViews>
  <sheetFormatPr baseColWidth="10" defaultRowHeight="15" x14ac:dyDescent="0.25"/>
  <cols>
    <col min="2" max="2" width="4.5703125" bestFit="1" customWidth="1"/>
    <col min="3" max="3" width="15.42578125" bestFit="1" customWidth="1"/>
    <col min="4" max="5" width="15.85546875" bestFit="1" customWidth="1"/>
    <col min="6" max="6" width="57.85546875" bestFit="1" customWidth="1"/>
    <col min="7" max="7" width="12.85546875" bestFit="1" customWidth="1"/>
    <col min="9" max="9" width="12.42578125" bestFit="1" customWidth="1"/>
    <col min="10" max="10" width="16" bestFit="1" customWidth="1"/>
    <col min="13" max="18" width="0" hidden="1" customWidth="1"/>
  </cols>
  <sheetData>
    <row r="1" spans="2:18" ht="15.75" thickBot="1" x14ac:dyDescent="0.3"/>
    <row r="2" spans="2:18" ht="15.75" thickBot="1" x14ac:dyDescent="0.3">
      <c r="B2" s="502" t="s">
        <v>3111</v>
      </c>
      <c r="C2" s="503"/>
      <c r="D2" s="503"/>
      <c r="E2" s="503"/>
      <c r="F2" s="504"/>
      <c r="G2" s="504"/>
      <c r="H2" s="504"/>
      <c r="I2" s="504"/>
      <c r="J2" s="505"/>
    </row>
    <row r="3" spans="2:18" x14ac:dyDescent="0.25">
      <c r="B3" s="466" t="s">
        <v>129</v>
      </c>
      <c r="C3" s="467"/>
      <c r="D3" s="467"/>
      <c r="E3" s="467"/>
      <c r="F3" s="468"/>
      <c r="G3" s="468" t="s">
        <v>3112</v>
      </c>
      <c r="H3" s="468"/>
      <c r="I3" s="468"/>
      <c r="J3" s="472"/>
    </row>
    <row r="4" spans="2:18" ht="15.75" thickBot="1" x14ac:dyDescent="0.3">
      <c r="B4" s="463" t="s">
        <v>130</v>
      </c>
      <c r="C4" s="464"/>
      <c r="D4" s="464"/>
      <c r="E4" s="464"/>
      <c r="F4" s="465"/>
      <c r="G4" s="473"/>
      <c r="H4" s="473"/>
      <c r="I4" s="465"/>
      <c r="J4" s="474"/>
    </row>
    <row r="5" spans="2:18" ht="15.75" thickBot="1" x14ac:dyDescent="0.3">
      <c r="B5" s="490" t="s">
        <v>131</v>
      </c>
      <c r="C5" s="491"/>
      <c r="D5" s="491"/>
      <c r="E5" s="491"/>
      <c r="F5" s="492"/>
      <c r="G5" s="492"/>
      <c r="H5" s="492"/>
      <c r="I5" s="492"/>
      <c r="J5" s="493"/>
    </row>
    <row r="6" spans="2:18" x14ac:dyDescent="0.25">
      <c r="B6" s="466" t="s">
        <v>132</v>
      </c>
      <c r="C6" s="467"/>
      <c r="D6" s="467"/>
      <c r="E6" s="467"/>
      <c r="F6" s="468"/>
      <c r="G6" s="468"/>
      <c r="H6" s="475" t="s">
        <v>133</v>
      </c>
      <c r="I6" s="476"/>
      <c r="J6" s="477"/>
    </row>
    <row r="7" spans="2:18" x14ac:dyDescent="0.25">
      <c r="B7" s="484" t="s">
        <v>1414</v>
      </c>
      <c r="C7" s="485"/>
      <c r="D7" s="485"/>
      <c r="E7" s="485"/>
      <c r="F7" s="486"/>
      <c r="G7" s="486"/>
      <c r="H7" s="478">
        <v>1988</v>
      </c>
      <c r="I7" s="479"/>
      <c r="J7" s="480"/>
    </row>
    <row r="8" spans="2:18" ht="15.75" thickBot="1" x14ac:dyDescent="0.3">
      <c r="B8" s="463" t="s">
        <v>3113</v>
      </c>
      <c r="C8" s="464"/>
      <c r="D8" s="464"/>
      <c r="E8" s="464"/>
      <c r="F8" s="465"/>
      <c r="G8" s="465"/>
      <c r="H8" s="495">
        <v>1995</v>
      </c>
      <c r="I8" s="496"/>
      <c r="J8" s="497"/>
    </row>
    <row r="9" spans="2:18" ht="15.75" thickBot="1" x14ac:dyDescent="0.3">
      <c r="B9" s="498" t="s">
        <v>140</v>
      </c>
      <c r="C9" s="499"/>
      <c r="D9" s="499"/>
      <c r="E9" s="499"/>
      <c r="F9" s="500"/>
      <c r="G9" s="500"/>
      <c r="H9" s="500"/>
      <c r="I9" s="500"/>
      <c r="J9" s="501"/>
    </row>
    <row r="10" spans="2:18" ht="29.25" thickBot="1" x14ac:dyDescent="0.3">
      <c r="B10" s="64" t="s">
        <v>125</v>
      </c>
      <c r="C10" s="65" t="s">
        <v>139</v>
      </c>
      <c r="D10" s="65" t="s">
        <v>141</v>
      </c>
      <c r="E10" s="65" t="s">
        <v>177</v>
      </c>
      <c r="F10" s="65" t="s">
        <v>196</v>
      </c>
      <c r="G10" s="66" t="s">
        <v>126</v>
      </c>
      <c r="H10" s="67" t="s">
        <v>162</v>
      </c>
      <c r="I10" s="65" t="s">
        <v>127</v>
      </c>
      <c r="J10" s="68" t="s">
        <v>128</v>
      </c>
    </row>
    <row r="11" spans="2:18" ht="57" x14ac:dyDescent="0.25">
      <c r="B11" s="439">
        <v>1</v>
      </c>
      <c r="C11" s="69" t="s">
        <v>3174</v>
      </c>
      <c r="D11" s="69" t="s">
        <v>278</v>
      </c>
      <c r="E11" s="69" t="s">
        <v>178</v>
      </c>
      <c r="F11" s="69" t="s">
        <v>1516</v>
      </c>
      <c r="G11" s="70">
        <f>DATE(O11,N11,M11)</f>
        <v>38036</v>
      </c>
      <c r="H11" s="32">
        <f>TRUNC((((I11-G11)/365.25)*12),0)</f>
        <v>3</v>
      </c>
      <c r="I11" s="70">
        <f>DATE(R11,Q11,P11)</f>
        <v>38132</v>
      </c>
      <c r="J11" s="441">
        <v>100</v>
      </c>
      <c r="M11" s="333">
        <v>19</v>
      </c>
      <c r="N11" s="333">
        <v>2</v>
      </c>
      <c r="O11" s="333">
        <v>2004</v>
      </c>
      <c r="P11" s="333">
        <v>25</v>
      </c>
      <c r="Q11" s="333">
        <v>5</v>
      </c>
      <c r="R11" s="333">
        <v>2004</v>
      </c>
    </row>
    <row r="12" spans="2:18" ht="71.25" x14ac:dyDescent="0.25">
      <c r="B12" s="443">
        <v>2</v>
      </c>
      <c r="C12" s="447" t="s">
        <v>3174</v>
      </c>
      <c r="D12" s="447" t="s">
        <v>278</v>
      </c>
      <c r="E12" s="447" t="s">
        <v>178</v>
      </c>
      <c r="F12" s="447" t="s">
        <v>3114</v>
      </c>
      <c r="G12" s="61">
        <f t="shared" ref="G12:G53" si="0">DATE(O12,N12,M12)</f>
        <v>37690</v>
      </c>
      <c r="H12" s="450">
        <f>TRUNC((((I12-G12)/365.25)*12),0)</f>
        <v>11</v>
      </c>
      <c r="I12" s="61">
        <f t="shared" ref="I12:I53" si="1">DATE(R12,Q12,P12)</f>
        <v>38036</v>
      </c>
      <c r="J12" s="448">
        <v>100</v>
      </c>
      <c r="M12" s="210">
        <v>10</v>
      </c>
      <c r="N12" s="210">
        <v>3</v>
      </c>
      <c r="O12" s="210">
        <v>2003</v>
      </c>
      <c r="P12" s="210">
        <v>19</v>
      </c>
      <c r="Q12" s="210">
        <v>2</v>
      </c>
      <c r="R12" s="333">
        <v>2004</v>
      </c>
    </row>
    <row r="13" spans="2:18" ht="99.75" x14ac:dyDescent="0.25">
      <c r="B13" s="443">
        <v>3</v>
      </c>
      <c r="C13" s="447" t="s">
        <v>3174</v>
      </c>
      <c r="D13" s="447" t="s">
        <v>3156</v>
      </c>
      <c r="E13" s="447" t="s">
        <v>178</v>
      </c>
      <c r="F13" s="447" t="s">
        <v>3115</v>
      </c>
      <c r="G13" s="61">
        <f t="shared" si="0"/>
        <v>37288</v>
      </c>
      <c r="H13" s="450">
        <f>TRUNC((((I13-G13)/365.25)*12),0)</f>
        <v>13</v>
      </c>
      <c r="I13" s="61">
        <f t="shared" si="1"/>
        <v>37710</v>
      </c>
      <c r="J13" s="448">
        <v>100</v>
      </c>
      <c r="M13" s="334">
        <v>1</v>
      </c>
      <c r="N13" s="136">
        <v>2</v>
      </c>
      <c r="O13" s="136">
        <v>2002</v>
      </c>
      <c r="P13" s="334">
        <v>30</v>
      </c>
      <c r="Q13" s="136">
        <v>3</v>
      </c>
      <c r="R13" s="210">
        <v>2003</v>
      </c>
    </row>
    <row r="14" spans="2:18" ht="99.75" x14ac:dyDescent="0.25">
      <c r="B14" s="443">
        <v>4</v>
      </c>
      <c r="C14" s="447" t="s">
        <v>3174</v>
      </c>
      <c r="D14" s="447" t="s">
        <v>3157</v>
      </c>
      <c r="E14" s="447" t="s">
        <v>178</v>
      </c>
      <c r="F14" s="447" t="s">
        <v>3116</v>
      </c>
      <c r="G14" s="61">
        <f t="shared" si="0"/>
        <v>37043</v>
      </c>
      <c r="H14" s="450">
        <f t="shared" ref="H14:H53" si="2">TRUNC((((I14-G14)/365.25)*12),0)</f>
        <v>9</v>
      </c>
      <c r="I14" s="61">
        <f t="shared" si="1"/>
        <v>37345</v>
      </c>
      <c r="J14" s="448">
        <v>100</v>
      </c>
      <c r="M14" s="334">
        <v>1</v>
      </c>
      <c r="N14" s="136">
        <v>6</v>
      </c>
      <c r="O14" s="136">
        <v>2001</v>
      </c>
      <c r="P14" s="334">
        <v>30</v>
      </c>
      <c r="Q14" s="136">
        <v>3</v>
      </c>
      <c r="R14" s="136">
        <v>2002</v>
      </c>
    </row>
    <row r="15" spans="2:18" ht="128.25" x14ac:dyDescent="0.25">
      <c r="B15" s="443">
        <v>5</v>
      </c>
      <c r="C15" s="447" t="s">
        <v>3174</v>
      </c>
      <c r="D15" s="447" t="s">
        <v>278</v>
      </c>
      <c r="E15" s="447" t="s">
        <v>178</v>
      </c>
      <c r="F15" s="447" t="s">
        <v>3117</v>
      </c>
      <c r="G15" s="61">
        <f t="shared" si="0"/>
        <v>37196</v>
      </c>
      <c r="H15" s="450">
        <f t="shared" si="2"/>
        <v>2</v>
      </c>
      <c r="I15" s="61">
        <f t="shared" si="1"/>
        <v>37286</v>
      </c>
      <c r="J15" s="448">
        <v>100</v>
      </c>
      <c r="M15" s="334">
        <v>1</v>
      </c>
      <c r="N15" s="136">
        <v>11</v>
      </c>
      <c r="O15" s="136">
        <v>2001</v>
      </c>
      <c r="P15" s="334">
        <v>30</v>
      </c>
      <c r="Q15" s="136">
        <v>1</v>
      </c>
      <c r="R15" s="136">
        <v>2002</v>
      </c>
    </row>
    <row r="16" spans="2:18" ht="71.25" x14ac:dyDescent="0.25">
      <c r="B16" s="443">
        <v>6</v>
      </c>
      <c r="C16" s="447" t="s">
        <v>3174</v>
      </c>
      <c r="D16" s="447" t="s">
        <v>3070</v>
      </c>
      <c r="E16" s="447" t="s">
        <v>178</v>
      </c>
      <c r="F16" s="447" t="s">
        <v>3118</v>
      </c>
      <c r="G16" s="61">
        <f t="shared" si="0"/>
        <v>37135</v>
      </c>
      <c r="H16" s="450">
        <f t="shared" si="2"/>
        <v>0</v>
      </c>
      <c r="I16" s="61">
        <f t="shared" si="1"/>
        <v>37164</v>
      </c>
      <c r="J16" s="448">
        <v>100</v>
      </c>
      <c r="M16" s="334">
        <v>1</v>
      </c>
      <c r="N16" s="136">
        <v>9</v>
      </c>
      <c r="O16" s="136">
        <v>2001</v>
      </c>
      <c r="P16" s="334">
        <v>30</v>
      </c>
      <c r="Q16" s="136">
        <v>9</v>
      </c>
      <c r="R16" s="136">
        <v>2001</v>
      </c>
    </row>
    <row r="17" spans="2:18" ht="85.5" x14ac:dyDescent="0.25">
      <c r="B17" s="443">
        <v>7</v>
      </c>
      <c r="C17" s="447" t="s">
        <v>3174</v>
      </c>
      <c r="D17" s="447" t="s">
        <v>278</v>
      </c>
      <c r="E17" s="447" t="s">
        <v>178</v>
      </c>
      <c r="F17" s="447" t="s">
        <v>3119</v>
      </c>
      <c r="G17" s="61">
        <f t="shared" si="0"/>
        <v>37073</v>
      </c>
      <c r="H17" s="450">
        <f t="shared" si="2"/>
        <v>4</v>
      </c>
      <c r="I17" s="61">
        <f t="shared" si="1"/>
        <v>37225</v>
      </c>
      <c r="J17" s="448">
        <v>100</v>
      </c>
      <c r="M17" s="334">
        <v>1</v>
      </c>
      <c r="N17" s="136">
        <v>7</v>
      </c>
      <c r="O17" s="136">
        <v>2001</v>
      </c>
      <c r="P17" s="334">
        <v>30</v>
      </c>
      <c r="Q17" s="136">
        <v>11</v>
      </c>
      <c r="R17" s="136">
        <v>2001</v>
      </c>
    </row>
    <row r="18" spans="2:18" ht="71.25" x14ac:dyDescent="0.25">
      <c r="B18" s="443">
        <v>8</v>
      </c>
      <c r="C18" s="447" t="s">
        <v>3174</v>
      </c>
      <c r="D18" s="447" t="s">
        <v>278</v>
      </c>
      <c r="E18" s="447" t="s">
        <v>178</v>
      </c>
      <c r="F18" s="447" t="s">
        <v>3120</v>
      </c>
      <c r="G18" s="61">
        <f t="shared" si="0"/>
        <v>36770</v>
      </c>
      <c r="H18" s="450">
        <f t="shared" si="2"/>
        <v>15</v>
      </c>
      <c r="I18" s="61">
        <f t="shared" si="1"/>
        <v>37255</v>
      </c>
      <c r="J18" s="448">
        <v>100</v>
      </c>
      <c r="M18" s="334">
        <v>1</v>
      </c>
      <c r="N18" s="136">
        <v>9</v>
      </c>
      <c r="O18" s="136">
        <v>2000</v>
      </c>
      <c r="P18" s="334">
        <v>30</v>
      </c>
      <c r="Q18" s="136">
        <v>12</v>
      </c>
      <c r="R18" s="136">
        <v>2001</v>
      </c>
    </row>
    <row r="19" spans="2:18" ht="99.75" x14ac:dyDescent="0.25">
      <c r="B19" s="443">
        <v>9</v>
      </c>
      <c r="C19" s="447" t="s">
        <v>3174</v>
      </c>
      <c r="D19" s="447" t="s">
        <v>278</v>
      </c>
      <c r="E19" s="447" t="s">
        <v>178</v>
      </c>
      <c r="F19" s="447" t="s">
        <v>3121</v>
      </c>
      <c r="G19" s="61">
        <f t="shared" si="0"/>
        <v>36647</v>
      </c>
      <c r="H19" s="450">
        <f t="shared" si="2"/>
        <v>6</v>
      </c>
      <c r="I19" s="61">
        <f t="shared" si="1"/>
        <v>36860</v>
      </c>
      <c r="J19" s="448">
        <v>100</v>
      </c>
      <c r="M19" s="334">
        <v>1</v>
      </c>
      <c r="N19" s="136">
        <v>5</v>
      </c>
      <c r="O19" s="136">
        <v>2000</v>
      </c>
      <c r="P19" s="334">
        <v>30</v>
      </c>
      <c r="Q19" s="136">
        <v>11</v>
      </c>
      <c r="R19" s="136">
        <v>2000</v>
      </c>
    </row>
    <row r="20" spans="2:18" ht="171" x14ac:dyDescent="0.25">
      <c r="B20" s="443">
        <v>10</v>
      </c>
      <c r="C20" s="447" t="s">
        <v>3174</v>
      </c>
      <c r="D20" s="447" t="s">
        <v>278</v>
      </c>
      <c r="E20" s="447" t="s">
        <v>178</v>
      </c>
      <c r="F20" s="447" t="s">
        <v>3122</v>
      </c>
      <c r="G20" s="61">
        <f t="shared" si="0"/>
        <v>36526</v>
      </c>
      <c r="H20" s="450">
        <f t="shared" si="2"/>
        <v>8</v>
      </c>
      <c r="I20" s="61">
        <f t="shared" si="1"/>
        <v>36799</v>
      </c>
      <c r="J20" s="448">
        <v>100</v>
      </c>
      <c r="M20" s="334">
        <v>1</v>
      </c>
      <c r="N20" s="136">
        <v>1</v>
      </c>
      <c r="O20" s="136">
        <v>2000</v>
      </c>
      <c r="P20" s="334">
        <v>30</v>
      </c>
      <c r="Q20" s="136">
        <v>9</v>
      </c>
      <c r="R20" s="136">
        <v>2000</v>
      </c>
    </row>
    <row r="21" spans="2:18" ht="99.75" x14ac:dyDescent="0.25">
      <c r="B21" s="443">
        <v>11</v>
      </c>
      <c r="C21" s="447" t="s">
        <v>3174</v>
      </c>
      <c r="D21" s="447" t="s">
        <v>3075</v>
      </c>
      <c r="E21" s="447" t="s">
        <v>178</v>
      </c>
      <c r="F21" s="447" t="s">
        <v>3123</v>
      </c>
      <c r="G21" s="61">
        <f t="shared" si="0"/>
        <v>36526</v>
      </c>
      <c r="H21" s="450">
        <f t="shared" si="2"/>
        <v>5</v>
      </c>
      <c r="I21" s="61">
        <f t="shared" si="1"/>
        <v>36707</v>
      </c>
      <c r="J21" s="448">
        <v>100</v>
      </c>
      <c r="M21" s="334">
        <v>1</v>
      </c>
      <c r="N21" s="136">
        <v>1</v>
      </c>
      <c r="O21" s="136">
        <v>2000</v>
      </c>
      <c r="P21" s="334">
        <v>30</v>
      </c>
      <c r="Q21" s="136">
        <v>6</v>
      </c>
      <c r="R21" s="136">
        <v>2000</v>
      </c>
    </row>
    <row r="22" spans="2:18" ht="71.25" x14ac:dyDescent="0.25">
      <c r="B22" s="443">
        <v>12</v>
      </c>
      <c r="C22" s="447" t="s">
        <v>3174</v>
      </c>
      <c r="D22" s="447" t="s">
        <v>278</v>
      </c>
      <c r="E22" s="447" t="s">
        <v>178</v>
      </c>
      <c r="F22" s="447" t="s">
        <v>3124</v>
      </c>
      <c r="G22" s="61">
        <f t="shared" si="0"/>
        <v>36465</v>
      </c>
      <c r="H22" s="450">
        <f t="shared" si="2"/>
        <v>0</v>
      </c>
      <c r="I22" s="61">
        <f t="shared" si="1"/>
        <v>36465</v>
      </c>
      <c r="J22" s="448">
        <v>100</v>
      </c>
      <c r="M22" s="334">
        <v>1</v>
      </c>
      <c r="N22" s="136">
        <v>11</v>
      </c>
      <c r="O22" s="136">
        <v>1999</v>
      </c>
      <c r="P22" s="334">
        <v>1</v>
      </c>
      <c r="Q22" s="136">
        <v>11</v>
      </c>
      <c r="R22" s="136">
        <v>1999</v>
      </c>
    </row>
    <row r="23" spans="2:18" ht="57" x14ac:dyDescent="0.25">
      <c r="B23" s="443">
        <v>13</v>
      </c>
      <c r="C23" s="447" t="s">
        <v>3174</v>
      </c>
      <c r="D23" s="447" t="s">
        <v>3158</v>
      </c>
      <c r="E23" s="447" t="s">
        <v>178</v>
      </c>
      <c r="F23" s="447" t="s">
        <v>3125</v>
      </c>
      <c r="G23" s="61">
        <f t="shared" si="0"/>
        <v>36404</v>
      </c>
      <c r="H23" s="450">
        <f t="shared" si="2"/>
        <v>2</v>
      </c>
      <c r="I23" s="61">
        <f t="shared" si="1"/>
        <v>36465</v>
      </c>
      <c r="J23" s="448">
        <v>100</v>
      </c>
      <c r="M23" s="334">
        <v>1</v>
      </c>
      <c r="N23" s="136">
        <v>9</v>
      </c>
      <c r="O23" s="136">
        <v>1999</v>
      </c>
      <c r="P23" s="334">
        <v>1</v>
      </c>
      <c r="Q23" s="136">
        <v>11</v>
      </c>
      <c r="R23" s="136">
        <v>1999</v>
      </c>
    </row>
    <row r="24" spans="2:18" ht="71.25" x14ac:dyDescent="0.25">
      <c r="B24" s="443">
        <v>14</v>
      </c>
      <c r="C24" s="447" t="s">
        <v>3174</v>
      </c>
      <c r="D24" s="447" t="s">
        <v>278</v>
      </c>
      <c r="E24" s="447" t="s">
        <v>178</v>
      </c>
      <c r="F24" s="447" t="s">
        <v>3126</v>
      </c>
      <c r="G24" s="61">
        <f t="shared" si="0"/>
        <v>36373</v>
      </c>
      <c r="H24" s="450">
        <f t="shared" si="2"/>
        <v>0</v>
      </c>
      <c r="I24" s="61">
        <f t="shared" si="1"/>
        <v>36373</v>
      </c>
      <c r="J24" s="448">
        <v>100</v>
      </c>
      <c r="M24" s="334">
        <v>1</v>
      </c>
      <c r="N24" s="136">
        <v>8</v>
      </c>
      <c r="O24" s="136">
        <v>1999</v>
      </c>
      <c r="P24" s="334">
        <v>1</v>
      </c>
      <c r="Q24" s="136">
        <v>8</v>
      </c>
      <c r="R24" s="136">
        <v>1999</v>
      </c>
    </row>
    <row r="25" spans="2:18" ht="71.25" x14ac:dyDescent="0.25">
      <c r="B25" s="443">
        <v>15</v>
      </c>
      <c r="C25" s="447" t="s">
        <v>3174</v>
      </c>
      <c r="D25" s="447" t="s">
        <v>2095</v>
      </c>
      <c r="E25" s="447" t="s">
        <v>178</v>
      </c>
      <c r="F25" s="447" t="s">
        <v>3127</v>
      </c>
      <c r="G25" s="61">
        <f t="shared" si="0"/>
        <v>36192</v>
      </c>
      <c r="H25" s="450">
        <f t="shared" si="2"/>
        <v>5</v>
      </c>
      <c r="I25" s="61">
        <f t="shared" si="1"/>
        <v>36373</v>
      </c>
      <c r="J25" s="448">
        <v>100</v>
      </c>
      <c r="M25" s="334">
        <v>1</v>
      </c>
      <c r="N25" s="136">
        <v>2</v>
      </c>
      <c r="O25" s="136">
        <v>1999</v>
      </c>
      <c r="P25" s="334">
        <v>1</v>
      </c>
      <c r="Q25" s="136">
        <v>8</v>
      </c>
      <c r="R25" s="136">
        <v>1999</v>
      </c>
    </row>
    <row r="26" spans="2:18" ht="71.25" x14ac:dyDescent="0.25">
      <c r="B26" s="443">
        <v>16</v>
      </c>
      <c r="C26" s="447" t="s">
        <v>3174</v>
      </c>
      <c r="D26" s="447" t="s">
        <v>855</v>
      </c>
      <c r="E26" s="447" t="s">
        <v>178</v>
      </c>
      <c r="F26" s="447" t="s">
        <v>3128</v>
      </c>
      <c r="G26" s="61">
        <f t="shared" si="0"/>
        <v>36069</v>
      </c>
      <c r="H26" s="450">
        <f t="shared" si="2"/>
        <v>4</v>
      </c>
      <c r="I26" s="61">
        <f t="shared" si="1"/>
        <v>36192</v>
      </c>
      <c r="J26" s="448">
        <v>100</v>
      </c>
      <c r="M26" s="334">
        <v>1</v>
      </c>
      <c r="N26" s="136">
        <v>10</v>
      </c>
      <c r="O26" s="136">
        <v>1998</v>
      </c>
      <c r="P26" s="334">
        <v>1</v>
      </c>
      <c r="Q26" s="136">
        <v>2</v>
      </c>
      <c r="R26" s="136">
        <v>1999</v>
      </c>
    </row>
    <row r="27" spans="2:18" ht="71.25" x14ac:dyDescent="0.25">
      <c r="B27" s="443">
        <v>17</v>
      </c>
      <c r="C27" s="447" t="s">
        <v>3174</v>
      </c>
      <c r="D27" s="447" t="s">
        <v>3159</v>
      </c>
      <c r="E27" s="447" t="s">
        <v>178</v>
      </c>
      <c r="F27" s="447" t="s">
        <v>3129</v>
      </c>
      <c r="G27" s="61">
        <f t="shared" si="0"/>
        <v>36100</v>
      </c>
      <c r="H27" s="450">
        <f t="shared" si="2"/>
        <v>3</v>
      </c>
      <c r="I27" s="61">
        <f t="shared" si="1"/>
        <v>36192</v>
      </c>
      <c r="J27" s="448">
        <v>100</v>
      </c>
      <c r="M27" s="334">
        <v>1</v>
      </c>
      <c r="N27" s="136">
        <v>11</v>
      </c>
      <c r="O27" s="136">
        <v>1998</v>
      </c>
      <c r="P27" s="334">
        <v>1</v>
      </c>
      <c r="Q27" s="136">
        <v>2</v>
      </c>
      <c r="R27" s="136">
        <v>1999</v>
      </c>
    </row>
    <row r="28" spans="2:18" ht="71.25" x14ac:dyDescent="0.25">
      <c r="B28" s="443">
        <v>18</v>
      </c>
      <c r="C28" s="447" t="s">
        <v>3174</v>
      </c>
      <c r="D28" s="447" t="s">
        <v>855</v>
      </c>
      <c r="E28" s="447" t="s">
        <v>178</v>
      </c>
      <c r="F28" s="447" t="s">
        <v>3130</v>
      </c>
      <c r="G28" s="61">
        <f t="shared" si="0"/>
        <v>35916</v>
      </c>
      <c r="H28" s="450">
        <f t="shared" si="2"/>
        <v>4</v>
      </c>
      <c r="I28" s="61">
        <f t="shared" si="1"/>
        <v>36039</v>
      </c>
      <c r="J28" s="448">
        <v>100</v>
      </c>
      <c r="M28" s="334">
        <v>1</v>
      </c>
      <c r="N28" s="136">
        <v>5</v>
      </c>
      <c r="O28" s="136">
        <v>1998</v>
      </c>
      <c r="P28" s="334">
        <v>1</v>
      </c>
      <c r="Q28" s="136">
        <v>9</v>
      </c>
      <c r="R28" s="136">
        <v>1998</v>
      </c>
    </row>
    <row r="29" spans="2:18" ht="57" x14ac:dyDescent="0.25">
      <c r="B29" s="443">
        <v>19</v>
      </c>
      <c r="C29" s="447" t="s">
        <v>3175</v>
      </c>
      <c r="D29" s="447" t="s">
        <v>3160</v>
      </c>
      <c r="E29" s="447" t="s">
        <v>178</v>
      </c>
      <c r="F29" s="447" t="s">
        <v>3131</v>
      </c>
      <c r="G29" s="61">
        <f t="shared" si="0"/>
        <v>35796</v>
      </c>
      <c r="H29" s="450">
        <f t="shared" si="2"/>
        <v>3</v>
      </c>
      <c r="I29" s="61">
        <f t="shared" si="1"/>
        <v>35916</v>
      </c>
      <c r="J29" s="448">
        <v>100</v>
      </c>
      <c r="M29" s="334">
        <v>1</v>
      </c>
      <c r="N29" s="136">
        <v>1</v>
      </c>
      <c r="O29" s="136">
        <v>1998</v>
      </c>
      <c r="P29" s="334">
        <v>1</v>
      </c>
      <c r="Q29" s="136">
        <v>5</v>
      </c>
      <c r="R29" s="136">
        <v>1998</v>
      </c>
    </row>
    <row r="30" spans="2:18" ht="57" x14ac:dyDescent="0.25">
      <c r="B30" s="443">
        <v>20</v>
      </c>
      <c r="C30" s="447" t="s">
        <v>3176</v>
      </c>
      <c r="D30" s="447" t="s">
        <v>1708</v>
      </c>
      <c r="E30" s="447" t="s">
        <v>178</v>
      </c>
      <c r="F30" s="447" t="s">
        <v>3132</v>
      </c>
      <c r="G30" s="61">
        <f t="shared" si="0"/>
        <v>35796</v>
      </c>
      <c r="H30" s="450">
        <f t="shared" si="2"/>
        <v>0</v>
      </c>
      <c r="I30" s="61">
        <f t="shared" si="1"/>
        <v>35796</v>
      </c>
      <c r="J30" s="448">
        <v>100</v>
      </c>
      <c r="M30" s="334">
        <v>1</v>
      </c>
      <c r="N30" s="136">
        <v>1</v>
      </c>
      <c r="O30" s="136">
        <v>1998</v>
      </c>
      <c r="P30" s="334">
        <v>1</v>
      </c>
      <c r="Q30" s="136">
        <v>1</v>
      </c>
      <c r="R30" s="136">
        <v>1998</v>
      </c>
    </row>
    <row r="31" spans="2:18" ht="71.25" x14ac:dyDescent="0.25">
      <c r="B31" s="443">
        <v>21</v>
      </c>
      <c r="C31" s="447" t="s">
        <v>3177</v>
      </c>
      <c r="D31" s="447" t="s">
        <v>864</v>
      </c>
      <c r="E31" s="447" t="s">
        <v>178</v>
      </c>
      <c r="F31" s="447" t="s">
        <v>3133</v>
      </c>
      <c r="G31" s="61">
        <f t="shared" si="0"/>
        <v>35400</v>
      </c>
      <c r="H31" s="450">
        <f t="shared" si="2"/>
        <v>23</v>
      </c>
      <c r="I31" s="61">
        <f t="shared" si="1"/>
        <v>36130</v>
      </c>
      <c r="J31" s="448">
        <v>100</v>
      </c>
      <c r="M31" s="334">
        <v>1</v>
      </c>
      <c r="N31" s="136">
        <v>12</v>
      </c>
      <c r="O31" s="136">
        <v>1996</v>
      </c>
      <c r="P31" s="334">
        <v>1</v>
      </c>
      <c r="Q31" s="136">
        <v>12</v>
      </c>
      <c r="R31" s="136">
        <v>1998</v>
      </c>
    </row>
    <row r="32" spans="2:18" ht="71.25" x14ac:dyDescent="0.25">
      <c r="B32" s="443">
        <v>22</v>
      </c>
      <c r="C32" s="447" t="s">
        <v>3178</v>
      </c>
      <c r="D32" s="447" t="s">
        <v>3161</v>
      </c>
      <c r="E32" s="447" t="s">
        <v>178</v>
      </c>
      <c r="F32" s="447" t="s">
        <v>3134</v>
      </c>
      <c r="G32" s="61">
        <f t="shared" si="0"/>
        <v>35309</v>
      </c>
      <c r="H32" s="450">
        <f t="shared" si="2"/>
        <v>2</v>
      </c>
      <c r="I32" s="61">
        <f t="shared" si="1"/>
        <v>35400</v>
      </c>
      <c r="J32" s="448">
        <v>100</v>
      </c>
      <c r="M32" s="334">
        <v>1</v>
      </c>
      <c r="N32" s="136">
        <v>9</v>
      </c>
      <c r="O32" s="136">
        <v>1996</v>
      </c>
      <c r="P32" s="334">
        <v>1</v>
      </c>
      <c r="Q32" s="136">
        <v>12</v>
      </c>
      <c r="R32" s="136">
        <v>1996</v>
      </c>
    </row>
    <row r="33" spans="2:18" ht="71.25" x14ac:dyDescent="0.25">
      <c r="B33" s="443">
        <v>23</v>
      </c>
      <c r="C33" s="447" t="s">
        <v>3179</v>
      </c>
      <c r="D33" s="447" t="s">
        <v>714</v>
      </c>
      <c r="E33" s="447" t="s">
        <v>178</v>
      </c>
      <c r="F33" s="447" t="s">
        <v>3135</v>
      </c>
      <c r="G33" s="61">
        <f t="shared" si="0"/>
        <v>35125</v>
      </c>
      <c r="H33" s="450">
        <f t="shared" si="2"/>
        <v>6</v>
      </c>
      <c r="I33" s="61">
        <f t="shared" si="1"/>
        <v>35309</v>
      </c>
      <c r="J33" s="448">
        <v>100</v>
      </c>
      <c r="M33" s="334">
        <v>1</v>
      </c>
      <c r="N33" s="136">
        <v>3</v>
      </c>
      <c r="O33" s="136">
        <v>1996</v>
      </c>
      <c r="P33" s="334">
        <v>1</v>
      </c>
      <c r="Q33" s="136">
        <v>9</v>
      </c>
      <c r="R33" s="136">
        <v>1996</v>
      </c>
    </row>
    <row r="34" spans="2:18" ht="85.5" x14ac:dyDescent="0.25">
      <c r="B34" s="443">
        <v>24</v>
      </c>
      <c r="C34" s="447" t="s">
        <v>3180</v>
      </c>
      <c r="D34" s="447" t="s">
        <v>3162</v>
      </c>
      <c r="E34" s="447" t="s">
        <v>178</v>
      </c>
      <c r="F34" s="447" t="s">
        <v>3136</v>
      </c>
      <c r="G34" s="61">
        <f t="shared" si="0"/>
        <v>35125</v>
      </c>
      <c r="H34" s="450">
        <f t="shared" si="2"/>
        <v>6</v>
      </c>
      <c r="I34" s="61">
        <f t="shared" si="1"/>
        <v>35309</v>
      </c>
      <c r="J34" s="448">
        <v>100</v>
      </c>
      <c r="M34" s="334">
        <v>1</v>
      </c>
      <c r="N34" s="136">
        <v>3</v>
      </c>
      <c r="O34" s="136">
        <v>1996</v>
      </c>
      <c r="P34" s="334">
        <v>1</v>
      </c>
      <c r="Q34" s="136">
        <v>9</v>
      </c>
      <c r="R34" s="136">
        <v>1996</v>
      </c>
    </row>
    <row r="35" spans="2:18" ht="71.25" x14ac:dyDescent="0.25">
      <c r="B35" s="443">
        <v>25</v>
      </c>
      <c r="C35" s="447" t="s">
        <v>3181</v>
      </c>
      <c r="D35" s="447" t="s">
        <v>3162</v>
      </c>
      <c r="E35" s="447" t="s">
        <v>178</v>
      </c>
      <c r="F35" s="447" t="s">
        <v>3137</v>
      </c>
      <c r="G35" s="61">
        <f t="shared" si="0"/>
        <v>34881</v>
      </c>
      <c r="H35" s="450">
        <f t="shared" si="2"/>
        <v>4</v>
      </c>
      <c r="I35" s="61">
        <f t="shared" si="1"/>
        <v>35004</v>
      </c>
      <c r="J35" s="448">
        <v>100</v>
      </c>
      <c r="M35" s="334">
        <v>1</v>
      </c>
      <c r="N35" s="136">
        <v>7</v>
      </c>
      <c r="O35" s="136">
        <v>1995</v>
      </c>
      <c r="P35" s="334">
        <v>1</v>
      </c>
      <c r="Q35" s="136">
        <v>11</v>
      </c>
      <c r="R35" s="136">
        <v>1995</v>
      </c>
    </row>
    <row r="36" spans="2:18" ht="71.25" x14ac:dyDescent="0.25">
      <c r="B36" s="443">
        <v>26</v>
      </c>
      <c r="C36" s="447" t="s">
        <v>3182</v>
      </c>
      <c r="D36" s="447" t="s">
        <v>3163</v>
      </c>
      <c r="E36" s="447" t="s">
        <v>178</v>
      </c>
      <c r="F36" s="447" t="s">
        <v>3138</v>
      </c>
      <c r="G36" s="61">
        <f t="shared" si="0"/>
        <v>35065</v>
      </c>
      <c r="H36" s="450">
        <f t="shared" si="2"/>
        <v>9</v>
      </c>
      <c r="I36" s="61">
        <f t="shared" si="1"/>
        <v>35339</v>
      </c>
      <c r="J36" s="448">
        <v>100</v>
      </c>
      <c r="M36" s="334">
        <v>1</v>
      </c>
      <c r="N36" s="136">
        <v>1</v>
      </c>
      <c r="O36" s="136">
        <v>1996</v>
      </c>
      <c r="P36" s="334">
        <v>1</v>
      </c>
      <c r="Q36" s="136">
        <v>10</v>
      </c>
      <c r="R36" s="136">
        <v>1996</v>
      </c>
    </row>
    <row r="37" spans="2:18" ht="71.25" x14ac:dyDescent="0.25">
      <c r="B37" s="443">
        <v>27</v>
      </c>
      <c r="C37" s="447" t="s">
        <v>3183</v>
      </c>
      <c r="D37" s="447" t="s">
        <v>3164</v>
      </c>
      <c r="E37" s="447" t="s">
        <v>178</v>
      </c>
      <c r="F37" s="447" t="s">
        <v>3139</v>
      </c>
      <c r="G37" s="61">
        <f t="shared" si="0"/>
        <v>35065</v>
      </c>
      <c r="H37" s="450">
        <f t="shared" si="2"/>
        <v>2</v>
      </c>
      <c r="I37" s="61">
        <f t="shared" si="1"/>
        <v>35156</v>
      </c>
      <c r="J37" s="448">
        <v>100</v>
      </c>
      <c r="M37" s="334">
        <v>1</v>
      </c>
      <c r="N37" s="136">
        <v>1</v>
      </c>
      <c r="O37" s="136">
        <v>1996</v>
      </c>
      <c r="P37" s="334">
        <v>1</v>
      </c>
      <c r="Q37" s="136">
        <v>4</v>
      </c>
      <c r="R37" s="136">
        <v>1996</v>
      </c>
    </row>
    <row r="38" spans="2:18" ht="57" x14ac:dyDescent="0.25">
      <c r="B38" s="443">
        <v>28</v>
      </c>
      <c r="C38" s="447" t="s">
        <v>3183</v>
      </c>
      <c r="D38" s="447" t="s">
        <v>1708</v>
      </c>
      <c r="E38" s="447" t="s">
        <v>178</v>
      </c>
      <c r="F38" s="447" t="s">
        <v>3140</v>
      </c>
      <c r="G38" s="61">
        <f t="shared" si="0"/>
        <v>35004</v>
      </c>
      <c r="H38" s="450">
        <f t="shared" si="2"/>
        <v>5</v>
      </c>
      <c r="I38" s="61">
        <f t="shared" si="1"/>
        <v>35186</v>
      </c>
      <c r="J38" s="448">
        <v>100</v>
      </c>
      <c r="M38" s="334">
        <v>1</v>
      </c>
      <c r="N38" s="136">
        <v>11</v>
      </c>
      <c r="O38" s="136">
        <v>1995</v>
      </c>
      <c r="P38" s="334">
        <v>1</v>
      </c>
      <c r="Q38" s="136">
        <v>5</v>
      </c>
      <c r="R38" s="136">
        <v>1996</v>
      </c>
    </row>
    <row r="39" spans="2:18" ht="71.25" x14ac:dyDescent="0.25">
      <c r="B39" s="443">
        <v>29</v>
      </c>
      <c r="C39" s="447" t="s">
        <v>3183</v>
      </c>
      <c r="D39" s="447" t="s">
        <v>1708</v>
      </c>
      <c r="E39" s="447" t="s">
        <v>178</v>
      </c>
      <c r="F39" s="447" t="s">
        <v>3141</v>
      </c>
      <c r="G39" s="61">
        <f t="shared" si="0"/>
        <v>34851</v>
      </c>
      <c r="H39" s="450">
        <f t="shared" si="2"/>
        <v>8</v>
      </c>
      <c r="I39" s="61">
        <f t="shared" si="1"/>
        <v>35096</v>
      </c>
      <c r="J39" s="448">
        <v>100</v>
      </c>
      <c r="M39" s="334">
        <v>1</v>
      </c>
      <c r="N39" s="136">
        <v>6</v>
      </c>
      <c r="O39" s="136">
        <v>1995</v>
      </c>
      <c r="P39" s="334">
        <v>1</v>
      </c>
      <c r="Q39" s="136">
        <v>2</v>
      </c>
      <c r="R39" s="136">
        <v>1996</v>
      </c>
    </row>
    <row r="40" spans="2:18" ht="71.25" x14ac:dyDescent="0.25">
      <c r="B40" s="443">
        <v>30</v>
      </c>
      <c r="C40" s="447" t="s">
        <v>3184</v>
      </c>
      <c r="D40" s="447" t="s">
        <v>3165</v>
      </c>
      <c r="E40" s="447" t="s">
        <v>178</v>
      </c>
      <c r="F40" s="447" t="s">
        <v>3142</v>
      </c>
      <c r="G40" s="61">
        <f t="shared" si="0"/>
        <v>34700</v>
      </c>
      <c r="H40" s="450">
        <f t="shared" si="2"/>
        <v>4</v>
      </c>
      <c r="I40" s="61">
        <f t="shared" si="1"/>
        <v>34851</v>
      </c>
      <c r="J40" s="448">
        <v>100</v>
      </c>
      <c r="M40" s="334">
        <v>1</v>
      </c>
      <c r="N40" s="136">
        <v>1</v>
      </c>
      <c r="O40" s="136">
        <v>1995</v>
      </c>
      <c r="P40" s="334">
        <v>1</v>
      </c>
      <c r="Q40" s="136">
        <v>6</v>
      </c>
      <c r="R40" s="136">
        <v>1995</v>
      </c>
    </row>
    <row r="41" spans="2:18" ht="28.5" x14ac:dyDescent="0.25">
      <c r="B41" s="443">
        <v>31</v>
      </c>
      <c r="C41" s="447" t="s">
        <v>3184</v>
      </c>
      <c r="D41" s="447" t="s">
        <v>3166</v>
      </c>
      <c r="E41" s="447" t="s">
        <v>178</v>
      </c>
      <c r="F41" s="447" t="s">
        <v>3143</v>
      </c>
      <c r="G41" s="61">
        <f t="shared" si="0"/>
        <v>34731</v>
      </c>
      <c r="H41" s="450">
        <f t="shared" si="2"/>
        <v>0</v>
      </c>
      <c r="I41" s="61">
        <f t="shared" si="1"/>
        <v>34731</v>
      </c>
      <c r="J41" s="448">
        <v>100</v>
      </c>
      <c r="M41" s="334">
        <v>1</v>
      </c>
      <c r="N41" s="136">
        <v>2</v>
      </c>
      <c r="O41" s="136">
        <v>1995</v>
      </c>
      <c r="P41" s="334">
        <v>1</v>
      </c>
      <c r="Q41" s="136">
        <v>2</v>
      </c>
      <c r="R41" s="136">
        <v>1995</v>
      </c>
    </row>
    <row r="42" spans="2:18" ht="57" x14ac:dyDescent="0.25">
      <c r="B42" s="443">
        <v>32</v>
      </c>
      <c r="C42" s="447" t="s">
        <v>3184</v>
      </c>
      <c r="D42" s="447" t="s">
        <v>3167</v>
      </c>
      <c r="E42" s="447" t="s">
        <v>178</v>
      </c>
      <c r="F42" s="447" t="s">
        <v>3144</v>
      </c>
      <c r="G42" s="61">
        <f t="shared" si="0"/>
        <v>34759</v>
      </c>
      <c r="H42" s="450">
        <f t="shared" si="2"/>
        <v>0</v>
      </c>
      <c r="I42" s="61">
        <f t="shared" si="1"/>
        <v>34759</v>
      </c>
      <c r="J42" s="448">
        <v>100</v>
      </c>
      <c r="M42" s="334">
        <v>1</v>
      </c>
      <c r="N42" s="136">
        <v>3</v>
      </c>
      <c r="O42" s="136">
        <v>1995</v>
      </c>
      <c r="P42" s="334">
        <v>1</v>
      </c>
      <c r="Q42" s="136">
        <v>3</v>
      </c>
      <c r="R42" s="136">
        <v>1995</v>
      </c>
    </row>
    <row r="43" spans="2:18" ht="57" x14ac:dyDescent="0.25">
      <c r="B43" s="443">
        <v>33</v>
      </c>
      <c r="C43" s="447" t="s">
        <v>3184</v>
      </c>
      <c r="D43" s="447" t="s">
        <v>2031</v>
      </c>
      <c r="E43" s="447" t="s">
        <v>178</v>
      </c>
      <c r="F43" s="447" t="s">
        <v>3145</v>
      </c>
      <c r="G43" s="61">
        <f t="shared" si="0"/>
        <v>34608</v>
      </c>
      <c r="H43" s="450">
        <f t="shared" si="2"/>
        <v>3</v>
      </c>
      <c r="I43" s="61">
        <f t="shared" si="1"/>
        <v>34700</v>
      </c>
      <c r="J43" s="448">
        <v>100</v>
      </c>
      <c r="M43" s="334">
        <v>1</v>
      </c>
      <c r="N43" s="136">
        <v>10</v>
      </c>
      <c r="O43" s="136">
        <v>1994</v>
      </c>
      <c r="P43" s="334">
        <v>1</v>
      </c>
      <c r="Q43" s="136">
        <v>1</v>
      </c>
      <c r="R43" s="136">
        <v>1995</v>
      </c>
    </row>
    <row r="44" spans="2:18" ht="57" x14ac:dyDescent="0.25">
      <c r="B44" s="443">
        <v>34</v>
      </c>
      <c r="C44" s="447" t="s">
        <v>3184</v>
      </c>
      <c r="D44" s="447" t="s">
        <v>3168</v>
      </c>
      <c r="E44" s="447" t="s">
        <v>178</v>
      </c>
      <c r="F44" s="447" t="s">
        <v>3146</v>
      </c>
      <c r="G44" s="61">
        <f t="shared" si="0"/>
        <v>34547</v>
      </c>
      <c r="H44" s="450">
        <f t="shared" si="2"/>
        <v>2</v>
      </c>
      <c r="I44" s="61">
        <f t="shared" si="1"/>
        <v>34608</v>
      </c>
      <c r="J44" s="448">
        <v>100</v>
      </c>
      <c r="M44" s="334">
        <v>1</v>
      </c>
      <c r="N44" s="136">
        <v>8</v>
      </c>
      <c r="O44" s="136">
        <v>1994</v>
      </c>
      <c r="P44" s="334">
        <v>1</v>
      </c>
      <c r="Q44" s="136">
        <v>10</v>
      </c>
      <c r="R44" s="136">
        <v>1994</v>
      </c>
    </row>
    <row r="45" spans="2:18" ht="42.75" x14ac:dyDescent="0.25">
      <c r="B45" s="443">
        <v>35</v>
      </c>
      <c r="C45" s="447" t="s">
        <v>3184</v>
      </c>
      <c r="D45" s="447" t="s">
        <v>3169</v>
      </c>
      <c r="E45" s="447" t="s">
        <v>178</v>
      </c>
      <c r="F45" s="447" t="s">
        <v>3147</v>
      </c>
      <c r="G45" s="61">
        <f t="shared" si="0"/>
        <v>34486</v>
      </c>
      <c r="H45" s="450">
        <f t="shared" si="2"/>
        <v>0</v>
      </c>
      <c r="I45" s="61">
        <f t="shared" si="1"/>
        <v>34486</v>
      </c>
      <c r="J45" s="448">
        <v>100</v>
      </c>
      <c r="M45" s="334">
        <v>1</v>
      </c>
      <c r="N45" s="136">
        <v>6</v>
      </c>
      <c r="O45" s="136">
        <v>1994</v>
      </c>
      <c r="P45" s="334">
        <v>1</v>
      </c>
      <c r="Q45" s="136">
        <v>6</v>
      </c>
      <c r="R45" s="136">
        <v>1994</v>
      </c>
    </row>
    <row r="46" spans="2:18" ht="57" x14ac:dyDescent="0.25">
      <c r="B46" s="443">
        <v>36</v>
      </c>
      <c r="C46" s="447" t="s">
        <v>3184</v>
      </c>
      <c r="D46" s="447" t="s">
        <v>3170</v>
      </c>
      <c r="E46" s="447" t="s">
        <v>178</v>
      </c>
      <c r="F46" s="447" t="s">
        <v>3148</v>
      </c>
      <c r="G46" s="61">
        <f t="shared" si="0"/>
        <v>34455</v>
      </c>
      <c r="H46" s="450">
        <f t="shared" si="2"/>
        <v>0</v>
      </c>
      <c r="I46" s="61">
        <f t="shared" si="1"/>
        <v>34455</v>
      </c>
      <c r="J46" s="448">
        <v>100</v>
      </c>
      <c r="M46" s="334">
        <v>1</v>
      </c>
      <c r="N46" s="136">
        <v>5</v>
      </c>
      <c r="O46" s="136">
        <v>1994</v>
      </c>
      <c r="P46" s="334">
        <v>1</v>
      </c>
      <c r="Q46" s="136">
        <v>5</v>
      </c>
      <c r="R46" s="136">
        <v>1994</v>
      </c>
    </row>
    <row r="47" spans="2:18" ht="57" x14ac:dyDescent="0.25">
      <c r="B47" s="443">
        <v>37</v>
      </c>
      <c r="C47" s="447" t="s">
        <v>3184</v>
      </c>
      <c r="D47" s="447" t="s">
        <v>305</v>
      </c>
      <c r="E47" s="447" t="s">
        <v>178</v>
      </c>
      <c r="F47" s="447" t="s">
        <v>3149</v>
      </c>
      <c r="G47" s="61">
        <f t="shared" si="0"/>
        <v>34274</v>
      </c>
      <c r="H47" s="450">
        <f t="shared" si="2"/>
        <v>4</v>
      </c>
      <c r="I47" s="61">
        <f t="shared" si="1"/>
        <v>34425</v>
      </c>
      <c r="J47" s="448">
        <v>100</v>
      </c>
      <c r="M47" s="334">
        <v>1</v>
      </c>
      <c r="N47" s="136">
        <v>11</v>
      </c>
      <c r="O47" s="136">
        <v>1993</v>
      </c>
      <c r="P47" s="334">
        <v>1</v>
      </c>
      <c r="Q47" s="136">
        <v>4</v>
      </c>
      <c r="R47" s="136">
        <v>1994</v>
      </c>
    </row>
    <row r="48" spans="2:18" ht="57" x14ac:dyDescent="0.25">
      <c r="B48" s="443">
        <v>38</v>
      </c>
      <c r="C48" s="447" t="s">
        <v>3184</v>
      </c>
      <c r="D48" s="447" t="s">
        <v>1735</v>
      </c>
      <c r="E48" s="447" t="s">
        <v>178</v>
      </c>
      <c r="F48" s="447" t="s">
        <v>3150</v>
      </c>
      <c r="G48" s="61">
        <f t="shared" si="0"/>
        <v>34090</v>
      </c>
      <c r="H48" s="450">
        <f t="shared" si="2"/>
        <v>5</v>
      </c>
      <c r="I48" s="61">
        <f t="shared" si="1"/>
        <v>34243</v>
      </c>
      <c r="J48" s="448">
        <v>100</v>
      </c>
      <c r="M48" s="334">
        <v>1</v>
      </c>
      <c r="N48" s="136">
        <v>5</v>
      </c>
      <c r="O48" s="136">
        <v>1993</v>
      </c>
      <c r="P48" s="334">
        <v>1</v>
      </c>
      <c r="Q48" s="136">
        <v>10</v>
      </c>
      <c r="R48" s="136">
        <v>1993</v>
      </c>
    </row>
    <row r="49" spans="2:18" ht="57" x14ac:dyDescent="0.25">
      <c r="B49" s="443">
        <v>39</v>
      </c>
      <c r="C49" s="447" t="s">
        <v>3184</v>
      </c>
      <c r="D49" s="447" t="s">
        <v>1735</v>
      </c>
      <c r="E49" s="447" t="s">
        <v>178</v>
      </c>
      <c r="F49" s="447" t="s">
        <v>3151</v>
      </c>
      <c r="G49" s="61">
        <f t="shared" si="0"/>
        <v>34001</v>
      </c>
      <c r="H49" s="450">
        <f t="shared" si="2"/>
        <v>6</v>
      </c>
      <c r="I49" s="61">
        <f t="shared" si="1"/>
        <v>34213</v>
      </c>
      <c r="J49" s="448">
        <v>100</v>
      </c>
      <c r="M49" s="334">
        <v>1</v>
      </c>
      <c r="N49" s="136">
        <v>2</v>
      </c>
      <c r="O49" s="136">
        <v>1993</v>
      </c>
      <c r="P49" s="334">
        <v>1</v>
      </c>
      <c r="Q49" s="136">
        <v>9</v>
      </c>
      <c r="R49" s="136">
        <v>1993</v>
      </c>
    </row>
    <row r="50" spans="2:18" ht="42.75" x14ac:dyDescent="0.25">
      <c r="B50" s="443">
        <v>40</v>
      </c>
      <c r="C50" s="447" t="s">
        <v>3184</v>
      </c>
      <c r="D50" s="447" t="s">
        <v>3171</v>
      </c>
      <c r="E50" s="447" t="s">
        <v>178</v>
      </c>
      <c r="F50" s="447" t="s">
        <v>3152</v>
      </c>
      <c r="G50" s="61">
        <f t="shared" si="0"/>
        <v>33909</v>
      </c>
      <c r="H50" s="450">
        <f t="shared" si="2"/>
        <v>8</v>
      </c>
      <c r="I50" s="61">
        <f t="shared" si="1"/>
        <v>34182</v>
      </c>
      <c r="J50" s="448">
        <v>100</v>
      </c>
      <c r="M50" s="334">
        <v>1</v>
      </c>
      <c r="N50" s="136">
        <v>11</v>
      </c>
      <c r="O50" s="136">
        <v>1992</v>
      </c>
      <c r="P50" s="334">
        <v>1</v>
      </c>
      <c r="Q50" s="136">
        <v>8</v>
      </c>
      <c r="R50" s="136">
        <v>1993</v>
      </c>
    </row>
    <row r="51" spans="2:18" ht="85.5" x14ac:dyDescent="0.25">
      <c r="B51" s="443">
        <v>41</v>
      </c>
      <c r="C51" s="447" t="s">
        <v>3185</v>
      </c>
      <c r="D51" s="447" t="s">
        <v>3172</v>
      </c>
      <c r="E51" s="447" t="s">
        <v>178</v>
      </c>
      <c r="F51" s="447" t="s">
        <v>3153</v>
      </c>
      <c r="G51" s="61">
        <f t="shared" si="0"/>
        <v>32264</v>
      </c>
      <c r="H51" s="450">
        <f t="shared" si="2"/>
        <v>13</v>
      </c>
      <c r="I51" s="61">
        <f t="shared" si="1"/>
        <v>32660</v>
      </c>
      <c r="J51" s="448">
        <v>100</v>
      </c>
      <c r="M51" s="334">
        <v>1</v>
      </c>
      <c r="N51" s="136">
        <v>5</v>
      </c>
      <c r="O51" s="136">
        <v>1988</v>
      </c>
      <c r="P51" s="334">
        <v>1</v>
      </c>
      <c r="Q51" s="136">
        <v>6</v>
      </c>
      <c r="R51" s="136">
        <v>1989</v>
      </c>
    </row>
    <row r="52" spans="2:18" ht="85.5" x14ac:dyDescent="0.25">
      <c r="B52" s="443">
        <v>42</v>
      </c>
      <c r="C52" s="447" t="s">
        <v>3185</v>
      </c>
      <c r="D52" s="447" t="s">
        <v>3172</v>
      </c>
      <c r="E52" s="447" t="s">
        <v>178</v>
      </c>
      <c r="F52" s="447" t="s">
        <v>3154</v>
      </c>
      <c r="G52" s="61">
        <f t="shared" si="0"/>
        <v>32509</v>
      </c>
      <c r="H52" s="450">
        <f t="shared" si="2"/>
        <v>4</v>
      </c>
      <c r="I52" s="61">
        <f t="shared" si="1"/>
        <v>32660</v>
      </c>
      <c r="J52" s="448">
        <v>100</v>
      </c>
      <c r="M52" s="334">
        <v>1</v>
      </c>
      <c r="N52" s="136">
        <v>1</v>
      </c>
      <c r="O52" s="136">
        <v>1989</v>
      </c>
      <c r="P52" s="334">
        <v>1</v>
      </c>
      <c r="Q52" s="136">
        <v>6</v>
      </c>
      <c r="R52" s="136">
        <v>1989</v>
      </c>
    </row>
    <row r="53" spans="2:18" ht="72" thickBot="1" x14ac:dyDescent="0.3">
      <c r="B53" s="437">
        <v>43</v>
      </c>
      <c r="C53" s="449" t="s">
        <v>3186</v>
      </c>
      <c r="D53" s="449" t="s">
        <v>3173</v>
      </c>
      <c r="E53" s="449" t="s">
        <v>178</v>
      </c>
      <c r="F53" s="449" t="s">
        <v>3155</v>
      </c>
      <c r="G53" s="62">
        <f t="shared" si="0"/>
        <v>32690</v>
      </c>
      <c r="H53" s="451">
        <f t="shared" si="2"/>
        <v>26</v>
      </c>
      <c r="I53" s="62">
        <f t="shared" si="1"/>
        <v>33482</v>
      </c>
      <c r="J53" s="442">
        <v>100</v>
      </c>
      <c r="M53" s="334">
        <v>1</v>
      </c>
      <c r="N53" s="136">
        <v>7</v>
      </c>
      <c r="O53" s="136">
        <v>1989</v>
      </c>
      <c r="P53" s="334">
        <v>1</v>
      </c>
      <c r="Q53" s="136">
        <v>9</v>
      </c>
      <c r="R53" s="136">
        <v>1991</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4"/>
  <sheetViews>
    <sheetView zoomScale="70" zoomScaleNormal="70" workbookViewId="0"/>
  </sheetViews>
  <sheetFormatPr baseColWidth="10" defaultRowHeight="15" x14ac:dyDescent="0.25"/>
  <cols>
    <col min="1" max="1" width="7.7109375" customWidth="1"/>
    <col min="2" max="2" width="4.5703125" bestFit="1" customWidth="1"/>
    <col min="3" max="3" width="27.7109375" customWidth="1"/>
    <col min="4" max="4" width="22.85546875" customWidth="1"/>
    <col min="6" max="6" width="78" customWidth="1"/>
  </cols>
  <sheetData>
    <row r="1" spans="2:10" ht="15.75" thickBot="1" x14ac:dyDescent="0.3"/>
    <row r="2" spans="2:10" ht="15.75" thickBot="1" x14ac:dyDescent="0.3">
      <c r="B2" s="502" t="s">
        <v>237</v>
      </c>
      <c r="C2" s="503"/>
      <c r="D2" s="503"/>
      <c r="E2" s="503"/>
      <c r="F2" s="504"/>
      <c r="G2" s="504"/>
      <c r="H2" s="504"/>
      <c r="I2" s="504"/>
      <c r="J2" s="505"/>
    </row>
    <row r="3" spans="2:10" x14ac:dyDescent="0.25">
      <c r="B3" s="466" t="s">
        <v>129</v>
      </c>
      <c r="C3" s="467"/>
      <c r="D3" s="467"/>
      <c r="E3" s="467"/>
      <c r="F3" s="468"/>
      <c r="G3" s="468"/>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1983</v>
      </c>
      <c r="I7" s="479"/>
      <c r="J7" s="480"/>
    </row>
    <row r="8" spans="2:10" ht="15.75" thickBot="1" x14ac:dyDescent="0.3">
      <c r="B8" s="463" t="s">
        <v>239</v>
      </c>
      <c r="C8" s="464"/>
      <c r="D8" s="464"/>
      <c r="E8" s="464"/>
      <c r="F8" s="465"/>
      <c r="G8" s="465"/>
      <c r="H8" s="495">
        <v>1991</v>
      </c>
      <c r="I8" s="496"/>
      <c r="J8" s="497"/>
    </row>
    <row r="9" spans="2:10" ht="15.75" thickBot="1" x14ac:dyDescent="0.3">
      <c r="B9" s="498" t="s">
        <v>140</v>
      </c>
      <c r="C9" s="499"/>
      <c r="D9" s="499"/>
      <c r="E9" s="499"/>
      <c r="F9" s="500"/>
      <c r="G9" s="500"/>
      <c r="H9" s="500"/>
      <c r="I9" s="500"/>
      <c r="J9" s="501"/>
    </row>
    <row r="10" spans="2:10" ht="42.75" x14ac:dyDescent="0.25">
      <c r="B10" s="17" t="s">
        <v>125</v>
      </c>
      <c r="C10" s="18" t="s">
        <v>139</v>
      </c>
      <c r="D10" s="18" t="s">
        <v>141</v>
      </c>
      <c r="E10" s="18" t="s">
        <v>177</v>
      </c>
      <c r="F10" s="18" t="s">
        <v>196</v>
      </c>
      <c r="G10" s="19" t="s">
        <v>126</v>
      </c>
      <c r="H10" s="32" t="s">
        <v>162</v>
      </c>
      <c r="I10" s="18" t="s">
        <v>127</v>
      </c>
      <c r="J10" s="20" t="s">
        <v>128</v>
      </c>
    </row>
    <row r="11" spans="2:10" ht="33.75" x14ac:dyDescent="0.25">
      <c r="B11" s="21">
        <v>1</v>
      </c>
      <c r="C11" s="55" t="s">
        <v>265</v>
      </c>
      <c r="D11" s="56" t="s">
        <v>240</v>
      </c>
      <c r="E11" s="25" t="s">
        <v>178</v>
      </c>
      <c r="F11" s="55" t="s">
        <v>251</v>
      </c>
      <c r="G11" s="59">
        <v>30915</v>
      </c>
      <c r="H11" s="33">
        <f>TRUNC((((I11-G11)/365.25)*12),0)</f>
        <v>105</v>
      </c>
      <c r="I11" s="59">
        <v>34135</v>
      </c>
      <c r="J11" s="24">
        <v>100</v>
      </c>
    </row>
    <row r="12" spans="2:10" ht="33.75" x14ac:dyDescent="0.25">
      <c r="B12" s="21">
        <v>2</v>
      </c>
      <c r="C12" s="55" t="s">
        <v>266</v>
      </c>
      <c r="D12" s="56" t="s">
        <v>241</v>
      </c>
      <c r="E12" s="25" t="s">
        <v>178</v>
      </c>
      <c r="F12" s="55" t="s">
        <v>252</v>
      </c>
      <c r="G12" s="59">
        <v>34697</v>
      </c>
      <c r="H12" s="33">
        <f>TRUNC((((I12-G12)/365.25)*12),0)</f>
        <v>7</v>
      </c>
      <c r="I12" s="59">
        <v>34912</v>
      </c>
      <c r="J12" s="24">
        <v>100</v>
      </c>
    </row>
    <row r="13" spans="2:10" ht="42.75" x14ac:dyDescent="0.25">
      <c r="B13" s="21">
        <v>3</v>
      </c>
      <c r="C13" s="55" t="s">
        <v>267</v>
      </c>
      <c r="D13" s="55" t="s">
        <v>242</v>
      </c>
      <c r="E13" s="25" t="s">
        <v>178</v>
      </c>
      <c r="F13" s="55" t="s">
        <v>253</v>
      </c>
      <c r="G13" s="59">
        <v>38420</v>
      </c>
      <c r="H13" s="33">
        <f>TRUNC((((I13-G13)/365.25)*12),0)</f>
        <v>3</v>
      </c>
      <c r="I13" s="59">
        <v>38533</v>
      </c>
      <c r="J13" s="24">
        <v>100</v>
      </c>
    </row>
    <row r="14" spans="2:10" ht="99.75" x14ac:dyDescent="0.25">
      <c r="B14" s="21">
        <v>4</v>
      </c>
      <c r="C14" s="55" t="s">
        <v>267</v>
      </c>
      <c r="D14" s="25" t="s">
        <v>243</v>
      </c>
      <c r="E14" s="25" t="s">
        <v>178</v>
      </c>
      <c r="F14" s="55" t="s">
        <v>254</v>
      </c>
      <c r="G14" s="59">
        <v>38421</v>
      </c>
      <c r="H14" s="33">
        <f t="shared" ref="H14:H24" si="0">TRUNC((((I14-G14)/365.25)*12),0)</f>
        <v>3</v>
      </c>
      <c r="I14" s="59">
        <v>38533</v>
      </c>
      <c r="J14" s="24">
        <v>100</v>
      </c>
    </row>
    <row r="15" spans="2:10" ht="42.75" x14ac:dyDescent="0.25">
      <c r="B15" s="21">
        <v>5</v>
      </c>
      <c r="C15" s="55" t="s">
        <v>267</v>
      </c>
      <c r="D15" s="25" t="s">
        <v>243</v>
      </c>
      <c r="E15" s="25" t="s">
        <v>178</v>
      </c>
      <c r="F15" s="55" t="s">
        <v>255</v>
      </c>
      <c r="G15" s="59">
        <v>38250</v>
      </c>
      <c r="H15" s="33">
        <f t="shared" si="0"/>
        <v>3</v>
      </c>
      <c r="I15" s="59">
        <v>38351</v>
      </c>
      <c r="J15" s="24">
        <v>100</v>
      </c>
    </row>
    <row r="16" spans="2:10" ht="28.5" x14ac:dyDescent="0.25">
      <c r="B16" s="21">
        <v>6</v>
      </c>
      <c r="C16" s="55" t="s">
        <v>267</v>
      </c>
      <c r="D16" s="25" t="s">
        <v>244</v>
      </c>
      <c r="E16" s="25" t="s">
        <v>178</v>
      </c>
      <c r="F16" s="55" t="s">
        <v>256</v>
      </c>
      <c r="G16" s="59">
        <v>38007</v>
      </c>
      <c r="H16" s="33">
        <f t="shared" si="0"/>
        <v>3</v>
      </c>
      <c r="I16" s="59">
        <v>38103</v>
      </c>
      <c r="J16" s="24">
        <v>100</v>
      </c>
    </row>
    <row r="17" spans="2:10" ht="28.5" x14ac:dyDescent="0.25">
      <c r="B17" s="21">
        <v>7</v>
      </c>
      <c r="C17" s="55" t="s">
        <v>267</v>
      </c>
      <c r="D17" s="25" t="s">
        <v>245</v>
      </c>
      <c r="E17" s="25" t="s">
        <v>178</v>
      </c>
      <c r="F17" s="55" t="s">
        <v>257</v>
      </c>
      <c r="G17" s="59">
        <v>37644</v>
      </c>
      <c r="H17" s="33">
        <f t="shared" si="0"/>
        <v>3</v>
      </c>
      <c r="I17" s="59">
        <v>37763</v>
      </c>
      <c r="J17" s="24">
        <v>100</v>
      </c>
    </row>
    <row r="18" spans="2:10" ht="57" x14ac:dyDescent="0.25">
      <c r="B18" s="21">
        <v>8</v>
      </c>
      <c r="C18" s="55" t="s">
        <v>267</v>
      </c>
      <c r="D18" s="25" t="s">
        <v>245</v>
      </c>
      <c r="E18" s="25" t="s">
        <v>178</v>
      </c>
      <c r="F18" s="55" t="s">
        <v>258</v>
      </c>
      <c r="G18" s="59">
        <v>37149</v>
      </c>
      <c r="H18" s="33">
        <f t="shared" si="0"/>
        <v>3</v>
      </c>
      <c r="I18" s="59">
        <v>37256</v>
      </c>
      <c r="J18" s="24">
        <v>100</v>
      </c>
    </row>
    <row r="19" spans="2:10" ht="57" x14ac:dyDescent="0.25">
      <c r="B19" s="21">
        <v>9</v>
      </c>
      <c r="C19" s="55" t="s">
        <v>268</v>
      </c>
      <c r="D19" s="25" t="s">
        <v>246</v>
      </c>
      <c r="E19" s="25" t="s">
        <v>178</v>
      </c>
      <c r="F19" s="57" t="s">
        <v>259</v>
      </c>
      <c r="G19" s="59">
        <v>37075</v>
      </c>
      <c r="H19" s="33">
        <f t="shared" si="0"/>
        <v>5</v>
      </c>
      <c r="I19" s="59">
        <v>37236</v>
      </c>
      <c r="J19" s="24">
        <v>100</v>
      </c>
    </row>
    <row r="20" spans="2:10" ht="42.75" x14ac:dyDescent="0.25">
      <c r="B20" s="21">
        <v>10</v>
      </c>
      <c r="C20" s="55" t="s">
        <v>267</v>
      </c>
      <c r="D20" s="25" t="s">
        <v>247</v>
      </c>
      <c r="E20" s="25" t="s">
        <v>178</v>
      </c>
      <c r="F20" s="55" t="s">
        <v>260</v>
      </c>
      <c r="G20" s="59">
        <v>36188</v>
      </c>
      <c r="H20" s="33">
        <f t="shared" si="0"/>
        <v>5</v>
      </c>
      <c r="I20" s="59">
        <v>36343</v>
      </c>
      <c r="J20" s="24">
        <v>100</v>
      </c>
    </row>
    <row r="21" spans="2:10" ht="28.5" x14ac:dyDescent="0.25">
      <c r="B21" s="21">
        <v>11</v>
      </c>
      <c r="C21" s="55" t="s">
        <v>267</v>
      </c>
      <c r="D21" s="25" t="s">
        <v>247</v>
      </c>
      <c r="E21" s="25" t="s">
        <v>178</v>
      </c>
      <c r="F21" s="57" t="s">
        <v>261</v>
      </c>
      <c r="G21" s="59">
        <v>36108</v>
      </c>
      <c r="H21" s="33">
        <f t="shared" si="0"/>
        <v>3</v>
      </c>
      <c r="I21" s="59">
        <v>36219</v>
      </c>
      <c r="J21" s="24">
        <v>100</v>
      </c>
    </row>
    <row r="22" spans="2:10" ht="57" x14ac:dyDescent="0.25">
      <c r="B22" s="21">
        <v>12</v>
      </c>
      <c r="C22" s="55" t="s">
        <v>269</v>
      </c>
      <c r="D22" s="25" t="s">
        <v>248</v>
      </c>
      <c r="E22" s="25" t="s">
        <v>178</v>
      </c>
      <c r="F22" s="55" t="s">
        <v>262</v>
      </c>
      <c r="G22" s="59">
        <v>35693</v>
      </c>
      <c r="H22" s="33">
        <f t="shared" si="0"/>
        <v>5</v>
      </c>
      <c r="I22" s="59">
        <v>35854</v>
      </c>
      <c r="J22" s="24">
        <v>100</v>
      </c>
    </row>
    <row r="23" spans="2:10" ht="28.5" x14ac:dyDescent="0.25">
      <c r="B23" s="21">
        <v>13</v>
      </c>
      <c r="C23" s="55" t="s">
        <v>268</v>
      </c>
      <c r="D23" s="25" t="s">
        <v>249</v>
      </c>
      <c r="E23" s="25" t="s">
        <v>178</v>
      </c>
      <c r="F23" s="57" t="s">
        <v>263</v>
      </c>
      <c r="G23" s="59">
        <v>35305</v>
      </c>
      <c r="H23" s="33">
        <f t="shared" si="0"/>
        <v>3</v>
      </c>
      <c r="I23" s="59">
        <v>35398</v>
      </c>
      <c r="J23" s="24">
        <v>100</v>
      </c>
    </row>
    <row r="24" spans="2:10" ht="29.25" thickBot="1" x14ac:dyDescent="0.3">
      <c r="B24" s="26">
        <v>14</v>
      </c>
      <c r="C24" s="58" t="s">
        <v>270</v>
      </c>
      <c r="D24" s="29" t="s">
        <v>250</v>
      </c>
      <c r="E24" s="29" t="s">
        <v>178</v>
      </c>
      <c r="F24" s="58" t="s">
        <v>264</v>
      </c>
      <c r="G24" s="60">
        <v>34547</v>
      </c>
      <c r="H24" s="36">
        <f t="shared" si="0"/>
        <v>4</v>
      </c>
      <c r="I24" s="60">
        <v>34697</v>
      </c>
      <c r="J24" s="30">
        <v>100</v>
      </c>
    </row>
  </sheetData>
  <mergeCells count="13">
    <mergeCell ref="B5:J5"/>
    <mergeCell ref="B6:G6"/>
    <mergeCell ref="B9:J9"/>
    <mergeCell ref="B2:J2"/>
    <mergeCell ref="B3:F3"/>
    <mergeCell ref="G3:J3"/>
    <mergeCell ref="B4:F4"/>
    <mergeCell ref="G4:J4"/>
    <mergeCell ref="H6:J6"/>
    <mergeCell ref="B7:G7"/>
    <mergeCell ref="H7:J7"/>
    <mergeCell ref="B8:G8"/>
    <mergeCell ref="H8:J8"/>
  </mergeCells>
  <pageMargins left="0.7" right="0.7" top="0.75" bottom="0.75" header="0.3" footer="0.3"/>
  <pageSetup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67"/>
  <sheetViews>
    <sheetView zoomScale="70" zoomScaleNormal="70" workbookViewId="0">
      <selection activeCell="K13" sqref="K13"/>
    </sheetView>
  </sheetViews>
  <sheetFormatPr baseColWidth="10" defaultRowHeight="15" x14ac:dyDescent="0.25"/>
  <cols>
    <col min="2" max="2" width="4.5703125" bestFit="1" customWidth="1"/>
    <col min="3" max="3" width="15.7109375" bestFit="1" customWidth="1"/>
    <col min="4" max="5" width="23.140625" bestFit="1" customWidth="1"/>
    <col min="6" max="6" width="58.85546875" bestFit="1" customWidth="1"/>
    <col min="7" max="7" width="12.85546875" style="325" bestFit="1" customWidth="1"/>
    <col min="9" max="9" width="12.42578125" style="325" bestFit="1" customWidth="1"/>
    <col min="10" max="10" width="16" bestFit="1" customWidth="1"/>
  </cols>
  <sheetData>
    <row r="1" spans="2:10" ht="15.75" thickBot="1" x14ac:dyDescent="0.3"/>
    <row r="2" spans="2:10" ht="15.75" thickBot="1" x14ac:dyDescent="0.3">
      <c r="B2" s="502" t="s">
        <v>3187</v>
      </c>
      <c r="C2" s="503"/>
      <c r="D2" s="503"/>
      <c r="E2" s="503"/>
      <c r="F2" s="504"/>
      <c r="G2" s="504"/>
      <c r="H2" s="504"/>
      <c r="I2" s="504"/>
      <c r="J2" s="505"/>
    </row>
    <row r="3" spans="2:10" x14ac:dyDescent="0.25">
      <c r="B3" s="466" t="s">
        <v>129</v>
      </c>
      <c r="C3" s="467"/>
      <c r="D3" s="467"/>
      <c r="E3" s="467"/>
      <c r="F3" s="468"/>
      <c r="G3" s="468"/>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1981</v>
      </c>
      <c r="I7" s="479"/>
      <c r="J7" s="480"/>
    </row>
    <row r="8" spans="2:10" ht="15.75" thickBot="1" x14ac:dyDescent="0.3">
      <c r="B8" s="463" t="s">
        <v>3188</v>
      </c>
      <c r="C8" s="464"/>
      <c r="D8" s="464"/>
      <c r="E8" s="464"/>
      <c r="F8" s="465"/>
      <c r="G8" s="465"/>
      <c r="H8" s="495">
        <v>1985</v>
      </c>
      <c r="I8" s="496"/>
      <c r="J8" s="497"/>
    </row>
    <row r="9" spans="2:10" ht="15.75" thickBot="1" x14ac:dyDescent="0.3">
      <c r="B9" s="498" t="s">
        <v>140</v>
      </c>
      <c r="C9" s="499"/>
      <c r="D9" s="499"/>
      <c r="E9" s="499"/>
      <c r="F9" s="500"/>
      <c r="G9" s="500"/>
      <c r="H9" s="500"/>
      <c r="I9" s="500"/>
      <c r="J9" s="501"/>
    </row>
    <row r="10" spans="2:10" ht="29.25" thickBot="1" x14ac:dyDescent="0.3">
      <c r="B10" s="302" t="s">
        <v>125</v>
      </c>
      <c r="C10" s="303" t="s">
        <v>139</v>
      </c>
      <c r="D10" s="303" t="s">
        <v>141</v>
      </c>
      <c r="E10" s="303" t="s">
        <v>177</v>
      </c>
      <c r="F10" s="303" t="s">
        <v>196</v>
      </c>
      <c r="G10" s="66" t="s">
        <v>126</v>
      </c>
      <c r="H10" s="67" t="s">
        <v>162</v>
      </c>
      <c r="I10" s="303" t="s">
        <v>127</v>
      </c>
      <c r="J10" s="68" t="s">
        <v>128</v>
      </c>
    </row>
    <row r="11" spans="2:10" ht="57" x14ac:dyDescent="0.25">
      <c r="B11" s="291">
        <v>1</v>
      </c>
      <c r="C11" s="69" t="s">
        <v>3195</v>
      </c>
      <c r="D11" s="69" t="s">
        <v>3189</v>
      </c>
      <c r="E11" s="69" t="s">
        <v>3070</v>
      </c>
      <c r="F11" s="69" t="s">
        <v>3206</v>
      </c>
      <c r="G11" s="70">
        <v>37591</v>
      </c>
      <c r="H11" s="32">
        <f>TRUNC((((I11-G11)/365.25)*12),0)</f>
        <v>8</v>
      </c>
      <c r="I11" s="70">
        <v>37863</v>
      </c>
      <c r="J11" s="293">
        <v>100</v>
      </c>
    </row>
    <row r="12" spans="2:10" ht="85.5" x14ac:dyDescent="0.25">
      <c r="B12" s="295">
        <v>2</v>
      </c>
      <c r="C12" s="297" t="s">
        <v>3195</v>
      </c>
      <c r="D12" s="297" t="s">
        <v>3190</v>
      </c>
      <c r="E12" s="297" t="s">
        <v>278</v>
      </c>
      <c r="F12" s="297" t="s">
        <v>3207</v>
      </c>
      <c r="G12" s="61">
        <v>37773</v>
      </c>
      <c r="H12" s="300">
        <f>TRUNC((((I12-G12)/365.25)*12),0)</f>
        <v>2</v>
      </c>
      <c r="I12" s="61">
        <v>37834</v>
      </c>
      <c r="J12" s="298">
        <v>100</v>
      </c>
    </row>
    <row r="13" spans="2:10" ht="42.75" x14ac:dyDescent="0.25">
      <c r="B13" s="295">
        <v>3</v>
      </c>
      <c r="C13" s="297" t="s">
        <v>3195</v>
      </c>
      <c r="D13" s="297" t="s">
        <v>3190</v>
      </c>
      <c r="E13" s="297" t="s">
        <v>278</v>
      </c>
      <c r="F13" s="297" t="s">
        <v>3208</v>
      </c>
      <c r="G13" s="61">
        <v>37773</v>
      </c>
      <c r="H13" s="300">
        <f>TRUNC((((I13-G13)/365.25)*12),0)</f>
        <v>0</v>
      </c>
      <c r="I13" s="61">
        <v>37802</v>
      </c>
      <c r="J13" s="298">
        <v>100</v>
      </c>
    </row>
    <row r="14" spans="2:10" ht="85.5" x14ac:dyDescent="0.25">
      <c r="B14" s="295">
        <v>4</v>
      </c>
      <c r="C14" s="297" t="s">
        <v>3195</v>
      </c>
      <c r="D14" s="297" t="s">
        <v>3190</v>
      </c>
      <c r="E14" s="297" t="s">
        <v>278</v>
      </c>
      <c r="F14" s="297" t="s">
        <v>3209</v>
      </c>
      <c r="G14" s="61">
        <v>37712</v>
      </c>
      <c r="H14" s="300">
        <f t="shared" ref="H14:H67" si="0">TRUNC((((I14-G14)/365.25)*12),0)</f>
        <v>1</v>
      </c>
      <c r="I14" s="61">
        <v>37772</v>
      </c>
      <c r="J14" s="298">
        <v>100</v>
      </c>
    </row>
    <row r="15" spans="2:10" ht="114" x14ac:dyDescent="0.25">
      <c r="B15" s="295">
        <v>5</v>
      </c>
      <c r="C15" s="297" t="s">
        <v>3195</v>
      </c>
      <c r="D15" s="297" t="s">
        <v>3190</v>
      </c>
      <c r="E15" s="297" t="s">
        <v>278</v>
      </c>
      <c r="F15" s="297" t="s">
        <v>3210</v>
      </c>
      <c r="G15" s="61">
        <v>37712</v>
      </c>
      <c r="H15" s="300">
        <f t="shared" si="0"/>
        <v>0</v>
      </c>
      <c r="I15" s="61">
        <v>37741</v>
      </c>
      <c r="J15" s="298">
        <v>100</v>
      </c>
    </row>
    <row r="16" spans="2:10" ht="57" x14ac:dyDescent="0.25">
      <c r="B16" s="295">
        <v>6</v>
      </c>
      <c r="C16" s="297" t="s">
        <v>3195</v>
      </c>
      <c r="D16" s="297" t="s">
        <v>3190</v>
      </c>
      <c r="E16" s="297" t="s">
        <v>714</v>
      </c>
      <c r="F16" s="297" t="s">
        <v>3211</v>
      </c>
      <c r="G16" s="61">
        <v>37681</v>
      </c>
      <c r="H16" s="300">
        <f t="shared" si="0"/>
        <v>0</v>
      </c>
      <c r="I16" s="61">
        <v>37710</v>
      </c>
      <c r="J16" s="298">
        <v>100</v>
      </c>
    </row>
    <row r="17" spans="2:10" ht="57" x14ac:dyDescent="0.25">
      <c r="B17" s="295">
        <v>7</v>
      </c>
      <c r="C17" s="297" t="s">
        <v>3195</v>
      </c>
      <c r="D17" s="297" t="s">
        <v>3190</v>
      </c>
      <c r="E17" s="297" t="s">
        <v>278</v>
      </c>
      <c r="F17" s="297" t="s">
        <v>3212</v>
      </c>
      <c r="G17" s="61">
        <v>37591</v>
      </c>
      <c r="H17" s="300">
        <f t="shared" si="0"/>
        <v>2</v>
      </c>
      <c r="I17" s="61">
        <v>37652</v>
      </c>
      <c r="J17" s="298">
        <v>100</v>
      </c>
    </row>
    <row r="18" spans="2:10" ht="57" x14ac:dyDescent="0.25">
      <c r="B18" s="295">
        <v>8</v>
      </c>
      <c r="C18" s="297" t="s">
        <v>3195</v>
      </c>
      <c r="D18" s="297" t="s">
        <v>3190</v>
      </c>
      <c r="E18" s="297" t="s">
        <v>714</v>
      </c>
      <c r="F18" s="297" t="s">
        <v>3213</v>
      </c>
      <c r="G18" s="61">
        <v>37561</v>
      </c>
      <c r="H18" s="300">
        <f t="shared" si="0"/>
        <v>0</v>
      </c>
      <c r="I18" s="61">
        <v>37590</v>
      </c>
      <c r="J18" s="298">
        <v>100</v>
      </c>
    </row>
    <row r="19" spans="2:10" ht="71.25" x14ac:dyDescent="0.25">
      <c r="B19" s="295">
        <v>9</v>
      </c>
      <c r="C19" s="297" t="s">
        <v>3195</v>
      </c>
      <c r="D19" s="297" t="s">
        <v>3190</v>
      </c>
      <c r="E19" s="297" t="s">
        <v>278</v>
      </c>
      <c r="F19" s="297" t="s">
        <v>3214</v>
      </c>
      <c r="G19" s="61">
        <v>37530</v>
      </c>
      <c r="H19" s="300">
        <f t="shared" si="0"/>
        <v>1</v>
      </c>
      <c r="I19" s="61">
        <v>37590</v>
      </c>
      <c r="J19" s="298">
        <v>100</v>
      </c>
    </row>
    <row r="20" spans="2:10" ht="42.75" x14ac:dyDescent="0.25">
      <c r="B20" s="295">
        <v>10</v>
      </c>
      <c r="C20" s="297" t="s">
        <v>3195</v>
      </c>
      <c r="D20" s="297" t="s">
        <v>3190</v>
      </c>
      <c r="E20" s="297" t="s">
        <v>3197</v>
      </c>
      <c r="F20" s="297" t="s">
        <v>3215</v>
      </c>
      <c r="G20" s="61">
        <v>37500</v>
      </c>
      <c r="H20" s="300">
        <f t="shared" si="0"/>
        <v>0</v>
      </c>
      <c r="I20" s="61">
        <v>37529</v>
      </c>
      <c r="J20" s="298">
        <v>100</v>
      </c>
    </row>
    <row r="21" spans="2:10" ht="85.5" x14ac:dyDescent="0.25">
      <c r="B21" s="295">
        <v>11</v>
      </c>
      <c r="C21" s="297" t="s">
        <v>3195</v>
      </c>
      <c r="D21" s="297" t="s">
        <v>3190</v>
      </c>
      <c r="E21" s="297" t="s">
        <v>1406</v>
      </c>
      <c r="F21" s="297" t="s">
        <v>3216</v>
      </c>
      <c r="G21" s="61">
        <v>37469</v>
      </c>
      <c r="H21" s="300">
        <f t="shared" si="0"/>
        <v>0</v>
      </c>
      <c r="I21" s="61">
        <v>37498</v>
      </c>
      <c r="J21" s="298">
        <v>100</v>
      </c>
    </row>
    <row r="22" spans="2:10" ht="57" x14ac:dyDescent="0.25">
      <c r="B22" s="295">
        <v>12</v>
      </c>
      <c r="C22" s="297" t="s">
        <v>3195</v>
      </c>
      <c r="D22" s="297" t="s">
        <v>3190</v>
      </c>
      <c r="E22" s="297" t="s">
        <v>3198</v>
      </c>
      <c r="F22" s="297" t="s">
        <v>3217</v>
      </c>
      <c r="G22" s="61">
        <v>37438</v>
      </c>
      <c r="H22" s="300">
        <f t="shared" si="0"/>
        <v>0</v>
      </c>
      <c r="I22" s="61">
        <v>37467</v>
      </c>
      <c r="J22" s="298">
        <v>100</v>
      </c>
    </row>
    <row r="23" spans="2:10" ht="99.75" x14ac:dyDescent="0.25">
      <c r="B23" s="295">
        <v>13</v>
      </c>
      <c r="C23" s="297" t="s">
        <v>3195</v>
      </c>
      <c r="D23" s="297" t="s">
        <v>3190</v>
      </c>
      <c r="E23" s="297" t="s">
        <v>278</v>
      </c>
      <c r="F23" s="297" t="s">
        <v>3218</v>
      </c>
      <c r="G23" s="61">
        <v>37377</v>
      </c>
      <c r="H23" s="300">
        <f t="shared" si="0"/>
        <v>1</v>
      </c>
      <c r="I23" s="61">
        <v>37437</v>
      </c>
      <c r="J23" s="298">
        <v>100</v>
      </c>
    </row>
    <row r="24" spans="2:10" ht="42.75" x14ac:dyDescent="0.25">
      <c r="B24" s="295">
        <v>14</v>
      </c>
      <c r="C24" s="297" t="s">
        <v>3195</v>
      </c>
      <c r="D24" s="297" t="s">
        <v>3190</v>
      </c>
      <c r="E24" s="297" t="s">
        <v>278</v>
      </c>
      <c r="F24" s="297" t="s">
        <v>3219</v>
      </c>
      <c r="G24" s="61">
        <v>37316</v>
      </c>
      <c r="H24" s="300">
        <f t="shared" si="0"/>
        <v>1</v>
      </c>
      <c r="I24" s="61">
        <v>37376</v>
      </c>
      <c r="J24" s="298">
        <v>100</v>
      </c>
    </row>
    <row r="25" spans="2:10" ht="57" x14ac:dyDescent="0.25">
      <c r="B25" s="295">
        <v>15</v>
      </c>
      <c r="C25" s="297" t="s">
        <v>3195</v>
      </c>
      <c r="D25" s="297" t="s">
        <v>3190</v>
      </c>
      <c r="E25" s="297" t="s">
        <v>714</v>
      </c>
      <c r="F25" s="297" t="s">
        <v>3220</v>
      </c>
      <c r="G25" s="61">
        <v>37288</v>
      </c>
      <c r="H25" s="300">
        <f t="shared" si="0"/>
        <v>0</v>
      </c>
      <c r="I25" s="61">
        <v>37315</v>
      </c>
      <c r="J25" s="298">
        <v>100</v>
      </c>
    </row>
    <row r="26" spans="2:10" ht="57" x14ac:dyDescent="0.25">
      <c r="B26" s="295">
        <v>16</v>
      </c>
      <c r="C26" s="297" t="s">
        <v>3195</v>
      </c>
      <c r="D26" s="297" t="s">
        <v>3190</v>
      </c>
      <c r="E26" s="297" t="s">
        <v>714</v>
      </c>
      <c r="F26" s="297" t="s">
        <v>3221</v>
      </c>
      <c r="G26" s="61">
        <v>37257</v>
      </c>
      <c r="H26" s="300">
        <f t="shared" si="0"/>
        <v>0</v>
      </c>
      <c r="I26" s="61">
        <v>37287</v>
      </c>
      <c r="J26" s="298">
        <v>100</v>
      </c>
    </row>
    <row r="27" spans="2:10" ht="71.25" x14ac:dyDescent="0.25">
      <c r="B27" s="295">
        <v>17</v>
      </c>
      <c r="C27" s="297" t="s">
        <v>3195</v>
      </c>
      <c r="D27" s="297" t="s">
        <v>3190</v>
      </c>
      <c r="E27" s="297" t="s">
        <v>3199</v>
      </c>
      <c r="F27" s="297" t="s">
        <v>3222</v>
      </c>
      <c r="G27" s="61">
        <v>37469</v>
      </c>
      <c r="H27" s="300">
        <f t="shared" si="0"/>
        <v>1</v>
      </c>
      <c r="I27" s="61">
        <v>37529</v>
      </c>
      <c r="J27" s="298">
        <v>100</v>
      </c>
    </row>
    <row r="28" spans="2:10" ht="42.75" x14ac:dyDescent="0.25">
      <c r="B28" s="295">
        <v>18</v>
      </c>
      <c r="C28" s="297" t="s">
        <v>3195</v>
      </c>
      <c r="D28" s="297" t="s">
        <v>3190</v>
      </c>
      <c r="E28" s="297" t="s">
        <v>3200</v>
      </c>
      <c r="F28" s="297" t="s">
        <v>3223</v>
      </c>
      <c r="G28" s="61">
        <v>37073</v>
      </c>
      <c r="H28" s="300">
        <f t="shared" si="0"/>
        <v>0</v>
      </c>
      <c r="I28" s="61">
        <v>37102</v>
      </c>
      <c r="J28" s="298">
        <v>100</v>
      </c>
    </row>
    <row r="29" spans="2:10" ht="71.25" x14ac:dyDescent="0.25">
      <c r="B29" s="295">
        <v>19</v>
      </c>
      <c r="C29" s="297" t="s">
        <v>3195</v>
      </c>
      <c r="D29" s="297" t="s">
        <v>3190</v>
      </c>
      <c r="E29" s="297" t="s">
        <v>278</v>
      </c>
      <c r="F29" s="297" t="s">
        <v>3224</v>
      </c>
      <c r="G29" s="61">
        <v>37012</v>
      </c>
      <c r="H29" s="300">
        <f t="shared" si="0"/>
        <v>1</v>
      </c>
      <c r="I29" s="61">
        <v>37072</v>
      </c>
      <c r="J29" s="298">
        <v>100</v>
      </c>
    </row>
    <row r="30" spans="2:10" ht="85.5" x14ac:dyDescent="0.25">
      <c r="B30" s="295">
        <v>20</v>
      </c>
      <c r="C30" s="297" t="s">
        <v>3195</v>
      </c>
      <c r="D30" s="297" t="s">
        <v>3190</v>
      </c>
      <c r="E30" s="297" t="s">
        <v>278</v>
      </c>
      <c r="F30" s="297" t="s">
        <v>3225</v>
      </c>
      <c r="G30" s="61">
        <v>36982</v>
      </c>
      <c r="H30" s="300">
        <f t="shared" si="0"/>
        <v>0</v>
      </c>
      <c r="I30" s="61">
        <v>37011</v>
      </c>
      <c r="J30" s="298">
        <v>100</v>
      </c>
    </row>
    <row r="31" spans="2:10" ht="71.25" x14ac:dyDescent="0.25">
      <c r="B31" s="295">
        <v>21</v>
      </c>
      <c r="C31" s="297" t="s">
        <v>3195</v>
      </c>
      <c r="D31" s="297" t="s">
        <v>3190</v>
      </c>
      <c r="E31" s="297" t="s">
        <v>278</v>
      </c>
      <c r="F31" s="297" t="s">
        <v>3226</v>
      </c>
      <c r="G31" s="61">
        <v>36923</v>
      </c>
      <c r="H31" s="300">
        <f t="shared" si="0"/>
        <v>0</v>
      </c>
      <c r="I31" s="61">
        <v>36951</v>
      </c>
      <c r="J31" s="298">
        <v>100</v>
      </c>
    </row>
    <row r="32" spans="2:10" ht="71.25" x14ac:dyDescent="0.25">
      <c r="B32" s="295">
        <v>22</v>
      </c>
      <c r="C32" s="297" t="s">
        <v>3195</v>
      </c>
      <c r="D32" s="297" t="s">
        <v>3190</v>
      </c>
      <c r="E32" s="297" t="s">
        <v>278</v>
      </c>
      <c r="F32" s="297" t="s">
        <v>3227</v>
      </c>
      <c r="G32" s="61">
        <v>36861</v>
      </c>
      <c r="H32" s="300">
        <f t="shared" si="0"/>
        <v>2</v>
      </c>
      <c r="I32" s="61">
        <v>36922</v>
      </c>
      <c r="J32" s="298">
        <v>100</v>
      </c>
    </row>
    <row r="33" spans="2:10" ht="71.25" x14ac:dyDescent="0.25">
      <c r="B33" s="295">
        <v>23</v>
      </c>
      <c r="C33" s="297" t="s">
        <v>3195</v>
      </c>
      <c r="D33" s="297" t="s">
        <v>3190</v>
      </c>
      <c r="E33" s="297" t="s">
        <v>278</v>
      </c>
      <c r="F33" s="297" t="s">
        <v>3228</v>
      </c>
      <c r="G33" s="61">
        <v>36831</v>
      </c>
      <c r="H33" s="300">
        <f t="shared" si="0"/>
        <v>0</v>
      </c>
      <c r="I33" s="61">
        <v>36860</v>
      </c>
      <c r="J33" s="298">
        <v>100</v>
      </c>
    </row>
    <row r="34" spans="2:10" ht="142.5" x14ac:dyDescent="0.25">
      <c r="B34" s="295">
        <v>24</v>
      </c>
      <c r="C34" s="297" t="s">
        <v>3195</v>
      </c>
      <c r="D34" s="297" t="s">
        <v>3190</v>
      </c>
      <c r="E34" s="297" t="s">
        <v>278</v>
      </c>
      <c r="F34" s="297" t="s">
        <v>3229</v>
      </c>
      <c r="G34" s="61">
        <v>36678</v>
      </c>
      <c r="H34" s="300">
        <f t="shared" si="0"/>
        <v>2</v>
      </c>
      <c r="I34" s="61">
        <v>36768</v>
      </c>
      <c r="J34" s="298">
        <v>100</v>
      </c>
    </row>
    <row r="35" spans="2:10" ht="85.5" x14ac:dyDescent="0.25">
      <c r="B35" s="295">
        <v>25</v>
      </c>
      <c r="C35" s="297" t="s">
        <v>3195</v>
      </c>
      <c r="D35" s="297" t="s">
        <v>3190</v>
      </c>
      <c r="E35" s="297" t="s">
        <v>278</v>
      </c>
      <c r="F35" s="297" t="s">
        <v>3230</v>
      </c>
      <c r="G35" s="61">
        <v>36647</v>
      </c>
      <c r="H35" s="300">
        <f t="shared" si="0"/>
        <v>0</v>
      </c>
      <c r="I35" s="61">
        <v>36677</v>
      </c>
      <c r="J35" s="298">
        <v>100</v>
      </c>
    </row>
    <row r="36" spans="2:10" ht="71.25" x14ac:dyDescent="0.25">
      <c r="B36" s="295">
        <v>26</v>
      </c>
      <c r="C36" s="297" t="s">
        <v>3195</v>
      </c>
      <c r="D36" s="297" t="s">
        <v>3190</v>
      </c>
      <c r="E36" s="297" t="s">
        <v>278</v>
      </c>
      <c r="F36" s="297" t="s">
        <v>3231</v>
      </c>
      <c r="G36" s="61">
        <v>36586</v>
      </c>
      <c r="H36" s="300">
        <f t="shared" si="0"/>
        <v>1</v>
      </c>
      <c r="I36" s="61">
        <v>36646</v>
      </c>
      <c r="J36" s="298">
        <v>100</v>
      </c>
    </row>
    <row r="37" spans="2:10" ht="114" x14ac:dyDescent="0.25">
      <c r="B37" s="295">
        <v>27</v>
      </c>
      <c r="C37" s="297" t="s">
        <v>3195</v>
      </c>
      <c r="D37" s="297" t="s">
        <v>3190</v>
      </c>
      <c r="E37" s="297" t="s">
        <v>278</v>
      </c>
      <c r="F37" s="297" t="s">
        <v>3232</v>
      </c>
      <c r="G37" s="61">
        <v>36526</v>
      </c>
      <c r="H37" s="300">
        <f t="shared" si="0"/>
        <v>1</v>
      </c>
      <c r="I37" s="61">
        <v>36584</v>
      </c>
      <c r="J37" s="298">
        <v>100</v>
      </c>
    </row>
    <row r="38" spans="2:10" ht="57" x14ac:dyDescent="0.25">
      <c r="B38" s="295">
        <v>28</v>
      </c>
      <c r="C38" s="297" t="s">
        <v>3195</v>
      </c>
      <c r="D38" s="297" t="s">
        <v>3190</v>
      </c>
      <c r="E38" s="297" t="s">
        <v>278</v>
      </c>
      <c r="F38" s="297" t="s">
        <v>3233</v>
      </c>
      <c r="G38" s="335" t="s">
        <v>3263</v>
      </c>
      <c r="H38" s="300" t="e">
        <f t="shared" si="0"/>
        <v>#VALUE!</v>
      </c>
      <c r="I38" s="335" t="s">
        <v>3268</v>
      </c>
      <c r="J38" s="298">
        <v>100</v>
      </c>
    </row>
    <row r="39" spans="2:10" ht="99.75" x14ac:dyDescent="0.25">
      <c r="B39" s="295">
        <v>29</v>
      </c>
      <c r="C39" s="297" t="s">
        <v>3195</v>
      </c>
      <c r="D39" s="297" t="s">
        <v>3190</v>
      </c>
      <c r="E39" s="297" t="s">
        <v>278</v>
      </c>
      <c r="F39" s="297" t="s">
        <v>3234</v>
      </c>
      <c r="G39" s="335" t="s">
        <v>3264</v>
      </c>
      <c r="H39" s="300" t="e">
        <f t="shared" si="0"/>
        <v>#VALUE!</v>
      </c>
      <c r="I39" s="335" t="s">
        <v>3269</v>
      </c>
      <c r="J39" s="298">
        <v>100</v>
      </c>
    </row>
    <row r="40" spans="2:10" ht="71.25" x14ac:dyDescent="0.25">
      <c r="B40" s="295">
        <v>30</v>
      </c>
      <c r="C40" s="297" t="s">
        <v>3195</v>
      </c>
      <c r="D40" s="297" t="s">
        <v>3190</v>
      </c>
      <c r="E40" s="297" t="s">
        <v>278</v>
      </c>
      <c r="F40" s="297" t="s">
        <v>3235</v>
      </c>
      <c r="G40" s="335" t="s">
        <v>3265</v>
      </c>
      <c r="H40" s="300" t="e">
        <f t="shared" si="0"/>
        <v>#VALUE!</v>
      </c>
      <c r="I40" s="335" t="s">
        <v>3270</v>
      </c>
      <c r="J40" s="298">
        <v>100</v>
      </c>
    </row>
    <row r="41" spans="2:10" ht="71.25" x14ac:dyDescent="0.25">
      <c r="B41" s="295">
        <v>31</v>
      </c>
      <c r="C41" s="297" t="s">
        <v>3195</v>
      </c>
      <c r="D41" s="297" t="s">
        <v>3190</v>
      </c>
      <c r="E41" s="297" t="s">
        <v>278</v>
      </c>
      <c r="F41" s="297" t="s">
        <v>3236</v>
      </c>
      <c r="G41" s="335" t="s">
        <v>3266</v>
      </c>
      <c r="H41" s="300" t="e">
        <f t="shared" si="0"/>
        <v>#VALUE!</v>
      </c>
      <c r="I41" s="335" t="s">
        <v>3271</v>
      </c>
      <c r="J41" s="298">
        <v>100</v>
      </c>
    </row>
    <row r="42" spans="2:10" ht="71.25" x14ac:dyDescent="0.25">
      <c r="B42" s="295">
        <v>32</v>
      </c>
      <c r="C42" s="297" t="s">
        <v>3195</v>
      </c>
      <c r="D42" s="297" t="s">
        <v>3190</v>
      </c>
      <c r="E42" s="297" t="s">
        <v>278</v>
      </c>
      <c r="F42" s="297" t="s">
        <v>3237</v>
      </c>
      <c r="G42" s="335" t="s">
        <v>3267</v>
      </c>
      <c r="H42" s="300" t="e">
        <f t="shared" si="0"/>
        <v>#VALUE!</v>
      </c>
      <c r="I42" s="335" t="s">
        <v>3267</v>
      </c>
      <c r="J42" s="298">
        <v>100</v>
      </c>
    </row>
    <row r="43" spans="2:10" ht="71.25" x14ac:dyDescent="0.25">
      <c r="B43" s="295">
        <v>33</v>
      </c>
      <c r="C43" s="297" t="s">
        <v>3195</v>
      </c>
      <c r="D43" s="297" t="s">
        <v>3190</v>
      </c>
      <c r="E43" s="297" t="s">
        <v>714</v>
      </c>
      <c r="F43" s="297" t="s">
        <v>3238</v>
      </c>
      <c r="G43" s="61">
        <v>35977</v>
      </c>
      <c r="H43" s="300">
        <f t="shared" si="0"/>
        <v>4</v>
      </c>
      <c r="I43" s="61">
        <v>36129</v>
      </c>
      <c r="J43" s="298">
        <v>100</v>
      </c>
    </row>
    <row r="44" spans="2:10" ht="57" x14ac:dyDescent="0.25">
      <c r="B44" s="295">
        <v>34</v>
      </c>
      <c r="C44" s="297" t="s">
        <v>3195</v>
      </c>
      <c r="D44" s="297" t="s">
        <v>3191</v>
      </c>
      <c r="E44" s="297" t="s">
        <v>3070</v>
      </c>
      <c r="F44" s="297" t="s">
        <v>3239</v>
      </c>
      <c r="G44" s="61">
        <v>35462</v>
      </c>
      <c r="H44" s="300">
        <f t="shared" si="0"/>
        <v>14</v>
      </c>
      <c r="I44" s="61">
        <v>35915</v>
      </c>
      <c r="J44" s="298">
        <v>100</v>
      </c>
    </row>
    <row r="45" spans="2:10" ht="57" x14ac:dyDescent="0.25">
      <c r="B45" s="295">
        <v>35</v>
      </c>
      <c r="C45" s="297" t="s">
        <v>3195</v>
      </c>
      <c r="D45" s="297" t="s">
        <v>3191</v>
      </c>
      <c r="E45" s="297" t="s">
        <v>3070</v>
      </c>
      <c r="F45" s="297" t="s">
        <v>3240</v>
      </c>
      <c r="G45" s="61">
        <v>35462</v>
      </c>
      <c r="H45" s="300">
        <f t="shared" si="0"/>
        <v>14</v>
      </c>
      <c r="I45" s="61">
        <v>35915</v>
      </c>
      <c r="J45" s="298">
        <v>100</v>
      </c>
    </row>
    <row r="46" spans="2:10" ht="42.75" x14ac:dyDescent="0.25">
      <c r="B46" s="295">
        <v>36</v>
      </c>
      <c r="C46" s="297" t="s">
        <v>3195</v>
      </c>
      <c r="D46" s="297" t="s">
        <v>3190</v>
      </c>
      <c r="E46" s="297" t="s">
        <v>714</v>
      </c>
      <c r="F46" s="297" t="s">
        <v>3241</v>
      </c>
      <c r="G46" s="61">
        <v>35309</v>
      </c>
      <c r="H46" s="300">
        <f t="shared" si="0"/>
        <v>4</v>
      </c>
      <c r="I46" s="61">
        <v>35461</v>
      </c>
      <c r="J46" s="298">
        <v>100</v>
      </c>
    </row>
    <row r="47" spans="2:10" ht="71.25" x14ac:dyDescent="0.25">
      <c r="B47" s="295">
        <v>37</v>
      </c>
      <c r="C47" s="297" t="s">
        <v>3195</v>
      </c>
      <c r="D47" s="297" t="s">
        <v>2329</v>
      </c>
      <c r="E47" s="297" t="s">
        <v>714</v>
      </c>
      <c r="F47" s="297" t="s">
        <v>3242</v>
      </c>
      <c r="G47" s="61">
        <v>35309</v>
      </c>
      <c r="H47" s="300">
        <f t="shared" si="0"/>
        <v>4</v>
      </c>
      <c r="I47" s="61">
        <v>35461</v>
      </c>
      <c r="J47" s="298">
        <v>100</v>
      </c>
    </row>
    <row r="48" spans="2:10" ht="57" x14ac:dyDescent="0.25">
      <c r="B48" s="295">
        <v>38</v>
      </c>
      <c r="C48" s="297" t="s">
        <v>3195</v>
      </c>
      <c r="D48" s="297" t="s">
        <v>3190</v>
      </c>
      <c r="E48" s="297" t="s">
        <v>714</v>
      </c>
      <c r="F48" s="297" t="s">
        <v>3243</v>
      </c>
      <c r="G48" s="61">
        <v>35156</v>
      </c>
      <c r="H48" s="300">
        <f t="shared" si="0"/>
        <v>9</v>
      </c>
      <c r="I48" s="61">
        <v>35430</v>
      </c>
      <c r="J48" s="298">
        <v>100</v>
      </c>
    </row>
    <row r="49" spans="2:10" ht="85.5" x14ac:dyDescent="0.25">
      <c r="B49" s="295">
        <v>39</v>
      </c>
      <c r="C49" s="297" t="s">
        <v>3195</v>
      </c>
      <c r="D49" s="297" t="s">
        <v>3190</v>
      </c>
      <c r="E49" s="297" t="s">
        <v>3201</v>
      </c>
      <c r="F49" s="297" t="s">
        <v>3244</v>
      </c>
      <c r="G49" s="61">
        <v>35247</v>
      </c>
      <c r="H49" s="300">
        <f t="shared" si="0"/>
        <v>2</v>
      </c>
      <c r="I49" s="61">
        <v>35338</v>
      </c>
      <c r="J49" s="298">
        <v>100</v>
      </c>
    </row>
    <row r="50" spans="2:10" ht="42.75" x14ac:dyDescent="0.25">
      <c r="B50" s="295">
        <v>40</v>
      </c>
      <c r="C50" s="297" t="s">
        <v>3195</v>
      </c>
      <c r="D50" s="297" t="s">
        <v>1852</v>
      </c>
      <c r="E50" s="297" t="s">
        <v>714</v>
      </c>
      <c r="F50" s="297" t="s">
        <v>3245</v>
      </c>
      <c r="G50" s="61">
        <v>34943</v>
      </c>
      <c r="H50" s="300">
        <f t="shared" si="0"/>
        <v>6</v>
      </c>
      <c r="I50" s="61">
        <v>35155</v>
      </c>
      <c r="J50" s="298">
        <v>100</v>
      </c>
    </row>
    <row r="51" spans="2:10" ht="42.75" x14ac:dyDescent="0.25">
      <c r="B51" s="295">
        <v>41</v>
      </c>
      <c r="C51" s="297" t="s">
        <v>3195</v>
      </c>
      <c r="D51" s="297" t="s">
        <v>3190</v>
      </c>
      <c r="E51" s="297" t="s">
        <v>3202</v>
      </c>
      <c r="F51" s="297" t="s">
        <v>3246</v>
      </c>
      <c r="G51" s="61">
        <v>34943</v>
      </c>
      <c r="H51" s="300">
        <f t="shared" si="0"/>
        <v>2</v>
      </c>
      <c r="I51" s="61">
        <v>35033</v>
      </c>
      <c r="J51" s="298">
        <v>100</v>
      </c>
    </row>
    <row r="52" spans="2:10" ht="42.75" x14ac:dyDescent="0.25">
      <c r="B52" s="295">
        <v>42</v>
      </c>
      <c r="C52" s="297" t="s">
        <v>3195</v>
      </c>
      <c r="D52" s="297" t="s">
        <v>3192</v>
      </c>
      <c r="E52" s="297" t="s">
        <v>3202</v>
      </c>
      <c r="F52" s="297" t="s">
        <v>3247</v>
      </c>
      <c r="G52" s="61">
        <v>34851</v>
      </c>
      <c r="H52" s="300">
        <f t="shared" si="0"/>
        <v>2</v>
      </c>
      <c r="I52" s="61">
        <v>34942</v>
      </c>
      <c r="J52" s="298">
        <v>100</v>
      </c>
    </row>
    <row r="53" spans="2:10" ht="42.75" x14ac:dyDescent="0.25">
      <c r="B53" s="295">
        <v>43</v>
      </c>
      <c r="C53" s="297" t="s">
        <v>3195</v>
      </c>
      <c r="D53" s="297" t="s">
        <v>3190</v>
      </c>
      <c r="E53" s="297" t="s">
        <v>3203</v>
      </c>
      <c r="F53" s="297" t="s">
        <v>3248</v>
      </c>
      <c r="G53" s="61">
        <v>34851</v>
      </c>
      <c r="H53" s="300">
        <f t="shared" si="0"/>
        <v>1</v>
      </c>
      <c r="I53" s="61">
        <v>34911</v>
      </c>
      <c r="J53" s="298">
        <v>100</v>
      </c>
    </row>
    <row r="54" spans="2:10" ht="57" x14ac:dyDescent="0.25">
      <c r="B54" s="295">
        <v>44</v>
      </c>
      <c r="C54" s="297" t="s">
        <v>3195</v>
      </c>
      <c r="D54" s="297" t="s">
        <v>3190</v>
      </c>
      <c r="E54" s="297" t="s">
        <v>3198</v>
      </c>
      <c r="F54" s="297" t="s">
        <v>3249</v>
      </c>
      <c r="G54" s="61">
        <v>34304</v>
      </c>
      <c r="H54" s="300">
        <f t="shared" si="0"/>
        <v>2</v>
      </c>
      <c r="I54" s="61">
        <v>34393</v>
      </c>
      <c r="J54" s="298">
        <v>100</v>
      </c>
    </row>
    <row r="55" spans="2:10" ht="42.75" x14ac:dyDescent="0.25">
      <c r="B55" s="295">
        <v>45</v>
      </c>
      <c r="C55" s="297" t="s">
        <v>3195</v>
      </c>
      <c r="D55" s="297" t="s">
        <v>3190</v>
      </c>
      <c r="E55" s="297" t="s">
        <v>3203</v>
      </c>
      <c r="F55" s="297" t="s">
        <v>3250</v>
      </c>
      <c r="G55" s="61">
        <v>34182</v>
      </c>
      <c r="H55" s="300">
        <f t="shared" si="0"/>
        <v>2</v>
      </c>
      <c r="I55" s="61">
        <v>34273</v>
      </c>
      <c r="J55" s="298">
        <v>100</v>
      </c>
    </row>
    <row r="56" spans="2:10" ht="185.25" x14ac:dyDescent="0.25">
      <c r="B56" s="295">
        <v>46</v>
      </c>
      <c r="C56" s="297" t="s">
        <v>3195</v>
      </c>
      <c r="D56" s="297" t="s">
        <v>3190</v>
      </c>
      <c r="E56" s="297" t="s">
        <v>1437</v>
      </c>
      <c r="F56" s="297" t="s">
        <v>3251</v>
      </c>
      <c r="G56" s="61">
        <v>34121</v>
      </c>
      <c r="H56" s="300">
        <f t="shared" si="0"/>
        <v>4</v>
      </c>
      <c r="I56" s="61">
        <v>34273</v>
      </c>
      <c r="J56" s="298">
        <v>100</v>
      </c>
    </row>
    <row r="57" spans="2:10" ht="71.25" x14ac:dyDescent="0.25">
      <c r="B57" s="295">
        <v>47</v>
      </c>
      <c r="C57" s="297" t="s">
        <v>3195</v>
      </c>
      <c r="D57" s="297" t="s">
        <v>3190</v>
      </c>
      <c r="E57" s="297" t="s">
        <v>1437</v>
      </c>
      <c r="F57" s="297" t="s">
        <v>3252</v>
      </c>
      <c r="G57" s="61">
        <v>33817</v>
      </c>
      <c r="H57" s="300">
        <f t="shared" si="0"/>
        <v>6</v>
      </c>
      <c r="I57" s="61">
        <v>34028</v>
      </c>
      <c r="J57" s="298">
        <v>100</v>
      </c>
    </row>
    <row r="58" spans="2:10" ht="42.75" x14ac:dyDescent="0.25">
      <c r="B58" s="295">
        <v>48</v>
      </c>
      <c r="C58" s="297" t="s">
        <v>3195</v>
      </c>
      <c r="D58" s="297" t="s">
        <v>3190</v>
      </c>
      <c r="E58" s="297" t="s">
        <v>3203</v>
      </c>
      <c r="F58" s="297" t="s">
        <v>3253</v>
      </c>
      <c r="G58" s="61">
        <v>33298</v>
      </c>
      <c r="H58" s="300">
        <f t="shared" si="0"/>
        <v>2</v>
      </c>
      <c r="I58" s="61">
        <v>33389</v>
      </c>
      <c r="J58" s="298">
        <v>100</v>
      </c>
    </row>
    <row r="59" spans="2:10" ht="85.5" x14ac:dyDescent="0.25">
      <c r="B59" s="295">
        <v>49</v>
      </c>
      <c r="C59" s="297" t="s">
        <v>3195</v>
      </c>
      <c r="D59" s="297" t="s">
        <v>2329</v>
      </c>
      <c r="E59" s="297" t="s">
        <v>278</v>
      </c>
      <c r="F59" s="297" t="s">
        <v>3254</v>
      </c>
      <c r="G59" s="335">
        <v>33270</v>
      </c>
      <c r="H59" s="300">
        <f t="shared" si="0"/>
        <v>2</v>
      </c>
      <c r="I59" s="61">
        <v>33358</v>
      </c>
      <c r="J59" s="298">
        <v>100</v>
      </c>
    </row>
    <row r="60" spans="2:10" ht="42.75" x14ac:dyDescent="0.25">
      <c r="B60" s="295">
        <v>50</v>
      </c>
      <c r="C60" s="297" t="s">
        <v>3195</v>
      </c>
      <c r="D60" s="297" t="s">
        <v>2329</v>
      </c>
      <c r="E60" s="297" t="s">
        <v>278</v>
      </c>
      <c r="F60" s="297" t="s">
        <v>3255</v>
      </c>
      <c r="G60" s="61">
        <v>33117</v>
      </c>
      <c r="H60" s="300">
        <f t="shared" si="0"/>
        <v>2</v>
      </c>
      <c r="I60" s="61">
        <v>33207</v>
      </c>
      <c r="J60" s="298">
        <v>100</v>
      </c>
    </row>
    <row r="61" spans="2:10" ht="42.75" x14ac:dyDescent="0.25">
      <c r="B61" s="295">
        <v>51</v>
      </c>
      <c r="C61" s="297" t="s">
        <v>3195</v>
      </c>
      <c r="D61" s="297" t="s">
        <v>3190</v>
      </c>
      <c r="E61" s="297" t="s">
        <v>3203</v>
      </c>
      <c r="F61" s="297" t="s">
        <v>3256</v>
      </c>
      <c r="G61" s="61">
        <v>32721</v>
      </c>
      <c r="H61" s="300">
        <f t="shared" si="0"/>
        <v>2</v>
      </c>
      <c r="I61" s="61">
        <v>32812</v>
      </c>
      <c r="J61" s="298">
        <v>100</v>
      </c>
    </row>
    <row r="62" spans="2:10" ht="42.75" x14ac:dyDescent="0.25">
      <c r="B62" s="295">
        <v>52</v>
      </c>
      <c r="C62" s="297" t="s">
        <v>3195</v>
      </c>
      <c r="D62" s="297" t="s">
        <v>3193</v>
      </c>
      <c r="E62" s="297" t="s">
        <v>3070</v>
      </c>
      <c r="F62" s="297" t="s">
        <v>3257</v>
      </c>
      <c r="G62" s="61">
        <v>32417</v>
      </c>
      <c r="H62" s="300">
        <f t="shared" si="0"/>
        <v>5</v>
      </c>
      <c r="I62" s="61">
        <v>32598</v>
      </c>
      <c r="J62" s="298">
        <v>100</v>
      </c>
    </row>
    <row r="63" spans="2:10" ht="57" x14ac:dyDescent="0.25">
      <c r="B63" s="295">
        <v>53</v>
      </c>
      <c r="C63" s="297" t="s">
        <v>3195</v>
      </c>
      <c r="D63" s="297" t="s">
        <v>3193</v>
      </c>
      <c r="E63" s="297" t="s">
        <v>3204</v>
      </c>
      <c r="F63" s="297" t="s">
        <v>3258</v>
      </c>
      <c r="G63" s="61">
        <v>32162</v>
      </c>
      <c r="H63" s="300">
        <f t="shared" si="0"/>
        <v>8</v>
      </c>
      <c r="I63" s="61">
        <v>32416</v>
      </c>
      <c r="J63" s="298">
        <v>100</v>
      </c>
    </row>
    <row r="64" spans="2:10" ht="42.75" x14ac:dyDescent="0.25">
      <c r="B64" s="295">
        <v>54</v>
      </c>
      <c r="C64" s="297" t="s">
        <v>3195</v>
      </c>
      <c r="D64" s="297" t="s">
        <v>3194</v>
      </c>
      <c r="E64" s="297" t="s">
        <v>3205</v>
      </c>
      <c r="F64" s="297" t="s">
        <v>3259</v>
      </c>
      <c r="G64" s="61">
        <v>31686</v>
      </c>
      <c r="H64" s="300">
        <f t="shared" si="0"/>
        <v>13</v>
      </c>
      <c r="I64" s="61">
        <v>32112</v>
      </c>
      <c r="J64" s="298">
        <v>100</v>
      </c>
    </row>
    <row r="65" spans="2:10" ht="28.5" x14ac:dyDescent="0.25">
      <c r="B65" s="295">
        <v>55</v>
      </c>
      <c r="C65" s="297" t="s">
        <v>3196</v>
      </c>
      <c r="D65" s="297" t="s">
        <v>3194</v>
      </c>
      <c r="E65" s="297" t="s">
        <v>3062</v>
      </c>
      <c r="F65" s="297" t="s">
        <v>3260</v>
      </c>
      <c r="G65" s="61">
        <v>30133</v>
      </c>
      <c r="H65" s="300">
        <f t="shared" si="0"/>
        <v>7</v>
      </c>
      <c r="I65" s="61">
        <v>30348</v>
      </c>
      <c r="J65" s="298">
        <v>100</v>
      </c>
    </row>
    <row r="66" spans="2:10" ht="28.5" x14ac:dyDescent="0.25">
      <c r="B66" s="295">
        <v>56</v>
      </c>
      <c r="C66" s="297" t="s">
        <v>3196</v>
      </c>
      <c r="D66" s="297" t="s">
        <v>3194</v>
      </c>
      <c r="E66" s="297" t="s">
        <v>3062</v>
      </c>
      <c r="F66" s="297" t="s">
        <v>3261</v>
      </c>
      <c r="G66" s="61">
        <v>29830</v>
      </c>
      <c r="H66" s="300">
        <f t="shared" si="0"/>
        <v>8</v>
      </c>
      <c r="I66" s="61">
        <v>30103</v>
      </c>
      <c r="J66" s="298">
        <v>100</v>
      </c>
    </row>
    <row r="67" spans="2:10" ht="29.25" thickBot="1" x14ac:dyDescent="0.3">
      <c r="B67" s="289">
        <v>57</v>
      </c>
      <c r="C67" s="299" t="s">
        <v>3196</v>
      </c>
      <c r="D67" s="299" t="s">
        <v>3194</v>
      </c>
      <c r="E67" s="299" t="s">
        <v>3062</v>
      </c>
      <c r="F67" s="299" t="s">
        <v>3262</v>
      </c>
      <c r="G67" s="62">
        <v>29646</v>
      </c>
      <c r="H67" s="301">
        <f t="shared" si="0"/>
        <v>5</v>
      </c>
      <c r="I67" s="62">
        <v>29799</v>
      </c>
      <c r="J67" s="294">
        <v>100</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6"/>
  <sheetViews>
    <sheetView zoomScale="70" zoomScaleNormal="70" workbookViewId="0">
      <selection activeCell="U15" sqref="U15"/>
    </sheetView>
  </sheetViews>
  <sheetFormatPr baseColWidth="10" defaultRowHeight="15" x14ac:dyDescent="0.25"/>
  <cols>
    <col min="2" max="2" width="4.5703125" bestFit="1" customWidth="1"/>
    <col min="3" max="3" width="13" bestFit="1" customWidth="1"/>
    <col min="6" max="6" width="56.7109375" bestFit="1" customWidth="1"/>
    <col min="7" max="7" width="12.85546875" bestFit="1" customWidth="1"/>
    <col min="9" max="9" width="12.42578125" bestFit="1" customWidth="1"/>
    <col min="10" max="10" width="16" bestFit="1" customWidth="1"/>
    <col min="12" max="17" width="0" hidden="1" customWidth="1"/>
  </cols>
  <sheetData>
    <row r="1" spans="2:17" ht="15.75" thickBot="1" x14ac:dyDescent="0.3"/>
    <row r="2" spans="2:17" ht="15.75" thickBot="1" x14ac:dyDescent="0.3">
      <c r="B2" s="502" t="s">
        <v>1841</v>
      </c>
      <c r="C2" s="503"/>
      <c r="D2" s="503"/>
      <c r="E2" s="503"/>
      <c r="F2" s="504"/>
      <c r="G2" s="504"/>
      <c r="H2" s="504"/>
      <c r="I2" s="504"/>
      <c r="J2" s="505"/>
    </row>
    <row r="3" spans="2:17" x14ac:dyDescent="0.25">
      <c r="B3" s="466" t="s">
        <v>129</v>
      </c>
      <c r="C3" s="467"/>
      <c r="D3" s="467"/>
      <c r="E3" s="467"/>
      <c r="F3" s="468"/>
      <c r="G3" s="468" t="s">
        <v>3272</v>
      </c>
      <c r="H3" s="468"/>
      <c r="I3" s="468"/>
      <c r="J3" s="472"/>
    </row>
    <row r="4" spans="2:17" ht="15.75" thickBot="1" x14ac:dyDescent="0.3">
      <c r="B4" s="463" t="s">
        <v>130</v>
      </c>
      <c r="C4" s="464"/>
      <c r="D4" s="464"/>
      <c r="E4" s="464"/>
      <c r="F4" s="465"/>
      <c r="G4" s="473"/>
      <c r="H4" s="473"/>
      <c r="I4" s="465"/>
      <c r="J4" s="474"/>
    </row>
    <row r="5" spans="2:17" ht="15.75" thickBot="1" x14ac:dyDescent="0.3">
      <c r="B5" s="490" t="s">
        <v>131</v>
      </c>
      <c r="C5" s="491"/>
      <c r="D5" s="491"/>
      <c r="E5" s="491"/>
      <c r="F5" s="492"/>
      <c r="G5" s="492"/>
      <c r="H5" s="492"/>
      <c r="I5" s="492"/>
      <c r="J5" s="493"/>
    </row>
    <row r="6" spans="2:17" x14ac:dyDescent="0.25">
      <c r="B6" s="466" t="s">
        <v>132</v>
      </c>
      <c r="C6" s="467"/>
      <c r="D6" s="467"/>
      <c r="E6" s="467"/>
      <c r="F6" s="468"/>
      <c r="G6" s="468"/>
      <c r="H6" s="475" t="s">
        <v>133</v>
      </c>
      <c r="I6" s="476"/>
      <c r="J6" s="477"/>
    </row>
    <row r="7" spans="2:17" ht="15.75" thickBot="1" x14ac:dyDescent="0.3">
      <c r="B7" s="484" t="s">
        <v>1414</v>
      </c>
      <c r="C7" s="485"/>
      <c r="D7" s="485"/>
      <c r="E7" s="485"/>
      <c r="F7" s="486"/>
      <c r="G7" s="486"/>
      <c r="H7" s="478">
        <v>1977</v>
      </c>
      <c r="I7" s="479"/>
      <c r="J7" s="480"/>
    </row>
    <row r="8" spans="2:17" ht="15.75" thickBot="1" x14ac:dyDescent="0.3">
      <c r="B8" s="498" t="s">
        <v>140</v>
      </c>
      <c r="C8" s="499"/>
      <c r="D8" s="499"/>
      <c r="E8" s="499"/>
      <c r="F8" s="500"/>
      <c r="G8" s="500"/>
      <c r="H8" s="500"/>
      <c r="I8" s="500"/>
      <c r="J8" s="501"/>
    </row>
    <row r="9" spans="2:17" ht="43.5" thickBot="1" x14ac:dyDescent="0.3">
      <c r="B9" s="64" t="s">
        <v>125</v>
      </c>
      <c r="C9" s="65" t="s">
        <v>139</v>
      </c>
      <c r="D9" s="65" t="s">
        <v>141</v>
      </c>
      <c r="E9" s="65" t="s">
        <v>177</v>
      </c>
      <c r="F9" s="65" t="s">
        <v>196</v>
      </c>
      <c r="G9" s="66" t="s">
        <v>126</v>
      </c>
      <c r="H9" s="67" t="s">
        <v>162</v>
      </c>
      <c r="I9" s="65" t="s">
        <v>127</v>
      </c>
      <c r="J9" s="68" t="s">
        <v>128</v>
      </c>
    </row>
    <row r="10" spans="2:17" x14ac:dyDescent="0.25">
      <c r="B10" s="291">
        <v>1</v>
      </c>
      <c r="C10" s="69" t="s">
        <v>447</v>
      </c>
      <c r="D10" s="69" t="s">
        <v>178</v>
      </c>
      <c r="E10" s="69">
        <v>3400</v>
      </c>
      <c r="F10" s="69" t="s">
        <v>3273</v>
      </c>
      <c r="G10" s="70">
        <f>DATE(N10,M10,L10)</f>
        <v>38687</v>
      </c>
      <c r="H10" s="32">
        <f>TRUNC((((I10-G10)/365.25)*12),0)</f>
        <v>9</v>
      </c>
      <c r="I10" s="70">
        <f>DATE(Q10,P10,O10)</f>
        <v>38991</v>
      </c>
      <c r="J10" s="293">
        <v>100</v>
      </c>
      <c r="L10">
        <v>1</v>
      </c>
      <c r="M10" s="210">
        <v>12</v>
      </c>
      <c r="N10" s="210">
        <v>2005</v>
      </c>
      <c r="O10" s="210">
        <v>1</v>
      </c>
      <c r="P10" s="210">
        <v>10</v>
      </c>
      <c r="Q10" s="210">
        <v>2006</v>
      </c>
    </row>
    <row r="11" spans="2:17" ht="28.5" x14ac:dyDescent="0.25">
      <c r="B11" s="295">
        <v>2</v>
      </c>
      <c r="C11" s="297" t="s">
        <v>1050</v>
      </c>
      <c r="D11" s="297" t="s">
        <v>178</v>
      </c>
      <c r="E11" s="297" t="s">
        <v>3286</v>
      </c>
      <c r="F11" s="297" t="s">
        <v>3274</v>
      </c>
      <c r="G11" s="61">
        <f t="shared" ref="G11:G24" si="0">DATE(N11,M11,L11)</f>
        <v>38596</v>
      </c>
      <c r="H11" s="300">
        <f>TRUNC((((I11-G11)/365.25)*12),0)</f>
        <v>2</v>
      </c>
      <c r="I11" s="61">
        <f t="shared" ref="I11:I24" si="1">DATE(Q11,P11,O11)</f>
        <v>38687</v>
      </c>
      <c r="J11" s="298">
        <v>100</v>
      </c>
      <c r="L11">
        <v>1</v>
      </c>
      <c r="M11" s="210">
        <v>9</v>
      </c>
      <c r="N11" s="210">
        <v>2005</v>
      </c>
      <c r="O11" s="210">
        <v>1</v>
      </c>
      <c r="P11" s="210">
        <v>12</v>
      </c>
      <c r="Q11" s="210">
        <v>2005</v>
      </c>
    </row>
    <row r="12" spans="2:17" ht="28.5" x14ac:dyDescent="0.25">
      <c r="B12" s="295">
        <v>3</v>
      </c>
      <c r="C12" s="297" t="s">
        <v>1050</v>
      </c>
      <c r="D12" s="297" t="s">
        <v>178</v>
      </c>
      <c r="E12" s="297" t="s">
        <v>178</v>
      </c>
      <c r="F12" s="297" t="s">
        <v>3275</v>
      </c>
      <c r="G12" s="61">
        <f t="shared" si="0"/>
        <v>36770</v>
      </c>
      <c r="H12" s="300">
        <f>TRUNC((((I12-G12)/365.25)*12),0)</f>
        <v>4</v>
      </c>
      <c r="I12" s="61">
        <f t="shared" si="1"/>
        <v>36892</v>
      </c>
      <c r="J12" s="298">
        <v>100</v>
      </c>
      <c r="L12">
        <v>1</v>
      </c>
      <c r="M12" s="210">
        <v>9</v>
      </c>
      <c r="N12" s="210">
        <v>2000</v>
      </c>
      <c r="O12" s="210">
        <v>1</v>
      </c>
      <c r="P12" s="210">
        <v>1</v>
      </c>
      <c r="Q12" s="210">
        <v>2001</v>
      </c>
    </row>
    <row r="13" spans="2:17" ht="30" customHeight="1" x14ac:dyDescent="0.25">
      <c r="B13" s="295">
        <v>4</v>
      </c>
      <c r="C13" s="297" t="s">
        <v>1050</v>
      </c>
      <c r="D13" s="297" t="s">
        <v>178</v>
      </c>
      <c r="E13" s="297" t="s">
        <v>178</v>
      </c>
      <c r="F13" s="297" t="s">
        <v>3275</v>
      </c>
      <c r="G13" s="61">
        <f t="shared" si="0"/>
        <v>36312</v>
      </c>
      <c r="H13" s="300">
        <f t="shared" ref="H13:H24" si="2">TRUNC((((I13-G13)/365.25)*12),0)</f>
        <v>7</v>
      </c>
      <c r="I13" s="61">
        <f t="shared" si="1"/>
        <v>36526</v>
      </c>
      <c r="J13" s="298">
        <v>100</v>
      </c>
      <c r="L13">
        <v>1</v>
      </c>
      <c r="M13" s="210">
        <v>6</v>
      </c>
      <c r="N13" s="210">
        <v>1999</v>
      </c>
      <c r="O13" s="210">
        <v>1</v>
      </c>
      <c r="P13" s="210">
        <v>1</v>
      </c>
      <c r="Q13" s="210">
        <v>2000</v>
      </c>
    </row>
    <row r="14" spans="2:17" ht="28.5" x14ac:dyDescent="0.25">
      <c r="B14" s="295">
        <v>5</v>
      </c>
      <c r="C14" s="297" t="s">
        <v>447</v>
      </c>
      <c r="D14" s="297" t="s">
        <v>178</v>
      </c>
      <c r="E14" s="297" t="s">
        <v>178</v>
      </c>
      <c r="F14" s="297" t="s">
        <v>3276</v>
      </c>
      <c r="G14" s="61">
        <f t="shared" si="0"/>
        <v>36008</v>
      </c>
      <c r="H14" s="300">
        <f t="shared" si="2"/>
        <v>9</v>
      </c>
      <c r="I14" s="61">
        <f t="shared" si="1"/>
        <v>36312</v>
      </c>
      <c r="J14" s="298">
        <v>100</v>
      </c>
      <c r="L14">
        <v>1</v>
      </c>
      <c r="M14" s="210">
        <v>8</v>
      </c>
      <c r="N14" s="210">
        <v>1998</v>
      </c>
      <c r="O14" s="210">
        <v>1</v>
      </c>
      <c r="P14" s="210">
        <v>6</v>
      </c>
      <c r="Q14" s="210">
        <v>1999</v>
      </c>
    </row>
    <row r="15" spans="2:17" ht="25.5" customHeight="1" x14ac:dyDescent="0.25">
      <c r="B15" s="295">
        <v>6</v>
      </c>
      <c r="C15" s="297" t="s">
        <v>447</v>
      </c>
      <c r="D15" s="297" t="s">
        <v>178</v>
      </c>
      <c r="E15" s="297" t="s">
        <v>178</v>
      </c>
      <c r="F15" s="297" t="s">
        <v>3285</v>
      </c>
      <c r="G15" s="61">
        <f t="shared" si="0"/>
        <v>35886</v>
      </c>
      <c r="H15" s="300">
        <f t="shared" si="2"/>
        <v>4</v>
      </c>
      <c r="I15" s="61">
        <f t="shared" si="1"/>
        <v>36008</v>
      </c>
      <c r="J15" s="298">
        <v>100</v>
      </c>
      <c r="L15">
        <v>1</v>
      </c>
      <c r="M15" s="210">
        <v>4</v>
      </c>
      <c r="N15" s="210">
        <v>1998</v>
      </c>
      <c r="O15" s="210">
        <v>1</v>
      </c>
      <c r="P15" s="210">
        <v>8</v>
      </c>
      <c r="Q15" s="210">
        <v>1998</v>
      </c>
    </row>
    <row r="16" spans="2:17" ht="15.75" customHeight="1" x14ac:dyDescent="0.25">
      <c r="B16" s="295">
        <v>7</v>
      </c>
      <c r="C16" s="297" t="s">
        <v>1050</v>
      </c>
      <c r="D16" s="297" t="s">
        <v>178</v>
      </c>
      <c r="E16" s="297" t="s">
        <v>178</v>
      </c>
      <c r="F16" s="297" t="s">
        <v>3277</v>
      </c>
      <c r="G16" s="61">
        <f t="shared" si="0"/>
        <v>35156</v>
      </c>
      <c r="H16" s="300">
        <f t="shared" si="2"/>
        <v>14</v>
      </c>
      <c r="I16" s="61">
        <f t="shared" si="1"/>
        <v>35612</v>
      </c>
      <c r="J16" s="298">
        <v>100</v>
      </c>
      <c r="L16">
        <v>1</v>
      </c>
      <c r="M16" s="210">
        <v>4</v>
      </c>
      <c r="N16" s="210">
        <v>1996</v>
      </c>
      <c r="O16" s="210">
        <v>1</v>
      </c>
      <c r="P16" s="210">
        <v>7</v>
      </c>
      <c r="Q16" s="210">
        <v>1997</v>
      </c>
    </row>
    <row r="17" spans="1:17" ht="28.5" x14ac:dyDescent="0.25">
      <c r="B17" s="295">
        <v>8</v>
      </c>
      <c r="C17" s="297" t="s">
        <v>447</v>
      </c>
      <c r="D17" s="297" t="s">
        <v>178</v>
      </c>
      <c r="E17" s="297" t="s">
        <v>178</v>
      </c>
      <c r="F17" s="297" t="s">
        <v>3278</v>
      </c>
      <c r="G17" s="61">
        <f t="shared" si="0"/>
        <v>35004</v>
      </c>
      <c r="H17" s="300">
        <f t="shared" si="2"/>
        <v>4</v>
      </c>
      <c r="I17" s="61">
        <f t="shared" si="1"/>
        <v>35156</v>
      </c>
      <c r="J17" s="298">
        <v>100</v>
      </c>
      <c r="L17">
        <v>1</v>
      </c>
      <c r="M17" s="210">
        <v>11</v>
      </c>
      <c r="N17" s="210">
        <v>1995</v>
      </c>
      <c r="O17" s="210">
        <v>1</v>
      </c>
      <c r="P17" s="210">
        <v>4</v>
      </c>
      <c r="Q17" s="210">
        <v>1996</v>
      </c>
    </row>
    <row r="18" spans="1:17" x14ac:dyDescent="0.25">
      <c r="B18" s="295">
        <v>9</v>
      </c>
      <c r="C18" s="297" t="s">
        <v>447</v>
      </c>
      <c r="D18" s="297" t="s">
        <v>178</v>
      </c>
      <c r="E18" s="297" t="s">
        <v>178</v>
      </c>
      <c r="F18" s="297" t="s">
        <v>3279</v>
      </c>
      <c r="G18" s="61">
        <f t="shared" si="0"/>
        <v>34820</v>
      </c>
      <c r="H18" s="300">
        <f t="shared" si="2"/>
        <v>6</v>
      </c>
      <c r="I18" s="61">
        <f t="shared" si="1"/>
        <v>35004</v>
      </c>
      <c r="J18" s="298">
        <v>100</v>
      </c>
      <c r="L18">
        <v>1</v>
      </c>
      <c r="M18" s="210">
        <v>5</v>
      </c>
      <c r="N18" s="210">
        <v>1995</v>
      </c>
      <c r="O18" s="210">
        <v>1</v>
      </c>
      <c r="P18" s="210">
        <v>11</v>
      </c>
      <c r="Q18" s="210">
        <v>1995</v>
      </c>
    </row>
    <row r="19" spans="1:17" ht="28.5" x14ac:dyDescent="0.25">
      <c r="B19" s="295">
        <v>10</v>
      </c>
      <c r="C19" s="297" t="s">
        <v>1050</v>
      </c>
      <c r="D19" s="297" t="s">
        <v>178</v>
      </c>
      <c r="E19" s="297" t="s">
        <v>178</v>
      </c>
      <c r="F19" s="297" t="s">
        <v>3280</v>
      </c>
      <c r="G19" s="61">
        <f t="shared" si="0"/>
        <v>33970</v>
      </c>
      <c r="H19" s="300">
        <f t="shared" si="2"/>
        <v>1</v>
      </c>
      <c r="I19" s="61">
        <f t="shared" si="1"/>
        <v>34029</v>
      </c>
      <c r="J19" s="298">
        <v>100</v>
      </c>
      <c r="L19">
        <v>1</v>
      </c>
      <c r="M19" s="210">
        <v>1</v>
      </c>
      <c r="N19" s="210">
        <v>1993</v>
      </c>
      <c r="O19" s="210">
        <v>1</v>
      </c>
      <c r="P19" s="210">
        <v>3</v>
      </c>
      <c r="Q19" s="210">
        <v>1993</v>
      </c>
    </row>
    <row r="20" spans="1:17" x14ac:dyDescent="0.25">
      <c r="B20" s="295">
        <v>11</v>
      </c>
      <c r="C20" s="297" t="s">
        <v>1050</v>
      </c>
      <c r="D20" s="297" t="s">
        <v>178</v>
      </c>
      <c r="E20" s="297" t="s">
        <v>178</v>
      </c>
      <c r="F20" s="297" t="s">
        <v>3281</v>
      </c>
      <c r="G20" s="61">
        <f t="shared" si="0"/>
        <v>33848</v>
      </c>
      <c r="H20" s="300">
        <f t="shared" si="2"/>
        <v>4</v>
      </c>
      <c r="I20" s="61">
        <f t="shared" si="1"/>
        <v>33970</v>
      </c>
      <c r="J20" s="298">
        <v>100</v>
      </c>
      <c r="L20">
        <v>1</v>
      </c>
      <c r="M20" s="210">
        <v>9</v>
      </c>
      <c r="N20" s="210">
        <v>1992</v>
      </c>
      <c r="O20" s="210">
        <v>1</v>
      </c>
      <c r="P20" s="210">
        <v>1</v>
      </c>
      <c r="Q20" s="210">
        <v>1993</v>
      </c>
    </row>
    <row r="21" spans="1:17" ht="28.5" x14ac:dyDescent="0.25">
      <c r="B21" s="295">
        <v>12</v>
      </c>
      <c r="C21" s="297" t="s">
        <v>447</v>
      </c>
      <c r="D21" s="297" t="s">
        <v>178</v>
      </c>
      <c r="E21" s="297" t="s">
        <v>178</v>
      </c>
      <c r="F21" s="297" t="s">
        <v>3282</v>
      </c>
      <c r="G21" s="61">
        <f t="shared" si="0"/>
        <v>33664</v>
      </c>
      <c r="H21" s="300">
        <f t="shared" si="2"/>
        <v>6</v>
      </c>
      <c r="I21" s="61">
        <f t="shared" si="1"/>
        <v>33848</v>
      </c>
      <c r="J21" s="298">
        <v>100</v>
      </c>
      <c r="L21">
        <v>1</v>
      </c>
      <c r="M21" s="210">
        <v>3</v>
      </c>
      <c r="N21" s="210">
        <v>1992</v>
      </c>
      <c r="O21" s="210">
        <v>1</v>
      </c>
      <c r="P21" s="210">
        <v>9</v>
      </c>
      <c r="Q21" s="210">
        <v>1992</v>
      </c>
    </row>
    <row r="22" spans="1:17" ht="28.5" x14ac:dyDescent="0.25">
      <c r="B22" s="295">
        <v>13</v>
      </c>
      <c r="C22" s="297" t="s">
        <v>447</v>
      </c>
      <c r="D22" s="297" t="s">
        <v>178</v>
      </c>
      <c r="E22" s="297" t="s">
        <v>178</v>
      </c>
      <c r="F22" s="297" t="s">
        <v>3283</v>
      </c>
      <c r="G22" s="61">
        <f t="shared" si="0"/>
        <v>33390</v>
      </c>
      <c r="H22" s="300">
        <f t="shared" si="2"/>
        <v>9</v>
      </c>
      <c r="I22" s="61">
        <f t="shared" si="1"/>
        <v>33664</v>
      </c>
      <c r="J22" s="298">
        <v>100</v>
      </c>
      <c r="L22">
        <v>1</v>
      </c>
      <c r="M22" s="210">
        <v>6</v>
      </c>
      <c r="N22" s="210">
        <v>1991</v>
      </c>
      <c r="O22" s="210">
        <v>1</v>
      </c>
      <c r="P22" s="210">
        <v>3</v>
      </c>
      <c r="Q22" s="210">
        <v>1992</v>
      </c>
    </row>
    <row r="23" spans="1:17" x14ac:dyDescent="0.25">
      <c r="B23" s="295">
        <v>14</v>
      </c>
      <c r="C23" s="297" t="s">
        <v>1050</v>
      </c>
      <c r="D23" s="297" t="s">
        <v>178</v>
      </c>
      <c r="E23" s="297" t="s">
        <v>178</v>
      </c>
      <c r="F23" s="297" t="s">
        <v>3284</v>
      </c>
      <c r="G23" s="61">
        <f t="shared" si="0"/>
        <v>33208</v>
      </c>
      <c r="H23" s="300">
        <f t="shared" si="2"/>
        <v>9</v>
      </c>
      <c r="I23" s="61">
        <f t="shared" si="1"/>
        <v>33482</v>
      </c>
      <c r="J23" s="298">
        <v>100</v>
      </c>
      <c r="L23">
        <v>1</v>
      </c>
      <c r="M23" s="210">
        <v>12</v>
      </c>
      <c r="N23" s="210">
        <v>1990</v>
      </c>
      <c r="O23" s="210">
        <v>1</v>
      </c>
      <c r="P23" s="210">
        <v>9</v>
      </c>
      <c r="Q23" s="210">
        <v>1991</v>
      </c>
    </row>
    <row r="24" spans="1:17" ht="15.75" thickBot="1" x14ac:dyDescent="0.3">
      <c r="B24" s="289">
        <v>15</v>
      </c>
      <c r="C24" s="299" t="s">
        <v>1050</v>
      </c>
      <c r="D24" s="299" t="s">
        <v>178</v>
      </c>
      <c r="E24" s="299" t="s">
        <v>178</v>
      </c>
      <c r="F24" s="299" t="s">
        <v>3284</v>
      </c>
      <c r="G24" s="62">
        <f t="shared" si="0"/>
        <v>32112</v>
      </c>
      <c r="H24" s="301">
        <f t="shared" si="2"/>
        <v>18</v>
      </c>
      <c r="I24" s="62">
        <f t="shared" si="1"/>
        <v>32690</v>
      </c>
      <c r="J24" s="294">
        <v>100</v>
      </c>
      <c r="L24">
        <v>1</v>
      </c>
      <c r="M24" s="210">
        <v>12</v>
      </c>
      <c r="N24" s="210">
        <v>1987</v>
      </c>
      <c r="O24" s="210">
        <v>1</v>
      </c>
      <c r="P24" s="210">
        <v>7</v>
      </c>
      <c r="Q24" s="210">
        <v>1989</v>
      </c>
    </row>
    <row r="25" spans="1:17" x14ac:dyDescent="0.25">
      <c r="A25" s="37"/>
      <c r="B25" s="50"/>
      <c r="C25" s="76"/>
      <c r="D25" s="50"/>
      <c r="E25" s="50"/>
      <c r="F25" s="76"/>
      <c r="G25" s="77"/>
      <c r="H25" s="54"/>
      <c r="I25" s="77"/>
      <c r="J25" s="50"/>
      <c r="K25" s="37"/>
    </row>
    <row r="26" spans="1:17" x14ac:dyDescent="0.25">
      <c r="A26" s="37"/>
      <c r="B26" s="50"/>
      <c r="C26" s="76"/>
      <c r="D26" s="50"/>
      <c r="E26" s="50"/>
      <c r="F26" s="76"/>
      <c r="G26" s="77"/>
      <c r="H26" s="54"/>
      <c r="I26" s="77"/>
      <c r="J26" s="50"/>
      <c r="K26" s="37"/>
    </row>
    <row r="27" spans="1:17" x14ac:dyDescent="0.25">
      <c r="A27" s="37"/>
      <c r="B27" s="50"/>
      <c r="C27" s="76"/>
      <c r="D27" s="50"/>
      <c r="E27" s="50"/>
      <c r="F27" s="76"/>
      <c r="G27" s="77"/>
      <c r="H27" s="54"/>
      <c r="I27" s="77"/>
      <c r="J27" s="50"/>
      <c r="K27" s="37"/>
    </row>
    <row r="28" spans="1:17" x14ac:dyDescent="0.25">
      <c r="A28" s="37"/>
      <c r="B28" s="50"/>
      <c r="C28" s="76"/>
      <c r="D28" s="50"/>
      <c r="E28" s="50"/>
      <c r="F28" s="76"/>
      <c r="G28" s="77"/>
      <c r="H28" s="54"/>
      <c r="I28" s="77"/>
      <c r="J28" s="50"/>
      <c r="K28" s="37"/>
    </row>
    <row r="29" spans="1:17" x14ac:dyDescent="0.25">
      <c r="A29" s="37"/>
      <c r="B29" s="50"/>
      <c r="C29" s="76"/>
      <c r="D29" s="50"/>
      <c r="E29" s="50"/>
      <c r="F29" s="76"/>
      <c r="G29" s="77"/>
      <c r="H29" s="54"/>
      <c r="I29" s="77"/>
      <c r="J29" s="50"/>
      <c r="K29" s="37"/>
    </row>
    <row r="30" spans="1:17" x14ac:dyDescent="0.25">
      <c r="A30" s="37"/>
      <c r="B30" s="37"/>
      <c r="C30" s="37"/>
      <c r="D30" s="37"/>
      <c r="E30" s="37"/>
      <c r="F30" s="37"/>
      <c r="G30" s="37"/>
      <c r="H30" s="37"/>
      <c r="I30" s="37"/>
      <c r="J30" s="37"/>
      <c r="K30" s="37"/>
    </row>
    <row r="31" spans="1:17" x14ac:dyDescent="0.25">
      <c r="A31" s="37"/>
      <c r="B31" s="37"/>
      <c r="C31" s="37"/>
      <c r="D31" s="37"/>
      <c r="E31" s="37"/>
      <c r="F31" s="37"/>
      <c r="G31" s="37"/>
      <c r="H31" s="37"/>
      <c r="I31" s="37"/>
      <c r="J31" s="37"/>
      <c r="K31" s="37"/>
    </row>
    <row r="32" spans="1:17" x14ac:dyDescent="0.25">
      <c r="A32" s="37"/>
      <c r="B32" s="37"/>
      <c r="C32" s="37"/>
      <c r="D32" s="37"/>
      <c r="E32" s="37"/>
      <c r="F32" s="37"/>
      <c r="G32" s="37"/>
      <c r="H32" s="37"/>
      <c r="I32" s="37"/>
      <c r="J32" s="37"/>
      <c r="K32" s="37"/>
    </row>
    <row r="33" spans="1:11" x14ac:dyDescent="0.25">
      <c r="A33" s="37"/>
      <c r="B33" s="37"/>
      <c r="C33" s="37"/>
      <c r="D33" s="37"/>
      <c r="E33" s="37"/>
      <c r="F33" s="37"/>
      <c r="G33" s="37"/>
      <c r="H33" s="37"/>
      <c r="I33" s="37"/>
      <c r="J33" s="37"/>
      <c r="K33" s="37"/>
    </row>
    <row r="34" spans="1:11" x14ac:dyDescent="0.25">
      <c r="A34" s="37"/>
      <c r="B34" s="37"/>
      <c r="C34" s="37"/>
      <c r="D34" s="37"/>
      <c r="E34" s="37"/>
      <c r="F34" s="37"/>
      <c r="G34" s="37"/>
      <c r="H34" s="37"/>
      <c r="I34" s="37"/>
      <c r="J34" s="37"/>
      <c r="K34" s="37"/>
    </row>
    <row r="35" spans="1:11" x14ac:dyDescent="0.25">
      <c r="A35" s="37"/>
      <c r="B35" s="37"/>
      <c r="C35" s="37"/>
      <c r="D35" s="37"/>
      <c r="E35" s="37"/>
      <c r="F35" s="37"/>
      <c r="G35" s="37"/>
      <c r="H35" s="37"/>
      <c r="I35" s="37"/>
      <c r="J35" s="37"/>
      <c r="K35" s="37"/>
    </row>
    <row r="36" spans="1:11" x14ac:dyDescent="0.25">
      <c r="A36" s="37"/>
      <c r="B36" s="37"/>
      <c r="C36" s="37"/>
      <c r="D36" s="37"/>
      <c r="E36" s="37"/>
      <c r="F36" s="37"/>
      <c r="G36" s="37"/>
      <c r="H36" s="37"/>
      <c r="I36" s="37"/>
      <c r="J36" s="37"/>
      <c r="K36" s="37"/>
    </row>
  </sheetData>
  <mergeCells count="11">
    <mergeCell ref="B8:J8"/>
    <mergeCell ref="B6:G6"/>
    <mergeCell ref="H6:J6"/>
    <mergeCell ref="B7:G7"/>
    <mergeCell ref="H7:J7"/>
    <mergeCell ref="B5:J5"/>
    <mergeCell ref="B2:J2"/>
    <mergeCell ref="B3:F3"/>
    <mergeCell ref="G3:J3"/>
    <mergeCell ref="B4:F4"/>
    <mergeCell ref="G4:J4"/>
  </mergeCell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zoomScale="70" zoomScaleNormal="70" workbookViewId="0">
      <selection activeCell="B11" sqref="B11:J20"/>
    </sheetView>
  </sheetViews>
  <sheetFormatPr baseColWidth="10" defaultRowHeight="15" x14ac:dyDescent="0.25"/>
  <cols>
    <col min="2" max="2" width="4.5703125" bestFit="1" customWidth="1"/>
    <col min="3" max="3" width="24.42578125" bestFit="1" customWidth="1"/>
    <col min="4" max="4" width="36" bestFit="1" customWidth="1"/>
    <col min="6" max="6" width="87.28515625" bestFit="1" customWidth="1"/>
    <col min="7" max="7" width="12.85546875" bestFit="1" customWidth="1"/>
    <col min="9" max="9" width="12.42578125" bestFit="1" customWidth="1"/>
    <col min="10" max="10" width="16" bestFit="1" customWidth="1"/>
  </cols>
  <sheetData>
    <row r="1" spans="2:10" ht="15.75" thickBot="1" x14ac:dyDescent="0.3">
      <c r="D1" s="35"/>
    </row>
    <row r="2" spans="2:10" ht="15.75" thickBot="1" x14ac:dyDescent="0.3">
      <c r="B2" s="502" t="s">
        <v>3287</v>
      </c>
      <c r="C2" s="503"/>
      <c r="D2" s="503"/>
      <c r="E2" s="503"/>
      <c r="F2" s="504"/>
      <c r="G2" s="504"/>
      <c r="H2" s="504"/>
      <c r="I2" s="504"/>
      <c r="J2" s="505"/>
    </row>
    <row r="3" spans="2:10" x14ac:dyDescent="0.25">
      <c r="B3" s="466" t="s">
        <v>129</v>
      </c>
      <c r="C3" s="467"/>
      <c r="D3" s="467"/>
      <c r="E3" s="467"/>
      <c r="F3" s="468"/>
      <c r="G3" s="468">
        <v>3115000697</v>
      </c>
      <c r="H3" s="468"/>
      <c r="I3" s="468"/>
      <c r="J3" s="472"/>
    </row>
    <row r="4" spans="2:10" ht="38.25" customHeight="1" thickBot="1" x14ac:dyDescent="0.3">
      <c r="B4" s="463" t="s">
        <v>130</v>
      </c>
      <c r="C4" s="464"/>
      <c r="D4" s="464"/>
      <c r="E4" s="464"/>
      <c r="F4" s="465"/>
      <c r="G4" s="473" t="s">
        <v>3288</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3289</v>
      </c>
      <c r="C7" s="485"/>
      <c r="D7" s="485"/>
      <c r="E7" s="485"/>
      <c r="F7" s="486"/>
      <c r="G7" s="486"/>
      <c r="H7" s="478">
        <v>1986</v>
      </c>
      <c r="I7" s="479"/>
      <c r="J7" s="480"/>
    </row>
    <row r="8" spans="2:10" ht="15.75" thickBot="1" x14ac:dyDescent="0.3">
      <c r="B8" s="463" t="s">
        <v>3290</v>
      </c>
      <c r="C8" s="464"/>
      <c r="D8" s="464"/>
      <c r="E8" s="464"/>
      <c r="F8" s="465"/>
      <c r="G8" s="465"/>
      <c r="H8" s="495">
        <v>1994</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57" x14ac:dyDescent="0.25">
      <c r="B11" s="439">
        <v>1</v>
      </c>
      <c r="C11" s="69" t="s">
        <v>573</v>
      </c>
      <c r="D11" s="69" t="s">
        <v>3291</v>
      </c>
      <c r="E11" s="440" t="s">
        <v>178</v>
      </c>
      <c r="F11" s="69" t="s">
        <v>3292</v>
      </c>
      <c r="G11" s="70">
        <v>38899</v>
      </c>
      <c r="H11" s="32">
        <f>TRUNC((((I11-G11)/365.25)*12),0)</f>
        <v>17</v>
      </c>
      <c r="I11" s="70">
        <v>39417</v>
      </c>
      <c r="J11" s="441">
        <v>100</v>
      </c>
    </row>
    <row r="12" spans="2:10" ht="57" x14ac:dyDescent="0.25">
      <c r="B12" s="443">
        <v>2</v>
      </c>
      <c r="C12" s="447" t="s">
        <v>3293</v>
      </c>
      <c r="D12" s="447" t="s">
        <v>3294</v>
      </c>
      <c r="E12" s="444" t="s">
        <v>178</v>
      </c>
      <c r="F12" s="447" t="s">
        <v>3295</v>
      </c>
      <c r="G12" s="61">
        <v>38657</v>
      </c>
      <c r="H12" s="450">
        <f>TRUNC((((I12-G12)/365.25)*12),0)</f>
        <v>7</v>
      </c>
      <c r="I12" s="61">
        <v>38899</v>
      </c>
      <c r="J12" s="448">
        <v>100</v>
      </c>
    </row>
    <row r="13" spans="2:10" ht="57" x14ac:dyDescent="0.25">
      <c r="B13" s="443">
        <v>3</v>
      </c>
      <c r="C13" s="447" t="s">
        <v>3296</v>
      </c>
      <c r="D13" s="447" t="s">
        <v>3297</v>
      </c>
      <c r="E13" s="444" t="s">
        <v>178</v>
      </c>
      <c r="F13" s="447" t="s">
        <v>3298</v>
      </c>
      <c r="G13" s="61">
        <v>37408</v>
      </c>
      <c r="H13" s="450">
        <f>TRUNC((((I13-G13)/365.25)*12),0)</f>
        <v>41</v>
      </c>
      <c r="I13" s="61">
        <v>38657</v>
      </c>
      <c r="J13" s="448">
        <v>100</v>
      </c>
    </row>
    <row r="14" spans="2:10" ht="99.75" x14ac:dyDescent="0.25">
      <c r="B14" s="443">
        <v>4</v>
      </c>
      <c r="C14" s="447" t="s">
        <v>3300</v>
      </c>
      <c r="D14" s="447" t="s">
        <v>3299</v>
      </c>
      <c r="E14" s="444" t="s">
        <v>178</v>
      </c>
      <c r="F14" s="447" t="s">
        <v>3301</v>
      </c>
      <c r="G14" s="61">
        <v>35796</v>
      </c>
      <c r="H14" s="450">
        <f t="shared" ref="H14:H20" si="0">TRUNC((((I14-G14)/365.25)*12),0)</f>
        <v>41</v>
      </c>
      <c r="I14" s="61">
        <v>37072</v>
      </c>
      <c r="J14" s="448">
        <v>100</v>
      </c>
    </row>
    <row r="15" spans="2:10" ht="128.25" x14ac:dyDescent="0.25">
      <c r="B15" s="443">
        <v>5</v>
      </c>
      <c r="C15" s="447" t="s">
        <v>3303</v>
      </c>
      <c r="D15" s="447" t="s">
        <v>3302</v>
      </c>
      <c r="E15" s="444" t="s">
        <v>178</v>
      </c>
      <c r="F15" s="447" t="s">
        <v>3304</v>
      </c>
      <c r="G15" s="61">
        <v>35977</v>
      </c>
      <c r="H15" s="450">
        <f t="shared" si="0"/>
        <v>1</v>
      </c>
      <c r="I15" s="61">
        <v>36008</v>
      </c>
      <c r="J15" s="448">
        <v>100</v>
      </c>
    </row>
    <row r="16" spans="2:10" ht="128.25" x14ac:dyDescent="0.25">
      <c r="B16" s="443">
        <v>6</v>
      </c>
      <c r="C16" s="447" t="s">
        <v>3303</v>
      </c>
      <c r="D16" s="447" t="s">
        <v>3302</v>
      </c>
      <c r="E16" s="444" t="s">
        <v>178</v>
      </c>
      <c r="F16" s="447" t="s">
        <v>3304</v>
      </c>
      <c r="G16" s="61">
        <v>36342</v>
      </c>
      <c r="H16" s="450">
        <f t="shared" si="0"/>
        <v>1</v>
      </c>
      <c r="I16" s="61">
        <v>36373</v>
      </c>
      <c r="J16" s="448">
        <v>100</v>
      </c>
    </row>
    <row r="17" spans="1:13" ht="128.25" x14ac:dyDescent="0.25">
      <c r="B17" s="443">
        <v>7</v>
      </c>
      <c r="C17" s="447" t="s">
        <v>3306</v>
      </c>
      <c r="D17" s="447" t="s">
        <v>3305</v>
      </c>
      <c r="E17" s="444" t="s">
        <v>178</v>
      </c>
      <c r="F17" s="447" t="s">
        <v>3307</v>
      </c>
      <c r="G17" s="61">
        <v>34700</v>
      </c>
      <c r="H17" s="450">
        <f t="shared" si="0"/>
        <v>35</v>
      </c>
      <c r="I17" s="61">
        <v>35795</v>
      </c>
      <c r="J17" s="448">
        <v>100</v>
      </c>
    </row>
    <row r="18" spans="1:13" ht="128.25" x14ac:dyDescent="0.25">
      <c r="B18" s="443">
        <v>8</v>
      </c>
      <c r="C18" s="447" t="s">
        <v>3309</v>
      </c>
      <c r="D18" s="447" t="s">
        <v>3308</v>
      </c>
      <c r="E18" s="444" t="s">
        <v>178</v>
      </c>
      <c r="F18" s="444" t="s">
        <v>3310</v>
      </c>
      <c r="G18" s="61">
        <v>33239</v>
      </c>
      <c r="H18" s="450">
        <f t="shared" si="0"/>
        <v>59</v>
      </c>
      <c r="I18" s="61">
        <v>35064</v>
      </c>
      <c r="J18" s="448">
        <v>100</v>
      </c>
    </row>
    <row r="19" spans="1:13" ht="71.25" x14ac:dyDescent="0.25">
      <c r="B19" s="443">
        <v>9</v>
      </c>
      <c r="C19" s="447" t="s">
        <v>3312</v>
      </c>
      <c r="D19" s="447" t="s">
        <v>3311</v>
      </c>
      <c r="E19" s="444" t="s">
        <v>178</v>
      </c>
      <c r="F19" s="57" t="s">
        <v>3313</v>
      </c>
      <c r="G19" s="61">
        <v>32143</v>
      </c>
      <c r="H19" s="450">
        <f t="shared" si="0"/>
        <v>47</v>
      </c>
      <c r="I19" s="61">
        <v>33603</v>
      </c>
      <c r="J19" s="448">
        <v>100</v>
      </c>
    </row>
    <row r="20" spans="1:13" ht="57.75" thickBot="1" x14ac:dyDescent="0.3">
      <c r="B20" s="437">
        <v>10</v>
      </c>
      <c r="C20" s="449" t="s">
        <v>3315</v>
      </c>
      <c r="D20" s="449" t="s">
        <v>3314</v>
      </c>
      <c r="E20" s="438" t="s">
        <v>178</v>
      </c>
      <c r="F20" s="449" t="s">
        <v>3316</v>
      </c>
      <c r="G20" s="62">
        <v>31778</v>
      </c>
      <c r="H20" s="451">
        <f t="shared" si="0"/>
        <v>23</v>
      </c>
      <c r="I20" s="62">
        <v>32508</v>
      </c>
      <c r="J20" s="442">
        <v>100</v>
      </c>
    </row>
    <row r="21" spans="1:13" x14ac:dyDescent="0.25">
      <c r="A21" s="37"/>
      <c r="B21" s="50"/>
      <c r="C21" s="76"/>
      <c r="D21" s="76"/>
      <c r="E21" s="50"/>
      <c r="F21" s="80"/>
      <c r="G21" s="77"/>
      <c r="H21" s="54"/>
      <c r="I21" s="77"/>
      <c r="J21" s="50"/>
      <c r="K21" s="37"/>
      <c r="L21" s="37"/>
      <c r="M21" s="37"/>
    </row>
    <row r="22" spans="1:13" x14ac:dyDescent="0.25">
      <c r="A22" s="37"/>
      <c r="B22" s="50"/>
      <c r="C22" s="76"/>
      <c r="D22" s="76"/>
      <c r="E22" s="50"/>
      <c r="F22" s="76"/>
      <c r="G22" s="77"/>
      <c r="H22" s="54"/>
      <c r="I22" s="77"/>
      <c r="J22" s="50"/>
      <c r="K22" s="37"/>
      <c r="L22" s="37"/>
      <c r="M22" s="37"/>
    </row>
    <row r="23" spans="1:13" x14ac:dyDescent="0.25">
      <c r="A23" s="37"/>
      <c r="B23" s="50"/>
      <c r="C23" s="76"/>
      <c r="D23" s="76"/>
      <c r="E23" s="50"/>
      <c r="F23" s="80"/>
      <c r="G23" s="77"/>
      <c r="H23" s="54"/>
      <c r="I23" s="77"/>
      <c r="J23" s="50"/>
      <c r="K23" s="37"/>
      <c r="L23" s="37"/>
      <c r="M23" s="37"/>
    </row>
    <row r="24" spans="1:13" x14ac:dyDescent="0.25">
      <c r="A24" s="37"/>
      <c r="B24" s="50"/>
      <c r="C24" s="76"/>
      <c r="D24" s="76"/>
      <c r="E24" s="50"/>
      <c r="F24" s="76"/>
      <c r="G24" s="77"/>
      <c r="H24" s="54"/>
      <c r="I24" s="77"/>
      <c r="J24" s="50"/>
      <c r="K24" s="37"/>
      <c r="L24" s="37"/>
      <c r="M24" s="37"/>
    </row>
    <row r="25" spans="1:13" x14ac:dyDescent="0.25">
      <c r="A25" s="37"/>
      <c r="B25" s="50"/>
      <c r="C25" s="76"/>
      <c r="D25" s="76"/>
      <c r="E25" s="50"/>
      <c r="F25" s="76"/>
      <c r="G25" s="77"/>
      <c r="H25" s="54"/>
      <c r="I25" s="77"/>
      <c r="J25" s="50"/>
      <c r="K25" s="37"/>
      <c r="L25" s="37"/>
      <c r="M25" s="37"/>
    </row>
    <row r="26" spans="1:13" x14ac:dyDescent="0.25">
      <c r="A26" s="37"/>
      <c r="B26" s="50"/>
      <c r="C26" s="76"/>
      <c r="D26" s="76"/>
      <c r="E26" s="50"/>
      <c r="F26" s="76"/>
      <c r="G26" s="77"/>
      <c r="H26" s="54"/>
      <c r="I26" s="77"/>
      <c r="J26" s="50"/>
      <c r="K26" s="37"/>
      <c r="L26" s="37"/>
      <c r="M26" s="37"/>
    </row>
    <row r="27" spans="1:13" x14ac:dyDescent="0.25">
      <c r="A27" s="37"/>
      <c r="B27" s="50"/>
      <c r="C27" s="76"/>
      <c r="D27" s="76"/>
      <c r="E27" s="50"/>
      <c r="F27" s="76"/>
      <c r="G27" s="77"/>
      <c r="H27" s="54"/>
      <c r="I27" s="77"/>
      <c r="J27" s="50"/>
      <c r="K27" s="37"/>
      <c r="L27" s="37"/>
      <c r="M27" s="37"/>
    </row>
    <row r="28" spans="1:13" x14ac:dyDescent="0.25">
      <c r="A28" s="37"/>
      <c r="B28" s="50"/>
      <c r="C28" s="76"/>
      <c r="D28" s="76"/>
      <c r="E28" s="50"/>
      <c r="F28" s="76"/>
      <c r="G28" s="77"/>
      <c r="H28" s="54"/>
      <c r="I28" s="77"/>
      <c r="J28" s="50"/>
      <c r="K28" s="37"/>
      <c r="L28" s="37"/>
      <c r="M28" s="37"/>
    </row>
    <row r="29" spans="1:13" x14ac:dyDescent="0.25">
      <c r="A29" s="37"/>
      <c r="B29" s="50"/>
      <c r="C29" s="76"/>
      <c r="D29" s="50"/>
      <c r="E29" s="50"/>
      <c r="F29" s="76"/>
      <c r="G29" s="77"/>
      <c r="H29" s="54"/>
      <c r="I29" s="77"/>
      <c r="J29" s="50"/>
      <c r="K29" s="37"/>
      <c r="L29" s="37"/>
      <c r="M29" s="37"/>
    </row>
    <row r="30" spans="1:13" x14ac:dyDescent="0.25">
      <c r="A30" s="37"/>
      <c r="B30" s="50"/>
      <c r="C30" s="76"/>
      <c r="D30" s="50"/>
      <c r="E30" s="50"/>
      <c r="F30" s="76"/>
      <c r="G30" s="77"/>
      <c r="H30" s="54"/>
      <c r="I30" s="77"/>
      <c r="J30" s="50"/>
      <c r="K30" s="37"/>
      <c r="L30" s="37"/>
      <c r="M30" s="37"/>
    </row>
    <row r="31" spans="1:13" x14ac:dyDescent="0.25">
      <c r="A31" s="37"/>
      <c r="B31" s="37"/>
      <c r="C31" s="37"/>
      <c r="D31" s="37"/>
      <c r="E31" s="37"/>
      <c r="F31" s="37"/>
      <c r="G31" s="37"/>
      <c r="H31" s="37"/>
      <c r="I31" s="37"/>
      <c r="J31" s="37"/>
      <c r="K31" s="37"/>
      <c r="L31" s="37"/>
      <c r="M31" s="37"/>
    </row>
    <row r="32" spans="1:13" x14ac:dyDescent="0.25">
      <c r="A32" s="37"/>
      <c r="B32" s="37"/>
      <c r="C32" s="37"/>
      <c r="D32" s="37"/>
      <c r="E32" s="37"/>
      <c r="F32" s="37"/>
      <c r="G32" s="37"/>
      <c r="H32" s="37"/>
      <c r="I32" s="37"/>
      <c r="J32" s="37"/>
      <c r="K32" s="37"/>
      <c r="L32" s="37"/>
      <c r="M32" s="37"/>
    </row>
    <row r="33" spans="1:13" x14ac:dyDescent="0.25">
      <c r="A33" s="37"/>
      <c r="B33" s="37"/>
      <c r="C33" s="37"/>
      <c r="D33" s="37"/>
      <c r="E33" s="37"/>
      <c r="F33" s="37"/>
      <c r="G33" s="37"/>
      <c r="H33" s="37"/>
      <c r="I33" s="37"/>
      <c r="J33" s="37"/>
      <c r="K33" s="37"/>
      <c r="L33" s="37"/>
      <c r="M33" s="37"/>
    </row>
    <row r="34" spans="1:13" x14ac:dyDescent="0.25">
      <c r="A34" s="37"/>
      <c r="B34" s="37"/>
      <c r="C34" s="37"/>
      <c r="D34" s="37"/>
      <c r="E34" s="37"/>
      <c r="F34" s="37"/>
      <c r="G34" s="37"/>
      <c r="H34" s="37"/>
      <c r="I34" s="37"/>
      <c r="J34" s="37"/>
      <c r="K34" s="37"/>
      <c r="L34" s="37"/>
      <c r="M34"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zoomScale="70" zoomScaleNormal="70" workbookViewId="0"/>
  </sheetViews>
  <sheetFormatPr baseColWidth="10" defaultRowHeight="15" x14ac:dyDescent="0.25"/>
  <cols>
    <col min="1" max="1" width="5.5703125" customWidth="1"/>
    <col min="2" max="2" width="4.5703125" bestFit="1" customWidth="1"/>
    <col min="3" max="3" width="19.5703125" bestFit="1" customWidth="1"/>
    <col min="4" max="4" width="20.140625" bestFit="1" customWidth="1"/>
    <col min="6" max="6" width="44.28515625" customWidth="1"/>
    <col min="7" max="7" width="12.85546875" bestFit="1" customWidth="1"/>
    <col min="9" max="9" width="12.42578125" bestFit="1" customWidth="1"/>
    <col min="10" max="10" width="16" bestFit="1" customWidth="1"/>
  </cols>
  <sheetData>
    <row r="1" spans="2:10" ht="15.75" thickBot="1" x14ac:dyDescent="0.3"/>
    <row r="2" spans="2:10" ht="15.75" thickBot="1" x14ac:dyDescent="0.3">
      <c r="B2" s="502" t="s">
        <v>3317</v>
      </c>
      <c r="C2" s="503"/>
      <c r="D2" s="503"/>
      <c r="E2" s="503"/>
      <c r="F2" s="504"/>
      <c r="G2" s="504"/>
      <c r="H2" s="504"/>
      <c r="I2" s="504"/>
      <c r="J2" s="505"/>
    </row>
    <row r="3" spans="2:10" x14ac:dyDescent="0.25">
      <c r="B3" s="466" t="s">
        <v>129</v>
      </c>
      <c r="C3" s="467"/>
      <c r="D3" s="467"/>
      <c r="E3" s="467"/>
      <c r="F3" s="468"/>
      <c r="G3" s="468" t="s">
        <v>3318</v>
      </c>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3289</v>
      </c>
      <c r="C7" s="485"/>
      <c r="D7" s="485"/>
      <c r="E7" s="485"/>
      <c r="F7" s="486"/>
      <c r="G7" s="486"/>
      <c r="H7" s="478">
        <v>1994</v>
      </c>
      <c r="I7" s="479"/>
      <c r="J7" s="480"/>
    </row>
    <row r="8" spans="2:10" x14ac:dyDescent="0.25">
      <c r="B8" s="484" t="s">
        <v>3319</v>
      </c>
      <c r="C8" s="485"/>
      <c r="D8" s="485"/>
      <c r="E8" s="485"/>
      <c r="F8" s="486"/>
      <c r="G8" s="486"/>
      <c r="H8" s="478">
        <v>1992</v>
      </c>
      <c r="I8" s="479"/>
      <c r="J8" s="480"/>
    </row>
    <row r="9" spans="2:10" ht="15.75" thickBot="1" x14ac:dyDescent="0.3">
      <c r="B9" s="463" t="s">
        <v>1134</v>
      </c>
      <c r="C9" s="464"/>
      <c r="D9" s="464"/>
      <c r="E9" s="464"/>
      <c r="F9" s="465"/>
      <c r="G9" s="465"/>
      <c r="H9" s="495">
        <v>1992</v>
      </c>
      <c r="I9" s="496"/>
      <c r="J9" s="497"/>
    </row>
    <row r="10" spans="2:10" ht="15.75" thickBot="1" x14ac:dyDescent="0.3">
      <c r="B10" s="498" t="s">
        <v>140</v>
      </c>
      <c r="C10" s="499"/>
      <c r="D10" s="499"/>
      <c r="E10" s="499"/>
      <c r="F10" s="500"/>
      <c r="G10" s="500"/>
      <c r="H10" s="500"/>
      <c r="I10" s="500"/>
      <c r="J10" s="501"/>
    </row>
    <row r="11" spans="2:10" ht="29.25" thickBot="1" x14ac:dyDescent="0.3">
      <c r="B11" s="64" t="s">
        <v>125</v>
      </c>
      <c r="C11" s="65" t="s">
        <v>139</v>
      </c>
      <c r="D11" s="65" t="s">
        <v>141</v>
      </c>
      <c r="E11" s="65" t="s">
        <v>177</v>
      </c>
      <c r="F11" s="65" t="s">
        <v>196</v>
      </c>
      <c r="G11" s="66" t="s">
        <v>126</v>
      </c>
      <c r="H11" s="67" t="s">
        <v>162</v>
      </c>
      <c r="I11" s="65" t="s">
        <v>127</v>
      </c>
      <c r="J11" s="68" t="s">
        <v>128</v>
      </c>
    </row>
    <row r="12" spans="2:10" ht="28.5" x14ac:dyDescent="0.25">
      <c r="B12" s="291">
        <v>1</v>
      </c>
      <c r="C12" s="69" t="s">
        <v>3329</v>
      </c>
      <c r="D12" s="69" t="s">
        <v>3320</v>
      </c>
      <c r="E12" s="292" t="s">
        <v>178</v>
      </c>
      <c r="F12" s="69"/>
      <c r="G12" s="70">
        <v>37257</v>
      </c>
      <c r="H12" s="32">
        <f>TRUNC((((I12-G12)/365.25)*12),0)</f>
        <v>83</v>
      </c>
      <c r="I12" s="70">
        <v>39813</v>
      </c>
      <c r="J12" s="293">
        <v>33</v>
      </c>
    </row>
    <row r="13" spans="2:10" ht="28.5" x14ac:dyDescent="0.25">
      <c r="B13" s="295">
        <v>2</v>
      </c>
      <c r="C13" s="297" t="s">
        <v>3330</v>
      </c>
      <c r="D13" s="297" t="s">
        <v>3321</v>
      </c>
      <c r="E13" s="296" t="s">
        <v>178</v>
      </c>
      <c r="F13" s="297"/>
      <c r="G13" s="61">
        <v>37257</v>
      </c>
      <c r="H13" s="300">
        <f>TRUNC((((I13-G13)/365.25)*12),0)</f>
        <v>23</v>
      </c>
      <c r="I13" s="61">
        <v>37986</v>
      </c>
      <c r="J13" s="298">
        <v>33</v>
      </c>
    </row>
    <row r="14" spans="2:10" ht="28.5" x14ac:dyDescent="0.25">
      <c r="B14" s="295">
        <v>3</v>
      </c>
      <c r="C14" s="297" t="s">
        <v>3331</v>
      </c>
      <c r="D14" s="297" t="s">
        <v>3321</v>
      </c>
      <c r="E14" s="296" t="s">
        <v>178</v>
      </c>
      <c r="F14" s="297"/>
      <c r="G14" s="61">
        <v>36526</v>
      </c>
      <c r="H14" s="300">
        <f>TRUNC((((I14-G14)/365.25)*12),0)</f>
        <v>35</v>
      </c>
      <c r="I14" s="61">
        <v>37621</v>
      </c>
      <c r="J14" s="298">
        <v>33</v>
      </c>
    </row>
    <row r="15" spans="2:10" ht="57" x14ac:dyDescent="0.25">
      <c r="B15" s="295">
        <v>4</v>
      </c>
      <c r="C15" s="297" t="s">
        <v>3332</v>
      </c>
      <c r="D15" s="297" t="s">
        <v>3322</v>
      </c>
      <c r="E15" s="296" t="s">
        <v>178</v>
      </c>
      <c r="F15" s="297"/>
      <c r="G15" s="61">
        <v>35431</v>
      </c>
      <c r="H15" s="300">
        <f t="shared" ref="H15:H22" si="0">TRUNC((((I15-G15)/365.25)*12),0)</f>
        <v>20</v>
      </c>
      <c r="I15" s="61">
        <v>36069</v>
      </c>
      <c r="J15" s="298">
        <v>50</v>
      </c>
    </row>
    <row r="16" spans="2:10" ht="42.75" x14ac:dyDescent="0.25">
      <c r="B16" s="295">
        <v>5</v>
      </c>
      <c r="C16" s="297" t="s">
        <v>3333</v>
      </c>
      <c r="D16" s="297" t="s">
        <v>3321</v>
      </c>
      <c r="E16" s="296" t="s">
        <v>178</v>
      </c>
      <c r="F16" s="297"/>
      <c r="G16" s="61">
        <v>32874</v>
      </c>
      <c r="H16" s="300">
        <f t="shared" si="0"/>
        <v>95</v>
      </c>
      <c r="I16" s="61">
        <v>35795</v>
      </c>
      <c r="J16" s="298">
        <v>50</v>
      </c>
    </row>
    <row r="17" spans="1:13" ht="57" x14ac:dyDescent="0.25">
      <c r="B17" s="295">
        <v>6</v>
      </c>
      <c r="C17" s="297" t="s">
        <v>3334</v>
      </c>
      <c r="D17" s="297" t="s">
        <v>3323</v>
      </c>
      <c r="E17" s="296" t="s">
        <v>178</v>
      </c>
      <c r="F17" s="297"/>
      <c r="G17" s="61">
        <v>33604</v>
      </c>
      <c r="H17" s="300">
        <f t="shared" si="0"/>
        <v>11</v>
      </c>
      <c r="I17" s="61">
        <v>33969</v>
      </c>
      <c r="J17" s="298">
        <v>100</v>
      </c>
    </row>
    <row r="18" spans="1:13" ht="28.5" x14ac:dyDescent="0.25">
      <c r="B18" s="295">
        <v>7</v>
      </c>
      <c r="C18" s="297" t="s">
        <v>3335</v>
      </c>
      <c r="D18" s="297" t="s">
        <v>3324</v>
      </c>
      <c r="E18" s="296" t="s">
        <v>178</v>
      </c>
      <c r="F18" s="297"/>
      <c r="G18" s="61">
        <v>33239</v>
      </c>
      <c r="H18" s="300">
        <f t="shared" si="0"/>
        <v>11</v>
      </c>
      <c r="I18" s="61">
        <v>33603</v>
      </c>
      <c r="J18" s="298">
        <v>50</v>
      </c>
    </row>
    <row r="19" spans="1:13" ht="42.75" x14ac:dyDescent="0.25">
      <c r="B19" s="295">
        <v>8</v>
      </c>
      <c r="C19" s="297" t="s">
        <v>3336</v>
      </c>
      <c r="D19" s="297" t="s">
        <v>3325</v>
      </c>
      <c r="E19" s="296" t="s">
        <v>178</v>
      </c>
      <c r="F19" s="296"/>
      <c r="G19" s="61">
        <v>33239</v>
      </c>
      <c r="H19" s="300">
        <f t="shared" si="0"/>
        <v>11</v>
      </c>
      <c r="I19" s="61">
        <v>33603</v>
      </c>
      <c r="J19" s="298">
        <v>50</v>
      </c>
    </row>
    <row r="20" spans="1:13" ht="28.5" x14ac:dyDescent="0.25">
      <c r="B20" s="295">
        <v>9</v>
      </c>
      <c r="C20" s="297" t="s">
        <v>3336</v>
      </c>
      <c r="D20" s="297" t="s">
        <v>3326</v>
      </c>
      <c r="E20" s="296" t="s">
        <v>178</v>
      </c>
      <c r="F20" s="57"/>
      <c r="G20" s="61">
        <v>32874</v>
      </c>
      <c r="H20" s="300">
        <f t="shared" si="0"/>
        <v>11</v>
      </c>
      <c r="I20" s="61">
        <v>33238</v>
      </c>
      <c r="J20" s="298">
        <v>33</v>
      </c>
    </row>
    <row r="21" spans="1:13" ht="42.75" x14ac:dyDescent="0.25">
      <c r="B21" s="295">
        <v>10</v>
      </c>
      <c r="C21" s="297" t="s">
        <v>3336</v>
      </c>
      <c r="D21" s="297" t="s">
        <v>3327</v>
      </c>
      <c r="E21" s="296" t="s">
        <v>178</v>
      </c>
      <c r="F21" s="297"/>
      <c r="G21" s="61">
        <v>32874</v>
      </c>
      <c r="H21" s="300">
        <f t="shared" si="0"/>
        <v>11</v>
      </c>
      <c r="I21" s="61">
        <v>33238</v>
      </c>
      <c r="J21" s="298">
        <v>33</v>
      </c>
    </row>
    <row r="22" spans="1:13" ht="43.5" thickBot="1" x14ac:dyDescent="0.3">
      <c r="B22" s="289">
        <v>11</v>
      </c>
      <c r="C22" s="299" t="s">
        <v>3337</v>
      </c>
      <c r="D22" s="299" t="s">
        <v>3328</v>
      </c>
      <c r="E22" s="290" t="s">
        <v>178</v>
      </c>
      <c r="F22" s="82"/>
      <c r="G22" s="62">
        <v>32874</v>
      </c>
      <c r="H22" s="301">
        <f t="shared" si="0"/>
        <v>11</v>
      </c>
      <c r="I22" s="62">
        <v>33238</v>
      </c>
      <c r="J22" s="294">
        <v>33</v>
      </c>
    </row>
    <row r="23" spans="1:13" x14ac:dyDescent="0.25">
      <c r="A23" s="37"/>
      <c r="B23" s="50"/>
      <c r="C23" s="76"/>
      <c r="D23" s="76"/>
      <c r="E23" s="50"/>
      <c r="F23" s="76"/>
      <c r="G23" s="77"/>
      <c r="H23" s="54"/>
      <c r="I23" s="77"/>
      <c r="J23" s="50"/>
      <c r="K23" s="37"/>
      <c r="L23" s="37"/>
      <c r="M23" s="37"/>
    </row>
    <row r="24" spans="1:13" x14ac:dyDescent="0.25">
      <c r="A24" s="37"/>
      <c r="B24" s="50"/>
      <c r="C24" s="76"/>
      <c r="D24" s="76"/>
      <c r="E24" s="50"/>
      <c r="F24" s="80"/>
      <c r="G24" s="77"/>
      <c r="H24" s="54"/>
      <c r="I24" s="77"/>
      <c r="J24" s="50"/>
      <c r="K24" s="37"/>
      <c r="L24" s="37"/>
      <c r="M24" s="37"/>
    </row>
    <row r="25" spans="1:13" x14ac:dyDescent="0.25">
      <c r="A25" s="37"/>
      <c r="B25" s="50"/>
      <c r="C25" s="76"/>
      <c r="D25" s="76"/>
      <c r="E25" s="50"/>
      <c r="F25" s="76"/>
      <c r="G25" s="77"/>
      <c r="H25" s="54"/>
      <c r="I25" s="77"/>
      <c r="J25" s="50"/>
      <c r="K25" s="37"/>
      <c r="L25" s="37"/>
      <c r="M25" s="37"/>
    </row>
    <row r="26" spans="1:13" x14ac:dyDescent="0.25">
      <c r="A26" s="37"/>
      <c r="B26" s="50"/>
      <c r="C26" s="76"/>
      <c r="D26" s="76"/>
      <c r="E26" s="50"/>
      <c r="F26" s="76"/>
      <c r="G26" s="77"/>
      <c r="H26" s="54"/>
      <c r="I26" s="77"/>
      <c r="J26" s="50"/>
      <c r="K26" s="37"/>
      <c r="L26" s="37"/>
      <c r="M26" s="37"/>
    </row>
    <row r="27" spans="1:13" x14ac:dyDescent="0.25">
      <c r="A27" s="37"/>
      <c r="B27" s="50"/>
      <c r="C27" s="76"/>
      <c r="D27" s="76"/>
      <c r="E27" s="50"/>
      <c r="F27" s="76"/>
      <c r="G27" s="77"/>
      <c r="H27" s="54"/>
      <c r="I27" s="77"/>
      <c r="J27" s="50"/>
      <c r="K27" s="37"/>
      <c r="L27" s="37"/>
      <c r="M27" s="37"/>
    </row>
    <row r="28" spans="1:13" x14ac:dyDescent="0.25">
      <c r="A28" s="37"/>
      <c r="B28" s="50"/>
      <c r="C28" s="76"/>
      <c r="D28" s="76"/>
      <c r="E28" s="50"/>
      <c r="F28" s="76"/>
      <c r="G28" s="77"/>
      <c r="H28" s="54"/>
      <c r="I28" s="77"/>
      <c r="J28" s="50"/>
      <c r="K28" s="37"/>
      <c r="L28" s="37"/>
      <c r="M28" s="37"/>
    </row>
    <row r="29" spans="1:13" x14ac:dyDescent="0.25">
      <c r="A29" s="37"/>
      <c r="B29" s="50"/>
      <c r="C29" s="76"/>
      <c r="D29" s="76"/>
      <c r="E29" s="50"/>
      <c r="F29" s="76"/>
      <c r="G29" s="77"/>
      <c r="H29" s="54"/>
      <c r="I29" s="77"/>
      <c r="J29" s="50"/>
      <c r="K29" s="37"/>
      <c r="L29" s="37"/>
      <c r="M29" s="37"/>
    </row>
    <row r="30" spans="1:13" x14ac:dyDescent="0.25">
      <c r="A30" s="37"/>
      <c r="B30" s="50"/>
      <c r="C30" s="76"/>
      <c r="D30" s="76"/>
      <c r="E30" s="50"/>
      <c r="F30" s="76"/>
      <c r="G30" s="77"/>
      <c r="H30" s="54"/>
      <c r="I30" s="77"/>
      <c r="J30" s="50"/>
      <c r="K30" s="37"/>
      <c r="L30" s="37"/>
      <c r="M30" s="37"/>
    </row>
    <row r="31" spans="1:13" x14ac:dyDescent="0.25">
      <c r="A31" s="37"/>
      <c r="B31" s="50"/>
      <c r="C31" s="76"/>
      <c r="D31" s="50"/>
      <c r="E31" s="50"/>
      <c r="F31" s="76"/>
      <c r="G31" s="77"/>
      <c r="H31" s="54"/>
      <c r="I31" s="77"/>
      <c r="J31" s="50"/>
      <c r="K31" s="37"/>
      <c r="L31" s="37"/>
      <c r="M31" s="37"/>
    </row>
    <row r="32" spans="1:13" x14ac:dyDescent="0.25">
      <c r="A32" s="37"/>
      <c r="B32" s="37"/>
      <c r="C32" s="37"/>
      <c r="D32" s="37"/>
      <c r="E32" s="37"/>
      <c r="F32" s="37"/>
      <c r="G32" s="37"/>
      <c r="H32" s="37"/>
      <c r="I32" s="37"/>
      <c r="J32" s="37"/>
      <c r="K32" s="37"/>
      <c r="L32" s="37"/>
      <c r="M32" s="37"/>
    </row>
    <row r="33" spans="1:13" x14ac:dyDescent="0.25">
      <c r="A33" s="37"/>
      <c r="B33" s="37"/>
      <c r="C33" s="37"/>
      <c r="D33" s="37"/>
      <c r="E33" s="37"/>
      <c r="F33" s="37"/>
      <c r="G33" s="37"/>
      <c r="H33" s="37"/>
      <c r="I33" s="37"/>
      <c r="J33" s="37"/>
      <c r="K33" s="37"/>
      <c r="L33" s="37"/>
      <c r="M33" s="37"/>
    </row>
    <row r="34" spans="1:13" x14ac:dyDescent="0.25">
      <c r="A34" s="37"/>
      <c r="B34" s="37"/>
      <c r="C34" s="37"/>
      <c r="D34" s="37"/>
      <c r="E34" s="37"/>
      <c r="F34" s="37"/>
      <c r="G34" s="37"/>
      <c r="H34" s="37"/>
      <c r="I34" s="37"/>
      <c r="J34" s="37"/>
      <c r="K34" s="37"/>
      <c r="L34" s="37"/>
      <c r="M34" s="37"/>
    </row>
  </sheetData>
  <mergeCells count="15">
    <mergeCell ref="B10:J10"/>
    <mergeCell ref="B6:G6"/>
    <mergeCell ref="H6:J6"/>
    <mergeCell ref="B7:G7"/>
    <mergeCell ref="H7:J7"/>
    <mergeCell ref="B9:G9"/>
    <mergeCell ref="H9:J9"/>
    <mergeCell ref="B8:G8"/>
    <mergeCell ref="H8:J8"/>
    <mergeCell ref="B5:J5"/>
    <mergeCell ref="B2:J2"/>
    <mergeCell ref="B3:F3"/>
    <mergeCell ref="G3:J3"/>
    <mergeCell ref="B4:F4"/>
    <mergeCell ref="G4:J4"/>
  </mergeCell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zoomScale="70" zoomScaleNormal="70" workbookViewId="0">
      <selection activeCell="B11" sqref="B11:J17"/>
    </sheetView>
  </sheetViews>
  <sheetFormatPr baseColWidth="10" defaultRowHeight="15" x14ac:dyDescent="0.25"/>
  <cols>
    <col min="1" max="1" width="5.7109375" customWidth="1"/>
    <col min="2" max="2" width="4.5703125" bestFit="1" customWidth="1"/>
    <col min="3" max="3" width="14.85546875" bestFit="1" customWidth="1"/>
    <col min="4" max="4" width="19.5703125" bestFit="1" customWidth="1"/>
    <col min="6" max="6" width="89.5703125" bestFit="1" customWidth="1"/>
    <col min="7" max="7" width="12.85546875" bestFit="1" customWidth="1"/>
    <col min="9" max="9" width="12.42578125" bestFit="1" customWidth="1"/>
    <col min="10" max="10" width="16" bestFit="1" customWidth="1"/>
  </cols>
  <sheetData>
    <row r="1" spans="2:10" ht="15.75" thickBot="1" x14ac:dyDescent="0.3"/>
    <row r="2" spans="2:10" ht="15.75" thickBot="1" x14ac:dyDescent="0.3">
      <c r="B2" s="502" t="s">
        <v>3338</v>
      </c>
      <c r="C2" s="503"/>
      <c r="D2" s="503"/>
      <c r="E2" s="503"/>
      <c r="F2" s="504"/>
      <c r="G2" s="504"/>
      <c r="H2" s="504"/>
      <c r="I2" s="504"/>
      <c r="J2" s="505"/>
    </row>
    <row r="3" spans="2:10" x14ac:dyDescent="0.25">
      <c r="B3" s="466" t="s">
        <v>129</v>
      </c>
      <c r="C3" s="467"/>
      <c r="D3" s="467"/>
      <c r="E3" s="467"/>
      <c r="F3" s="468"/>
      <c r="G3" s="468" t="s">
        <v>3339</v>
      </c>
      <c r="H3" s="468"/>
      <c r="I3" s="468"/>
      <c r="J3" s="472"/>
    </row>
    <row r="4" spans="2:10" ht="15.75" thickBot="1" x14ac:dyDescent="0.3">
      <c r="B4" s="463" t="s">
        <v>130</v>
      </c>
      <c r="C4" s="464"/>
      <c r="D4" s="464"/>
      <c r="E4" s="464"/>
      <c r="F4" s="465"/>
      <c r="G4" s="494" t="s">
        <v>3340</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3289</v>
      </c>
      <c r="C7" s="485"/>
      <c r="D7" s="485"/>
      <c r="E7" s="485"/>
      <c r="F7" s="486"/>
      <c r="G7" s="486"/>
      <c r="H7" s="478">
        <v>1996</v>
      </c>
      <c r="I7" s="479"/>
      <c r="J7" s="480"/>
    </row>
    <row r="8" spans="2:10" ht="15.75" thickBot="1" x14ac:dyDescent="0.3">
      <c r="B8" s="463" t="s">
        <v>3341</v>
      </c>
      <c r="C8" s="464"/>
      <c r="D8" s="464"/>
      <c r="E8" s="464"/>
      <c r="F8" s="465"/>
      <c r="G8" s="465"/>
      <c r="H8" s="495">
        <v>2001</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156.75" x14ac:dyDescent="0.25">
      <c r="B11" s="439">
        <v>1</v>
      </c>
      <c r="C11" s="69" t="s">
        <v>3343</v>
      </c>
      <c r="D11" s="69" t="s">
        <v>3342</v>
      </c>
      <c r="E11" s="440" t="s">
        <v>178</v>
      </c>
      <c r="F11" s="69" t="s">
        <v>3344</v>
      </c>
      <c r="G11" s="70">
        <v>38869</v>
      </c>
      <c r="H11" s="32"/>
      <c r="I11" s="70"/>
      <c r="J11" s="441">
        <v>100</v>
      </c>
    </row>
    <row r="12" spans="2:10" ht="299.25" x14ac:dyDescent="0.25">
      <c r="B12" s="443">
        <v>2</v>
      </c>
      <c r="C12" s="447" t="s">
        <v>3346</v>
      </c>
      <c r="D12" s="447" t="s">
        <v>3345</v>
      </c>
      <c r="E12" s="444" t="s">
        <v>178</v>
      </c>
      <c r="F12" s="447" t="s">
        <v>3347</v>
      </c>
      <c r="G12" s="61">
        <v>38596</v>
      </c>
      <c r="H12" s="450">
        <f>TRUNC((((I12-G12)/365.25)*12),0)</f>
        <v>5</v>
      </c>
      <c r="I12" s="61">
        <v>38749</v>
      </c>
      <c r="J12" s="448">
        <v>100</v>
      </c>
    </row>
    <row r="13" spans="2:10" ht="242.25" x14ac:dyDescent="0.25">
      <c r="B13" s="443">
        <v>3</v>
      </c>
      <c r="C13" s="447" t="s">
        <v>3348</v>
      </c>
      <c r="D13" s="447" t="s">
        <v>3345</v>
      </c>
      <c r="E13" s="444" t="s">
        <v>178</v>
      </c>
      <c r="F13" s="447" t="s">
        <v>3349</v>
      </c>
      <c r="G13" s="61">
        <v>38047</v>
      </c>
      <c r="H13" s="450">
        <f>TRUNC((((I13-G13)/365.25)*12),0)</f>
        <v>17</v>
      </c>
      <c r="I13" s="61">
        <v>38565</v>
      </c>
      <c r="J13" s="448">
        <v>100</v>
      </c>
    </row>
    <row r="14" spans="2:10" ht="57" x14ac:dyDescent="0.25">
      <c r="B14" s="443">
        <v>4</v>
      </c>
      <c r="C14" s="447" t="s">
        <v>3351</v>
      </c>
      <c r="D14" s="447" t="s">
        <v>3350</v>
      </c>
      <c r="E14" s="444" t="s">
        <v>178</v>
      </c>
      <c r="F14" s="447" t="s">
        <v>3352</v>
      </c>
      <c r="G14" s="61">
        <v>37834</v>
      </c>
      <c r="H14" s="450">
        <f t="shared" ref="H14:H17" si="0">TRUNC((((I14-G14)/365.25)*12),0)</f>
        <v>6</v>
      </c>
      <c r="I14" s="61">
        <v>38018</v>
      </c>
      <c r="J14" s="448">
        <v>100</v>
      </c>
    </row>
    <row r="15" spans="2:10" ht="71.25" x14ac:dyDescent="0.25">
      <c r="B15" s="443">
        <v>5</v>
      </c>
      <c r="C15" s="447" t="s">
        <v>3354</v>
      </c>
      <c r="D15" s="447" t="s">
        <v>3353</v>
      </c>
      <c r="E15" s="444" t="s">
        <v>178</v>
      </c>
      <c r="F15" s="447" t="s">
        <v>3355</v>
      </c>
      <c r="G15" s="61">
        <v>37622</v>
      </c>
      <c r="H15" s="450">
        <f t="shared" si="0"/>
        <v>5</v>
      </c>
      <c r="I15" s="61">
        <v>37803</v>
      </c>
      <c r="J15" s="448">
        <v>100</v>
      </c>
    </row>
    <row r="16" spans="2:10" ht="114" x14ac:dyDescent="0.25">
      <c r="B16" s="443">
        <v>6</v>
      </c>
      <c r="C16" s="447" t="s">
        <v>3356</v>
      </c>
      <c r="D16" s="447" t="s">
        <v>3353</v>
      </c>
      <c r="E16" s="444" t="s">
        <v>178</v>
      </c>
      <c r="F16" s="447" t="s">
        <v>3357</v>
      </c>
      <c r="G16" s="61">
        <v>36982</v>
      </c>
      <c r="H16" s="450">
        <f t="shared" si="0"/>
        <v>20</v>
      </c>
      <c r="I16" s="61">
        <v>37591</v>
      </c>
      <c r="J16" s="448">
        <v>100</v>
      </c>
    </row>
    <row r="17" spans="1:13" ht="143.25" thickBot="1" x14ac:dyDescent="0.3">
      <c r="B17" s="437">
        <v>7</v>
      </c>
      <c r="C17" s="449" t="s">
        <v>3358</v>
      </c>
      <c r="D17" s="449" t="s">
        <v>3353</v>
      </c>
      <c r="E17" s="438" t="s">
        <v>178</v>
      </c>
      <c r="F17" s="449" t="s">
        <v>3359</v>
      </c>
      <c r="G17" s="62">
        <v>35339</v>
      </c>
      <c r="H17" s="451">
        <f t="shared" si="0"/>
        <v>52</v>
      </c>
      <c r="I17" s="62">
        <v>36951</v>
      </c>
      <c r="J17" s="442">
        <v>100</v>
      </c>
    </row>
    <row r="18" spans="1:13" x14ac:dyDescent="0.25">
      <c r="A18" s="37"/>
      <c r="B18" s="50"/>
      <c r="C18" s="76"/>
      <c r="D18" s="76"/>
      <c r="E18" s="50"/>
      <c r="F18" s="50"/>
      <c r="G18" s="77"/>
      <c r="H18" s="54"/>
      <c r="I18" s="77"/>
      <c r="J18" s="50"/>
      <c r="K18" s="37"/>
      <c r="L18" s="37"/>
      <c r="M18" s="37"/>
    </row>
    <row r="19" spans="1:13" x14ac:dyDescent="0.25">
      <c r="A19" s="37"/>
      <c r="B19" s="50"/>
      <c r="C19" s="76"/>
      <c r="D19" s="76"/>
      <c r="E19" s="50"/>
      <c r="F19" s="80"/>
      <c r="G19" s="77"/>
      <c r="H19" s="54"/>
      <c r="I19" s="77"/>
      <c r="J19" s="50"/>
      <c r="K19" s="37"/>
      <c r="L19" s="37"/>
      <c r="M19" s="37"/>
    </row>
    <row r="20" spans="1:13" x14ac:dyDescent="0.25">
      <c r="A20" s="37"/>
      <c r="B20" s="50"/>
      <c r="C20" s="76"/>
      <c r="D20" s="76"/>
      <c r="E20" s="50"/>
      <c r="F20" s="76"/>
      <c r="G20" s="77"/>
      <c r="H20" s="54"/>
      <c r="I20" s="77"/>
      <c r="J20" s="50"/>
      <c r="K20" s="37"/>
      <c r="L20" s="37"/>
      <c r="M20" s="37"/>
    </row>
    <row r="21" spans="1:13" x14ac:dyDescent="0.25">
      <c r="A21" s="37"/>
      <c r="B21" s="50"/>
      <c r="C21" s="76"/>
      <c r="D21" s="76"/>
      <c r="E21" s="50"/>
      <c r="F21" s="80"/>
      <c r="G21" s="77"/>
      <c r="H21" s="54"/>
      <c r="I21" s="77"/>
      <c r="J21" s="50"/>
      <c r="K21" s="37"/>
      <c r="L21" s="37"/>
      <c r="M21" s="37"/>
    </row>
    <row r="22" spans="1:13" x14ac:dyDescent="0.25">
      <c r="A22" s="37"/>
      <c r="B22" s="50"/>
      <c r="C22" s="76"/>
      <c r="D22" s="76"/>
      <c r="E22" s="50"/>
      <c r="F22" s="76"/>
      <c r="G22" s="77"/>
      <c r="H22" s="54"/>
      <c r="I22" s="77"/>
      <c r="J22" s="50"/>
      <c r="K22" s="37"/>
      <c r="L22" s="37"/>
      <c r="M22" s="37"/>
    </row>
    <row r="23" spans="1:13" x14ac:dyDescent="0.25">
      <c r="A23" s="37"/>
      <c r="B23" s="50"/>
      <c r="C23" s="76"/>
      <c r="D23" s="76"/>
      <c r="E23" s="50"/>
      <c r="F23" s="80"/>
      <c r="G23" s="77"/>
      <c r="H23" s="54"/>
      <c r="I23" s="77"/>
      <c r="J23" s="50"/>
      <c r="K23" s="37"/>
      <c r="L23" s="37"/>
      <c r="M23" s="37"/>
    </row>
    <row r="24" spans="1:13" x14ac:dyDescent="0.25">
      <c r="A24" s="37"/>
      <c r="B24" s="50"/>
      <c r="C24" s="76"/>
      <c r="D24" s="76"/>
      <c r="E24" s="50"/>
      <c r="F24" s="76"/>
      <c r="G24" s="77"/>
      <c r="H24" s="54"/>
      <c r="I24" s="77"/>
      <c r="J24" s="50"/>
      <c r="K24" s="37"/>
      <c r="L24" s="37"/>
      <c r="M24" s="37"/>
    </row>
    <row r="25" spans="1:13" x14ac:dyDescent="0.25">
      <c r="A25" s="37"/>
      <c r="B25" s="50"/>
      <c r="C25" s="76"/>
      <c r="D25" s="76"/>
      <c r="E25" s="50"/>
      <c r="F25" s="76"/>
      <c r="G25" s="77"/>
      <c r="H25" s="54"/>
      <c r="I25" s="77"/>
      <c r="J25" s="50"/>
      <c r="K25" s="37"/>
      <c r="L25" s="37"/>
      <c r="M25" s="37"/>
    </row>
    <row r="26" spans="1:13" x14ac:dyDescent="0.25">
      <c r="A26" s="37"/>
      <c r="B26" s="50"/>
      <c r="C26" s="76"/>
      <c r="D26" s="76"/>
      <c r="E26" s="50"/>
      <c r="F26" s="76"/>
      <c r="G26" s="77"/>
      <c r="H26" s="54"/>
      <c r="I26" s="77"/>
      <c r="J26" s="50"/>
      <c r="K26" s="37"/>
      <c r="L26" s="37"/>
      <c r="M26" s="37"/>
    </row>
    <row r="27" spans="1:13" x14ac:dyDescent="0.25">
      <c r="A27" s="37"/>
      <c r="B27" s="50"/>
      <c r="C27" s="76"/>
      <c r="D27" s="76"/>
      <c r="E27" s="50"/>
      <c r="F27" s="76"/>
      <c r="G27" s="77"/>
      <c r="H27" s="54"/>
      <c r="I27" s="77"/>
      <c r="J27" s="50"/>
      <c r="K27" s="37"/>
      <c r="L27" s="37"/>
      <c r="M27" s="37"/>
    </row>
    <row r="28" spans="1:13" x14ac:dyDescent="0.25">
      <c r="A28" s="37"/>
      <c r="B28" s="50"/>
      <c r="C28" s="76"/>
      <c r="D28" s="76"/>
      <c r="E28" s="50"/>
      <c r="F28" s="76"/>
      <c r="G28" s="77"/>
      <c r="H28" s="54"/>
      <c r="I28" s="77"/>
      <c r="J28" s="50"/>
      <c r="K28" s="37"/>
      <c r="L28" s="37"/>
      <c r="M28" s="37"/>
    </row>
    <row r="29" spans="1:13" x14ac:dyDescent="0.25">
      <c r="A29" s="37"/>
      <c r="B29" s="50"/>
      <c r="C29" s="76"/>
      <c r="D29" s="76"/>
      <c r="E29" s="50"/>
      <c r="F29" s="76"/>
      <c r="G29" s="77"/>
      <c r="H29" s="54"/>
      <c r="I29" s="77"/>
      <c r="J29" s="50"/>
      <c r="K29" s="37"/>
      <c r="L29" s="37"/>
      <c r="M29" s="37"/>
    </row>
    <row r="30" spans="1:13" x14ac:dyDescent="0.25">
      <c r="A30" s="37"/>
      <c r="B30" s="50"/>
      <c r="C30" s="76"/>
      <c r="D30" s="76"/>
      <c r="E30" s="50"/>
      <c r="F30" s="76"/>
      <c r="G30" s="77"/>
      <c r="H30" s="54"/>
      <c r="I30" s="77"/>
      <c r="J30" s="50"/>
      <c r="K30" s="37"/>
      <c r="L30" s="37"/>
      <c r="M30" s="37"/>
    </row>
    <row r="31" spans="1:13" x14ac:dyDescent="0.25">
      <c r="A31" s="37"/>
      <c r="B31" s="37"/>
      <c r="C31" s="37"/>
      <c r="D31" s="37"/>
      <c r="E31" s="37"/>
      <c r="F31" s="37"/>
      <c r="G31" s="37"/>
      <c r="H31" s="37"/>
      <c r="I31" s="37"/>
      <c r="J31" s="37"/>
      <c r="K31" s="37"/>
      <c r="L31" s="37"/>
      <c r="M31" s="37"/>
    </row>
    <row r="32" spans="1:13" x14ac:dyDescent="0.25">
      <c r="A32" s="37"/>
      <c r="B32" s="37"/>
      <c r="C32" s="37"/>
      <c r="D32" s="37"/>
      <c r="E32" s="37"/>
      <c r="F32" s="37"/>
      <c r="G32" s="37"/>
      <c r="H32" s="37"/>
      <c r="I32" s="37"/>
      <c r="J32" s="37"/>
      <c r="K32" s="37"/>
      <c r="L32" s="37"/>
      <c r="M32" s="37"/>
    </row>
    <row r="33" spans="1:13" x14ac:dyDescent="0.25">
      <c r="A33" s="37"/>
      <c r="B33" s="37"/>
      <c r="C33" s="37"/>
      <c r="D33" s="37"/>
      <c r="E33" s="37"/>
      <c r="F33" s="37"/>
      <c r="G33" s="37"/>
      <c r="H33" s="37"/>
      <c r="I33" s="37"/>
      <c r="J33" s="37"/>
      <c r="K33" s="37"/>
      <c r="L33" s="37"/>
      <c r="M33" s="37"/>
    </row>
    <row r="34" spans="1:13" x14ac:dyDescent="0.25">
      <c r="A34" s="37"/>
      <c r="B34" s="37"/>
      <c r="C34" s="37"/>
      <c r="D34" s="37"/>
      <c r="E34" s="37"/>
      <c r="F34" s="37"/>
      <c r="G34" s="37"/>
      <c r="H34" s="37"/>
      <c r="I34" s="37"/>
      <c r="J34" s="37"/>
      <c r="K34" s="37"/>
      <c r="L34" s="37"/>
      <c r="M34" s="37"/>
    </row>
    <row r="35" spans="1:13" x14ac:dyDescent="0.25">
      <c r="A35" s="37"/>
      <c r="B35" s="37"/>
      <c r="C35" s="37"/>
      <c r="D35" s="37"/>
      <c r="E35" s="37"/>
      <c r="F35" s="37"/>
      <c r="G35" s="37"/>
      <c r="H35" s="37"/>
      <c r="I35" s="37"/>
      <c r="J35" s="37"/>
      <c r="K35" s="37"/>
      <c r="L35" s="37"/>
      <c r="M35" s="37"/>
    </row>
    <row r="36" spans="1:13" x14ac:dyDescent="0.25">
      <c r="A36" s="37"/>
      <c r="B36" s="37"/>
      <c r="C36" s="37"/>
      <c r="D36" s="37"/>
      <c r="E36" s="37"/>
      <c r="F36" s="37"/>
      <c r="G36" s="37"/>
      <c r="H36" s="37"/>
      <c r="I36" s="37"/>
      <c r="J36" s="37"/>
      <c r="K36" s="37"/>
      <c r="L36" s="37"/>
      <c r="M36" s="37"/>
    </row>
    <row r="37" spans="1:13" x14ac:dyDescent="0.25">
      <c r="A37" s="37"/>
      <c r="B37" s="37"/>
      <c r="C37" s="37"/>
      <c r="D37" s="37"/>
      <c r="E37" s="37"/>
      <c r="F37" s="37"/>
      <c r="G37" s="37"/>
      <c r="H37" s="37"/>
      <c r="I37" s="37"/>
      <c r="J37" s="37"/>
      <c r="K37" s="37"/>
      <c r="L37" s="37"/>
      <c r="M37" s="37"/>
    </row>
    <row r="38" spans="1:13" x14ac:dyDescent="0.25">
      <c r="A38" s="37"/>
      <c r="B38" s="37"/>
      <c r="C38" s="37"/>
      <c r="D38" s="37"/>
      <c r="E38" s="37"/>
      <c r="F38" s="37"/>
      <c r="G38" s="37"/>
      <c r="H38" s="37"/>
      <c r="I38" s="37"/>
      <c r="J38" s="37"/>
      <c r="K38" s="37"/>
      <c r="L38" s="37"/>
      <c r="M38" s="37"/>
    </row>
    <row r="39" spans="1:13" x14ac:dyDescent="0.25">
      <c r="A39" s="37"/>
      <c r="B39" s="37"/>
      <c r="C39" s="37"/>
      <c r="D39" s="37"/>
      <c r="E39" s="37"/>
      <c r="F39" s="37"/>
      <c r="G39" s="37"/>
      <c r="H39" s="37"/>
      <c r="I39" s="37"/>
      <c r="J39" s="37"/>
      <c r="K39" s="37"/>
      <c r="L39" s="37"/>
      <c r="M39" s="37"/>
    </row>
    <row r="40" spans="1:13" x14ac:dyDescent="0.25">
      <c r="A40" s="37"/>
      <c r="B40" s="37"/>
      <c r="C40" s="37"/>
      <c r="D40" s="37"/>
      <c r="E40" s="37"/>
      <c r="F40" s="37"/>
      <c r="G40" s="37"/>
      <c r="H40" s="37"/>
      <c r="I40" s="37"/>
      <c r="J40" s="37"/>
      <c r="K40" s="37"/>
      <c r="L40" s="37"/>
      <c r="M40" s="37"/>
    </row>
    <row r="41" spans="1:13" x14ac:dyDescent="0.25">
      <c r="A41" s="37"/>
      <c r="B41" s="37"/>
      <c r="C41" s="37"/>
      <c r="D41" s="37"/>
      <c r="E41" s="37"/>
      <c r="F41" s="37"/>
      <c r="G41" s="37"/>
      <c r="H41" s="37"/>
      <c r="I41" s="37"/>
      <c r="J41" s="37"/>
      <c r="K41" s="37"/>
      <c r="L41" s="37"/>
      <c r="M41"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57"/>
  <sheetViews>
    <sheetView zoomScale="70" zoomScaleNormal="70" workbookViewId="0"/>
  </sheetViews>
  <sheetFormatPr baseColWidth="10" defaultRowHeight="15" x14ac:dyDescent="0.25"/>
  <cols>
    <col min="2" max="2" width="4.5703125" bestFit="1" customWidth="1"/>
    <col min="4" max="4" width="21.28515625" style="35" customWidth="1"/>
    <col min="6" max="6" width="63.140625" bestFit="1" customWidth="1"/>
    <col min="7" max="7" width="12.85546875" style="336" bestFit="1" customWidth="1"/>
    <col min="9" max="9" width="12.42578125" style="336" bestFit="1" customWidth="1"/>
    <col min="10" max="10" width="16" bestFit="1" customWidth="1"/>
  </cols>
  <sheetData>
    <row r="1" spans="2:10" ht="15.75" thickBot="1" x14ac:dyDescent="0.3"/>
    <row r="2" spans="2:10" ht="15.75" thickBot="1" x14ac:dyDescent="0.3">
      <c r="B2" s="502" t="s">
        <v>3360</v>
      </c>
      <c r="C2" s="503"/>
      <c r="D2" s="503"/>
      <c r="E2" s="503"/>
      <c r="F2" s="504"/>
      <c r="G2" s="504"/>
      <c r="H2" s="504"/>
      <c r="I2" s="504"/>
      <c r="J2" s="505"/>
    </row>
    <row r="3" spans="2:10" x14ac:dyDescent="0.25">
      <c r="B3" s="466" t="s">
        <v>129</v>
      </c>
      <c r="C3" s="467"/>
      <c r="D3" s="467"/>
      <c r="E3" s="467"/>
      <c r="F3" s="468"/>
      <c r="G3" s="468" t="s">
        <v>3361</v>
      </c>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3289</v>
      </c>
      <c r="C7" s="485"/>
      <c r="D7" s="485"/>
      <c r="E7" s="485"/>
      <c r="F7" s="486"/>
      <c r="G7" s="486"/>
      <c r="H7" s="478">
        <v>1981</v>
      </c>
      <c r="I7" s="479"/>
      <c r="J7" s="480"/>
    </row>
    <row r="8" spans="2:10" ht="15.75" thickBot="1" x14ac:dyDescent="0.3">
      <c r="B8" s="463" t="s">
        <v>3362</v>
      </c>
      <c r="C8" s="464"/>
      <c r="D8" s="464"/>
      <c r="E8" s="464"/>
      <c r="F8" s="465"/>
      <c r="G8" s="465"/>
      <c r="H8" s="495">
        <v>2004</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303" t="s">
        <v>141</v>
      </c>
      <c r="E10" s="65" t="s">
        <v>177</v>
      </c>
      <c r="F10" s="65" t="s">
        <v>196</v>
      </c>
      <c r="G10" s="66" t="s">
        <v>126</v>
      </c>
      <c r="H10" s="67" t="s">
        <v>162</v>
      </c>
      <c r="I10" s="303" t="s">
        <v>127</v>
      </c>
      <c r="J10" s="68" t="s">
        <v>128</v>
      </c>
    </row>
    <row r="11" spans="2:10" x14ac:dyDescent="0.25">
      <c r="B11" s="291">
        <v>1</v>
      </c>
      <c r="C11" s="69" t="s">
        <v>1116</v>
      </c>
      <c r="D11" s="69" t="s">
        <v>3363</v>
      </c>
      <c r="E11" s="292" t="s">
        <v>178</v>
      </c>
      <c r="F11" s="69"/>
      <c r="G11" s="70">
        <v>28703</v>
      </c>
      <c r="H11" s="32">
        <f>TRUNC((((I11-G11)/365.25)*12),0)</f>
        <v>34</v>
      </c>
      <c r="I11" s="70">
        <v>29768</v>
      </c>
      <c r="J11" s="293">
        <v>100</v>
      </c>
    </row>
    <row r="12" spans="2:10" ht="28.5" x14ac:dyDescent="0.25">
      <c r="B12" s="295">
        <v>2</v>
      </c>
      <c r="C12" s="297" t="s">
        <v>1116</v>
      </c>
      <c r="D12" s="297" t="s">
        <v>3364</v>
      </c>
      <c r="E12" s="296" t="s">
        <v>178</v>
      </c>
      <c r="F12" s="297"/>
      <c r="G12" s="61">
        <v>29799</v>
      </c>
      <c r="H12" s="300">
        <f>TRUNC((((I12-G12)/365.25)*12),0)</f>
        <v>82</v>
      </c>
      <c r="I12" s="61">
        <v>32325</v>
      </c>
      <c r="J12" s="298">
        <v>100</v>
      </c>
    </row>
    <row r="13" spans="2:10" ht="42.75" x14ac:dyDescent="0.25">
      <c r="B13" s="295">
        <v>3</v>
      </c>
      <c r="C13" s="297" t="s">
        <v>1116</v>
      </c>
      <c r="D13" s="297" t="s">
        <v>3365</v>
      </c>
      <c r="E13" s="296" t="s">
        <v>178</v>
      </c>
      <c r="F13" s="297" t="s">
        <v>3366</v>
      </c>
      <c r="G13" s="61">
        <v>39448</v>
      </c>
      <c r="H13" s="300">
        <f>TRUNC((((I13-G13)/365.25)*12),0)</f>
        <v>11</v>
      </c>
      <c r="I13" s="61">
        <v>39813</v>
      </c>
      <c r="J13" s="298">
        <v>100</v>
      </c>
    </row>
    <row r="14" spans="2:10" ht="57" x14ac:dyDescent="0.25">
      <c r="B14" s="295">
        <v>4</v>
      </c>
      <c r="C14" s="297" t="s">
        <v>1116</v>
      </c>
      <c r="D14" s="297" t="s">
        <v>3365</v>
      </c>
      <c r="E14" s="296" t="s">
        <v>178</v>
      </c>
      <c r="F14" s="297" t="s">
        <v>3367</v>
      </c>
      <c r="G14" s="61">
        <v>39448</v>
      </c>
      <c r="H14" s="300">
        <f t="shared" ref="H14:H57" si="0">TRUNC((((I14-G14)/365.25)*12),0)</f>
        <v>11</v>
      </c>
      <c r="I14" s="61">
        <v>39813</v>
      </c>
      <c r="J14" s="298">
        <v>100</v>
      </c>
    </row>
    <row r="15" spans="2:10" ht="28.5" x14ac:dyDescent="0.25">
      <c r="B15" s="295">
        <v>5</v>
      </c>
      <c r="C15" s="297" t="s">
        <v>1116</v>
      </c>
      <c r="D15" s="297" t="s">
        <v>3365</v>
      </c>
      <c r="E15" s="296" t="s">
        <v>178</v>
      </c>
      <c r="F15" s="297" t="s">
        <v>3368</v>
      </c>
      <c r="G15" s="61">
        <v>39083</v>
      </c>
      <c r="H15" s="300">
        <f t="shared" si="0"/>
        <v>11</v>
      </c>
      <c r="I15" s="61">
        <v>39447</v>
      </c>
      <c r="J15" s="298">
        <v>100</v>
      </c>
    </row>
    <row r="16" spans="2:10" ht="51" customHeight="1" x14ac:dyDescent="0.25">
      <c r="B16" s="295">
        <v>6</v>
      </c>
      <c r="C16" s="297" t="s">
        <v>1116</v>
      </c>
      <c r="D16" s="297" t="s">
        <v>3365</v>
      </c>
      <c r="E16" s="296" t="s">
        <v>178</v>
      </c>
      <c r="F16" s="297" t="s">
        <v>3369</v>
      </c>
      <c r="G16" s="61">
        <v>39083</v>
      </c>
      <c r="H16" s="300">
        <f t="shared" si="0"/>
        <v>11</v>
      </c>
      <c r="I16" s="61">
        <v>39447</v>
      </c>
      <c r="J16" s="298">
        <v>100</v>
      </c>
    </row>
    <row r="17" spans="2:10" ht="57" x14ac:dyDescent="0.25">
      <c r="B17" s="295">
        <v>7</v>
      </c>
      <c r="C17" s="297" t="s">
        <v>1116</v>
      </c>
      <c r="D17" s="297" t="s">
        <v>3365</v>
      </c>
      <c r="E17" s="296" t="s">
        <v>178</v>
      </c>
      <c r="F17" s="297" t="s">
        <v>3370</v>
      </c>
      <c r="G17" s="61">
        <v>39083</v>
      </c>
      <c r="H17" s="300">
        <f t="shared" si="0"/>
        <v>11</v>
      </c>
      <c r="I17" s="61">
        <v>39447</v>
      </c>
      <c r="J17" s="298">
        <v>100</v>
      </c>
    </row>
    <row r="18" spans="2:10" ht="71.25" x14ac:dyDescent="0.25">
      <c r="B18" s="295">
        <v>8</v>
      </c>
      <c r="C18" s="297" t="s">
        <v>1116</v>
      </c>
      <c r="D18" s="297" t="s">
        <v>3365</v>
      </c>
      <c r="E18" s="296" t="s">
        <v>178</v>
      </c>
      <c r="F18" s="297" t="s">
        <v>3371</v>
      </c>
      <c r="G18" s="61">
        <v>39083</v>
      </c>
      <c r="H18" s="300">
        <f t="shared" si="0"/>
        <v>11</v>
      </c>
      <c r="I18" s="61">
        <v>39447</v>
      </c>
      <c r="J18" s="298">
        <v>100</v>
      </c>
    </row>
    <row r="19" spans="2:10" ht="111" customHeight="1" x14ac:dyDescent="0.25">
      <c r="B19" s="295">
        <v>9</v>
      </c>
      <c r="C19" s="297" t="s">
        <v>1116</v>
      </c>
      <c r="D19" s="297" t="s">
        <v>3365</v>
      </c>
      <c r="E19" s="296" t="s">
        <v>178</v>
      </c>
      <c r="F19" s="297" t="s">
        <v>3372</v>
      </c>
      <c r="G19" s="61">
        <v>38718</v>
      </c>
      <c r="H19" s="300">
        <f t="shared" si="0"/>
        <v>11</v>
      </c>
      <c r="I19" s="61">
        <v>39082</v>
      </c>
      <c r="J19" s="298">
        <v>100</v>
      </c>
    </row>
    <row r="20" spans="2:10" ht="57" x14ac:dyDescent="0.25">
      <c r="B20" s="295">
        <v>10</v>
      </c>
      <c r="C20" s="297" t="s">
        <v>1116</v>
      </c>
      <c r="D20" s="297" t="s">
        <v>3365</v>
      </c>
      <c r="E20" s="296" t="s">
        <v>178</v>
      </c>
      <c r="F20" s="297" t="s">
        <v>3373</v>
      </c>
      <c r="G20" s="61">
        <v>39083</v>
      </c>
      <c r="H20" s="300">
        <f t="shared" si="0"/>
        <v>11</v>
      </c>
      <c r="I20" s="61">
        <v>39447</v>
      </c>
      <c r="J20" s="298">
        <v>100</v>
      </c>
    </row>
    <row r="21" spans="2:10" ht="42.75" x14ac:dyDescent="0.25">
      <c r="B21" s="295">
        <v>11</v>
      </c>
      <c r="C21" s="297" t="s">
        <v>1116</v>
      </c>
      <c r="D21" s="297" t="s">
        <v>3365</v>
      </c>
      <c r="E21" s="296" t="s">
        <v>178</v>
      </c>
      <c r="F21" s="297" t="s">
        <v>3374</v>
      </c>
      <c r="G21" s="61">
        <v>38718</v>
      </c>
      <c r="H21" s="300">
        <f t="shared" si="0"/>
        <v>11</v>
      </c>
      <c r="I21" s="61">
        <v>39082</v>
      </c>
      <c r="J21" s="298">
        <v>100</v>
      </c>
    </row>
    <row r="22" spans="2:10" ht="57" x14ac:dyDescent="0.25">
      <c r="B22" s="295">
        <v>12</v>
      </c>
      <c r="C22" s="297" t="s">
        <v>1116</v>
      </c>
      <c r="D22" s="297" t="s">
        <v>3365</v>
      </c>
      <c r="E22" s="296" t="s">
        <v>178</v>
      </c>
      <c r="F22" s="297" t="s">
        <v>3375</v>
      </c>
      <c r="G22" s="61">
        <v>38718</v>
      </c>
      <c r="H22" s="300">
        <f t="shared" si="0"/>
        <v>11</v>
      </c>
      <c r="I22" s="61">
        <v>39082</v>
      </c>
      <c r="J22" s="298">
        <v>100</v>
      </c>
    </row>
    <row r="23" spans="2:10" ht="156.75" x14ac:dyDescent="0.25">
      <c r="B23" s="295">
        <v>13</v>
      </c>
      <c r="C23" s="297" t="s">
        <v>1116</v>
      </c>
      <c r="D23" s="297" t="s">
        <v>3365</v>
      </c>
      <c r="E23" s="296" t="s">
        <v>178</v>
      </c>
      <c r="F23" s="297" t="s">
        <v>3376</v>
      </c>
      <c r="G23" s="61">
        <v>37987</v>
      </c>
      <c r="H23" s="300">
        <f t="shared" si="0"/>
        <v>23</v>
      </c>
      <c r="I23" s="61">
        <v>38717</v>
      </c>
      <c r="J23" s="298">
        <v>100</v>
      </c>
    </row>
    <row r="24" spans="2:10" ht="128.25" x14ac:dyDescent="0.25">
      <c r="B24" s="295">
        <v>14</v>
      </c>
      <c r="C24" s="297" t="s">
        <v>1116</v>
      </c>
      <c r="D24" s="297" t="s">
        <v>3365</v>
      </c>
      <c r="E24" s="296" t="s">
        <v>178</v>
      </c>
      <c r="F24" s="297" t="s">
        <v>3377</v>
      </c>
      <c r="G24" s="61">
        <v>38353</v>
      </c>
      <c r="H24" s="300">
        <f t="shared" si="0"/>
        <v>11</v>
      </c>
      <c r="I24" s="61">
        <v>38717</v>
      </c>
      <c r="J24" s="298">
        <v>100</v>
      </c>
    </row>
    <row r="25" spans="2:10" ht="99.75" x14ac:dyDescent="0.25">
      <c r="B25" s="295">
        <v>15</v>
      </c>
      <c r="C25" s="297" t="s">
        <v>1116</v>
      </c>
      <c r="D25" s="297" t="s">
        <v>3365</v>
      </c>
      <c r="E25" s="296" t="s">
        <v>178</v>
      </c>
      <c r="F25" s="297" t="s">
        <v>3378</v>
      </c>
      <c r="G25" s="61">
        <v>37987</v>
      </c>
      <c r="H25" s="300">
        <f t="shared" si="0"/>
        <v>11</v>
      </c>
      <c r="I25" s="61">
        <v>38352</v>
      </c>
      <c r="J25" s="298">
        <v>100</v>
      </c>
    </row>
    <row r="26" spans="2:10" ht="71.25" x14ac:dyDescent="0.25">
      <c r="B26" s="295">
        <v>16</v>
      </c>
      <c r="C26" s="297" t="s">
        <v>1116</v>
      </c>
      <c r="D26" s="297" t="s">
        <v>3365</v>
      </c>
      <c r="E26" s="296" t="s">
        <v>178</v>
      </c>
      <c r="F26" s="297" t="s">
        <v>3379</v>
      </c>
      <c r="G26" s="61">
        <v>37987</v>
      </c>
      <c r="H26" s="300">
        <f t="shared" si="0"/>
        <v>11</v>
      </c>
      <c r="I26" s="61">
        <v>38352</v>
      </c>
      <c r="J26" s="298">
        <v>100</v>
      </c>
    </row>
    <row r="27" spans="2:10" ht="65.25" customHeight="1" x14ac:dyDescent="0.25">
      <c r="B27" s="295">
        <v>17</v>
      </c>
      <c r="C27" s="297" t="s">
        <v>1116</v>
      </c>
      <c r="D27" s="297" t="s">
        <v>3365</v>
      </c>
      <c r="E27" s="296" t="s">
        <v>178</v>
      </c>
      <c r="F27" s="297" t="s">
        <v>3380</v>
      </c>
      <c r="G27" s="61">
        <v>37987</v>
      </c>
      <c r="H27" s="300">
        <f t="shared" si="0"/>
        <v>11</v>
      </c>
      <c r="I27" s="61">
        <v>38352</v>
      </c>
      <c r="J27" s="298">
        <v>100</v>
      </c>
    </row>
    <row r="28" spans="2:10" ht="71.25" x14ac:dyDescent="0.25">
      <c r="B28" s="295">
        <v>18</v>
      </c>
      <c r="C28" s="297" t="s">
        <v>1116</v>
      </c>
      <c r="D28" s="297" t="s">
        <v>3365</v>
      </c>
      <c r="E28" s="296" t="s">
        <v>178</v>
      </c>
      <c r="F28" s="297" t="s">
        <v>3381</v>
      </c>
      <c r="G28" s="61">
        <v>36526</v>
      </c>
      <c r="H28" s="300">
        <f t="shared" si="0"/>
        <v>59</v>
      </c>
      <c r="I28" s="61">
        <v>38352</v>
      </c>
      <c r="J28" s="298">
        <v>100</v>
      </c>
    </row>
    <row r="29" spans="2:10" ht="66.75" customHeight="1" x14ac:dyDescent="0.25">
      <c r="B29" s="295">
        <v>19</v>
      </c>
      <c r="C29" s="297" t="s">
        <v>1116</v>
      </c>
      <c r="D29" s="297" t="s">
        <v>3365</v>
      </c>
      <c r="E29" s="296" t="s">
        <v>178</v>
      </c>
      <c r="F29" s="297" t="s">
        <v>3382</v>
      </c>
      <c r="G29" s="61">
        <v>36526</v>
      </c>
      <c r="H29" s="300">
        <f t="shared" si="0"/>
        <v>47</v>
      </c>
      <c r="I29" s="61">
        <v>37986</v>
      </c>
      <c r="J29" s="298">
        <v>100</v>
      </c>
    </row>
    <row r="30" spans="2:10" ht="63.75" customHeight="1" x14ac:dyDescent="0.25">
      <c r="B30" s="295">
        <v>20</v>
      </c>
      <c r="C30" s="297" t="s">
        <v>1116</v>
      </c>
      <c r="D30" s="297" t="s">
        <v>3365</v>
      </c>
      <c r="E30" s="296" t="s">
        <v>178</v>
      </c>
      <c r="F30" s="297" t="s">
        <v>3383</v>
      </c>
      <c r="G30" s="61">
        <v>37622</v>
      </c>
      <c r="H30" s="300">
        <f t="shared" si="0"/>
        <v>11</v>
      </c>
      <c r="I30" s="61">
        <v>37986</v>
      </c>
      <c r="J30" s="298">
        <v>100</v>
      </c>
    </row>
    <row r="31" spans="2:10" ht="242.25" x14ac:dyDescent="0.25">
      <c r="B31" s="295">
        <v>21</v>
      </c>
      <c r="C31" s="297" t="s">
        <v>1116</v>
      </c>
      <c r="D31" s="297" t="s">
        <v>3365</v>
      </c>
      <c r="E31" s="296" t="s">
        <v>178</v>
      </c>
      <c r="F31" s="297" t="s">
        <v>3384</v>
      </c>
      <c r="G31" s="61">
        <v>37622</v>
      </c>
      <c r="H31" s="300">
        <f t="shared" si="0"/>
        <v>11</v>
      </c>
      <c r="I31" s="61">
        <v>37986</v>
      </c>
      <c r="J31" s="298">
        <v>100</v>
      </c>
    </row>
    <row r="32" spans="2:10" ht="62.25" customHeight="1" x14ac:dyDescent="0.25">
      <c r="B32" s="295">
        <v>22</v>
      </c>
      <c r="C32" s="297" t="s">
        <v>1116</v>
      </c>
      <c r="D32" s="297" t="s">
        <v>3365</v>
      </c>
      <c r="E32" s="296" t="s">
        <v>178</v>
      </c>
      <c r="F32" s="297" t="s">
        <v>3385</v>
      </c>
      <c r="G32" s="61">
        <v>37622</v>
      </c>
      <c r="H32" s="300">
        <f t="shared" si="0"/>
        <v>11</v>
      </c>
      <c r="I32" s="61">
        <v>37986</v>
      </c>
      <c r="J32" s="298">
        <v>100</v>
      </c>
    </row>
    <row r="33" spans="2:10" ht="171" x14ac:dyDescent="0.25">
      <c r="B33" s="295">
        <v>23</v>
      </c>
      <c r="C33" s="297" t="s">
        <v>1116</v>
      </c>
      <c r="D33" s="297" t="s">
        <v>3365</v>
      </c>
      <c r="E33" s="296" t="s">
        <v>178</v>
      </c>
      <c r="F33" s="297" t="s">
        <v>3386</v>
      </c>
      <c r="G33" s="61">
        <v>37622</v>
      </c>
      <c r="H33" s="300">
        <f t="shared" si="0"/>
        <v>11</v>
      </c>
      <c r="I33" s="61">
        <v>37986</v>
      </c>
      <c r="J33" s="298">
        <v>100</v>
      </c>
    </row>
    <row r="34" spans="2:10" ht="185.25" x14ac:dyDescent="0.25">
      <c r="B34" s="295">
        <v>24</v>
      </c>
      <c r="C34" s="297" t="s">
        <v>1116</v>
      </c>
      <c r="D34" s="297" t="s">
        <v>3365</v>
      </c>
      <c r="E34" s="296" t="s">
        <v>178</v>
      </c>
      <c r="F34" s="297" t="s">
        <v>3387</v>
      </c>
      <c r="G34" s="61">
        <v>37622</v>
      </c>
      <c r="H34" s="300">
        <f t="shared" si="0"/>
        <v>11</v>
      </c>
      <c r="I34" s="61">
        <v>37986</v>
      </c>
      <c r="J34" s="298">
        <v>100</v>
      </c>
    </row>
    <row r="35" spans="2:10" ht="171" x14ac:dyDescent="0.25">
      <c r="B35" s="295">
        <v>25</v>
      </c>
      <c r="C35" s="297" t="s">
        <v>1116</v>
      </c>
      <c r="D35" s="297" t="s">
        <v>3365</v>
      </c>
      <c r="E35" s="296" t="s">
        <v>178</v>
      </c>
      <c r="F35" s="297" t="s">
        <v>3388</v>
      </c>
      <c r="G35" s="61">
        <v>37622</v>
      </c>
      <c r="H35" s="300">
        <f t="shared" si="0"/>
        <v>11</v>
      </c>
      <c r="I35" s="61">
        <v>37986</v>
      </c>
      <c r="J35" s="298">
        <v>100</v>
      </c>
    </row>
    <row r="36" spans="2:10" ht="57" x14ac:dyDescent="0.25">
      <c r="B36" s="295">
        <v>26</v>
      </c>
      <c r="C36" s="297" t="s">
        <v>1116</v>
      </c>
      <c r="D36" s="297" t="s">
        <v>3365</v>
      </c>
      <c r="E36" s="296" t="s">
        <v>178</v>
      </c>
      <c r="F36" s="297" t="s">
        <v>3389</v>
      </c>
      <c r="G36" s="61">
        <v>37257</v>
      </c>
      <c r="H36" s="300">
        <f t="shared" si="0"/>
        <v>11</v>
      </c>
      <c r="I36" s="135">
        <v>37621</v>
      </c>
      <c r="J36" s="298">
        <v>100</v>
      </c>
    </row>
    <row r="37" spans="2:10" ht="71.25" x14ac:dyDescent="0.25">
      <c r="B37" s="295">
        <v>27</v>
      </c>
      <c r="C37" s="297" t="s">
        <v>1116</v>
      </c>
      <c r="D37" s="297" t="s">
        <v>3365</v>
      </c>
      <c r="E37" s="150" t="s">
        <v>178</v>
      </c>
      <c r="F37" s="57" t="s">
        <v>3390</v>
      </c>
      <c r="G37" s="61">
        <v>37257</v>
      </c>
      <c r="H37" s="300">
        <f t="shared" si="0"/>
        <v>11</v>
      </c>
      <c r="I37" s="135">
        <v>37621</v>
      </c>
      <c r="J37" s="298">
        <v>100</v>
      </c>
    </row>
    <row r="38" spans="2:10" ht="105" x14ac:dyDescent="0.25">
      <c r="B38" s="295">
        <v>28</v>
      </c>
      <c r="C38" s="297" t="s">
        <v>1116</v>
      </c>
      <c r="D38" s="297" t="s">
        <v>3365</v>
      </c>
      <c r="E38" s="150" t="s">
        <v>178</v>
      </c>
      <c r="F38" s="134" t="s">
        <v>3391</v>
      </c>
      <c r="G38" s="135">
        <v>37226</v>
      </c>
      <c r="H38" s="300">
        <f t="shared" si="0"/>
        <v>3</v>
      </c>
      <c r="I38" s="135">
        <v>37326</v>
      </c>
      <c r="J38" s="298">
        <v>100</v>
      </c>
    </row>
    <row r="39" spans="2:10" ht="57" x14ac:dyDescent="0.25">
      <c r="B39" s="295">
        <v>29</v>
      </c>
      <c r="C39" s="297" t="s">
        <v>1116</v>
      </c>
      <c r="D39" s="297" t="s">
        <v>3365</v>
      </c>
      <c r="E39" s="150" t="s">
        <v>178</v>
      </c>
      <c r="F39" s="57" t="s">
        <v>3392</v>
      </c>
      <c r="G39" s="135">
        <v>37165</v>
      </c>
      <c r="H39" s="300">
        <f t="shared" si="0"/>
        <v>3</v>
      </c>
      <c r="I39" s="135">
        <v>37257</v>
      </c>
      <c r="J39" s="298">
        <v>100</v>
      </c>
    </row>
    <row r="40" spans="2:10" ht="42.75" x14ac:dyDescent="0.25">
      <c r="B40" s="295">
        <v>30</v>
      </c>
      <c r="C40" s="297" t="s">
        <v>1116</v>
      </c>
      <c r="D40" s="297" t="s">
        <v>3365</v>
      </c>
      <c r="E40" s="150" t="s">
        <v>178</v>
      </c>
      <c r="F40" s="57" t="s">
        <v>3393</v>
      </c>
      <c r="G40" s="135">
        <v>37135</v>
      </c>
      <c r="H40" s="300">
        <f t="shared" si="0"/>
        <v>2</v>
      </c>
      <c r="I40" s="135">
        <v>37226</v>
      </c>
      <c r="J40" s="298">
        <v>100</v>
      </c>
    </row>
    <row r="41" spans="2:10" ht="71.25" x14ac:dyDescent="0.25">
      <c r="B41" s="295">
        <v>31</v>
      </c>
      <c r="C41" s="297" t="s">
        <v>1116</v>
      </c>
      <c r="D41" s="297" t="s">
        <v>3365</v>
      </c>
      <c r="E41" s="150" t="s">
        <v>178</v>
      </c>
      <c r="F41" s="57" t="s">
        <v>3394</v>
      </c>
      <c r="G41" s="135">
        <v>37165</v>
      </c>
      <c r="H41" s="300">
        <f t="shared" si="0"/>
        <v>2</v>
      </c>
      <c r="I41" s="135">
        <v>37226</v>
      </c>
      <c r="J41" s="298">
        <v>100</v>
      </c>
    </row>
    <row r="42" spans="2:10" ht="108" customHeight="1" x14ac:dyDescent="0.25">
      <c r="B42" s="295">
        <v>32</v>
      </c>
      <c r="C42" s="297" t="s">
        <v>1116</v>
      </c>
      <c r="D42" s="297" t="s">
        <v>3365</v>
      </c>
      <c r="E42" s="150" t="s">
        <v>178</v>
      </c>
      <c r="F42" s="57" t="s">
        <v>3395</v>
      </c>
      <c r="G42" s="135">
        <v>36526</v>
      </c>
      <c r="H42" s="300">
        <f t="shared" si="0"/>
        <v>11</v>
      </c>
      <c r="I42" s="135">
        <v>36891</v>
      </c>
      <c r="J42" s="298">
        <v>100</v>
      </c>
    </row>
    <row r="43" spans="2:10" ht="57" x14ac:dyDescent="0.25">
      <c r="B43" s="295">
        <v>33</v>
      </c>
      <c r="C43" s="297" t="s">
        <v>1116</v>
      </c>
      <c r="D43" s="297" t="s">
        <v>3365</v>
      </c>
      <c r="E43" s="150" t="s">
        <v>178</v>
      </c>
      <c r="F43" s="57" t="s">
        <v>3396</v>
      </c>
      <c r="G43" s="135">
        <v>36495</v>
      </c>
      <c r="H43" s="300">
        <f t="shared" si="0"/>
        <v>2</v>
      </c>
      <c r="I43" s="135">
        <v>36556</v>
      </c>
      <c r="J43" s="298">
        <v>100</v>
      </c>
    </row>
    <row r="44" spans="2:10" ht="28.5" x14ac:dyDescent="0.25">
      <c r="B44" s="295">
        <v>34</v>
      </c>
      <c r="C44" s="297" t="s">
        <v>1116</v>
      </c>
      <c r="D44" s="297" t="s">
        <v>3365</v>
      </c>
      <c r="E44" s="150" t="s">
        <v>178</v>
      </c>
      <c r="F44" s="57" t="s">
        <v>3397</v>
      </c>
      <c r="G44" s="135">
        <v>36161</v>
      </c>
      <c r="H44" s="300">
        <f t="shared" si="0"/>
        <v>11</v>
      </c>
      <c r="I44" s="135">
        <v>36525</v>
      </c>
      <c r="J44" s="298">
        <v>100</v>
      </c>
    </row>
    <row r="45" spans="2:10" ht="85.5" x14ac:dyDescent="0.25">
      <c r="B45" s="295">
        <v>35</v>
      </c>
      <c r="C45" s="297" t="s">
        <v>1116</v>
      </c>
      <c r="D45" s="297" t="s">
        <v>3365</v>
      </c>
      <c r="E45" s="150" t="s">
        <v>178</v>
      </c>
      <c r="F45" s="57" t="s">
        <v>3398</v>
      </c>
      <c r="G45" s="135">
        <v>36161</v>
      </c>
      <c r="H45" s="300">
        <f t="shared" si="0"/>
        <v>11</v>
      </c>
      <c r="I45" s="135">
        <v>36525</v>
      </c>
      <c r="J45" s="298">
        <v>100</v>
      </c>
    </row>
    <row r="46" spans="2:10" ht="42.75" x14ac:dyDescent="0.25">
      <c r="B46" s="295">
        <v>36</v>
      </c>
      <c r="C46" s="297" t="s">
        <v>1116</v>
      </c>
      <c r="D46" s="297" t="s">
        <v>3365</v>
      </c>
      <c r="E46" s="150" t="s">
        <v>178</v>
      </c>
      <c r="F46" s="57" t="s">
        <v>3399</v>
      </c>
      <c r="G46" s="135">
        <v>36161</v>
      </c>
      <c r="H46" s="300">
        <f t="shared" si="0"/>
        <v>11</v>
      </c>
      <c r="I46" s="135">
        <v>36525</v>
      </c>
      <c r="J46" s="298">
        <v>100</v>
      </c>
    </row>
    <row r="47" spans="2:10" ht="28.5" x14ac:dyDescent="0.25">
      <c r="B47" s="295">
        <v>37</v>
      </c>
      <c r="C47" s="297" t="s">
        <v>1116</v>
      </c>
      <c r="D47" s="297" t="s">
        <v>3365</v>
      </c>
      <c r="E47" s="150" t="s">
        <v>178</v>
      </c>
      <c r="F47" s="57" t="s">
        <v>3400</v>
      </c>
      <c r="G47" s="135">
        <v>34700</v>
      </c>
      <c r="H47" s="300">
        <f t="shared" si="0"/>
        <v>47</v>
      </c>
      <c r="I47" s="135">
        <v>36160</v>
      </c>
      <c r="J47" s="298">
        <v>100</v>
      </c>
    </row>
    <row r="48" spans="2:10" ht="57" x14ac:dyDescent="0.25">
      <c r="B48" s="295">
        <v>38</v>
      </c>
      <c r="C48" s="297" t="s">
        <v>1116</v>
      </c>
      <c r="D48" s="297" t="s">
        <v>3365</v>
      </c>
      <c r="E48" s="150" t="s">
        <v>178</v>
      </c>
      <c r="F48" s="57" t="s">
        <v>3401</v>
      </c>
      <c r="G48" s="135">
        <v>34700</v>
      </c>
      <c r="H48" s="300">
        <f t="shared" si="0"/>
        <v>35</v>
      </c>
      <c r="I48" s="135">
        <v>35795</v>
      </c>
      <c r="J48" s="298">
        <v>100</v>
      </c>
    </row>
    <row r="49" spans="2:10" ht="114" x14ac:dyDescent="0.25">
      <c r="B49" s="295">
        <v>39</v>
      </c>
      <c r="C49" s="297" t="s">
        <v>1116</v>
      </c>
      <c r="D49" s="297" t="s">
        <v>3365</v>
      </c>
      <c r="E49" s="150" t="s">
        <v>178</v>
      </c>
      <c r="F49" s="57" t="s">
        <v>3402</v>
      </c>
      <c r="G49" s="135">
        <v>35796</v>
      </c>
      <c r="H49" s="300">
        <f t="shared" si="0"/>
        <v>11</v>
      </c>
      <c r="I49" s="135">
        <v>36160</v>
      </c>
      <c r="J49" s="298">
        <v>100</v>
      </c>
    </row>
    <row r="50" spans="2:10" ht="42.75" x14ac:dyDescent="0.25">
      <c r="B50" s="295">
        <v>40</v>
      </c>
      <c r="C50" s="297" t="s">
        <v>1116</v>
      </c>
      <c r="D50" s="297" t="s">
        <v>3365</v>
      </c>
      <c r="E50" s="150" t="s">
        <v>178</v>
      </c>
      <c r="F50" s="57" t="s">
        <v>3403</v>
      </c>
      <c r="G50" s="135">
        <v>35431</v>
      </c>
      <c r="H50" s="300">
        <f t="shared" si="0"/>
        <v>11</v>
      </c>
      <c r="I50" s="135">
        <v>35795</v>
      </c>
      <c r="J50" s="298">
        <v>100</v>
      </c>
    </row>
    <row r="51" spans="2:10" ht="85.5" x14ac:dyDescent="0.25">
      <c r="B51" s="295">
        <v>41</v>
      </c>
      <c r="C51" s="297" t="s">
        <v>1116</v>
      </c>
      <c r="D51" s="297" t="s">
        <v>3365</v>
      </c>
      <c r="E51" s="150" t="s">
        <v>178</v>
      </c>
      <c r="F51" s="296" t="s">
        <v>3404</v>
      </c>
      <c r="G51" s="135">
        <v>34700</v>
      </c>
      <c r="H51" s="300">
        <f t="shared" si="0"/>
        <v>35</v>
      </c>
      <c r="I51" s="135">
        <v>35795</v>
      </c>
      <c r="J51" s="298">
        <v>100</v>
      </c>
    </row>
    <row r="52" spans="2:10" ht="57" x14ac:dyDescent="0.25">
      <c r="B52" s="295">
        <v>42</v>
      </c>
      <c r="C52" s="297" t="s">
        <v>1116</v>
      </c>
      <c r="D52" s="297" t="s">
        <v>3365</v>
      </c>
      <c r="E52" s="150" t="s">
        <v>178</v>
      </c>
      <c r="F52" s="57" t="s">
        <v>3405</v>
      </c>
      <c r="G52" s="135">
        <v>35431</v>
      </c>
      <c r="H52" s="300">
        <f t="shared" si="0"/>
        <v>11</v>
      </c>
      <c r="I52" s="135">
        <v>35795</v>
      </c>
      <c r="J52" s="298">
        <v>100</v>
      </c>
    </row>
    <row r="53" spans="2:10" ht="114" x14ac:dyDescent="0.25">
      <c r="B53" s="295">
        <v>43</v>
      </c>
      <c r="C53" s="297" t="s">
        <v>1116</v>
      </c>
      <c r="D53" s="297" t="s">
        <v>3365</v>
      </c>
      <c r="E53" s="150" t="s">
        <v>178</v>
      </c>
      <c r="F53" s="57" t="s">
        <v>3406</v>
      </c>
      <c r="G53" s="135">
        <v>34700</v>
      </c>
      <c r="H53" s="300">
        <f t="shared" si="0"/>
        <v>35</v>
      </c>
      <c r="I53" s="135">
        <v>35795</v>
      </c>
      <c r="J53" s="298">
        <v>100</v>
      </c>
    </row>
    <row r="54" spans="2:10" ht="85.5" x14ac:dyDescent="0.25">
      <c r="B54" s="295">
        <v>44</v>
      </c>
      <c r="C54" s="297" t="s">
        <v>1116</v>
      </c>
      <c r="D54" s="297" t="s">
        <v>3365</v>
      </c>
      <c r="E54" s="150" t="s">
        <v>178</v>
      </c>
      <c r="F54" s="57" t="s">
        <v>3407</v>
      </c>
      <c r="G54" s="135">
        <v>35796</v>
      </c>
      <c r="H54" s="300">
        <f t="shared" si="0"/>
        <v>11</v>
      </c>
      <c r="I54" s="135">
        <v>36160</v>
      </c>
      <c r="J54" s="298">
        <v>100</v>
      </c>
    </row>
    <row r="55" spans="2:10" ht="71.25" x14ac:dyDescent="0.25">
      <c r="B55" s="295">
        <v>45</v>
      </c>
      <c r="C55" s="297" t="s">
        <v>1116</v>
      </c>
      <c r="D55" s="297" t="s">
        <v>3365</v>
      </c>
      <c r="E55" s="150" t="s">
        <v>178</v>
      </c>
      <c r="F55" s="57" t="s">
        <v>3408</v>
      </c>
      <c r="G55" s="135">
        <v>35065</v>
      </c>
      <c r="H55" s="300">
        <f t="shared" si="0"/>
        <v>11</v>
      </c>
      <c r="I55" s="135">
        <v>35430</v>
      </c>
      <c r="J55" s="298">
        <v>100</v>
      </c>
    </row>
    <row r="56" spans="2:10" ht="85.5" x14ac:dyDescent="0.25">
      <c r="B56" s="295">
        <v>46</v>
      </c>
      <c r="C56" s="297" t="s">
        <v>1116</v>
      </c>
      <c r="D56" s="297" t="s">
        <v>3365</v>
      </c>
      <c r="E56" s="150" t="s">
        <v>178</v>
      </c>
      <c r="F56" s="57" t="s">
        <v>3409</v>
      </c>
      <c r="G56" s="135">
        <v>34700</v>
      </c>
      <c r="H56" s="300">
        <f t="shared" si="0"/>
        <v>23</v>
      </c>
      <c r="I56" s="135">
        <v>35430</v>
      </c>
      <c r="J56" s="298">
        <v>100</v>
      </c>
    </row>
    <row r="57" spans="2:10" ht="43.5" thickBot="1" x14ac:dyDescent="0.3">
      <c r="B57" s="289">
        <v>47</v>
      </c>
      <c r="C57" s="299" t="s">
        <v>1116</v>
      </c>
      <c r="D57" s="299" t="s">
        <v>3365</v>
      </c>
      <c r="E57" s="129" t="s">
        <v>178</v>
      </c>
      <c r="F57" s="82" t="s">
        <v>3410</v>
      </c>
      <c r="G57" s="138">
        <v>34700</v>
      </c>
      <c r="H57" s="301">
        <f t="shared" si="0"/>
        <v>23</v>
      </c>
      <c r="I57" s="138">
        <v>35430</v>
      </c>
      <c r="J57" s="294">
        <v>100</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zoomScale="70" zoomScaleNormal="70" workbookViewId="0">
      <selection activeCell="B11" sqref="B11:I12"/>
    </sheetView>
  </sheetViews>
  <sheetFormatPr baseColWidth="10" defaultRowHeight="15" x14ac:dyDescent="0.25"/>
  <cols>
    <col min="2" max="2" width="5.140625" bestFit="1" customWidth="1"/>
    <col min="6" max="6" width="122.7109375" bestFit="1" customWidth="1"/>
    <col min="7" max="7" width="13" bestFit="1" customWidth="1"/>
    <col min="9" max="9" width="12.28515625" bestFit="1" customWidth="1"/>
    <col min="10" max="10" width="16.85546875" bestFit="1" customWidth="1"/>
  </cols>
  <sheetData>
    <row r="1" spans="1:13" ht="15.75" thickBot="1" x14ac:dyDescent="0.3"/>
    <row r="2" spans="1:13" ht="15.75" thickBot="1" x14ac:dyDescent="0.3">
      <c r="B2" s="502" t="s">
        <v>3413</v>
      </c>
      <c r="C2" s="503"/>
      <c r="D2" s="503"/>
      <c r="E2" s="503"/>
      <c r="F2" s="504"/>
      <c r="G2" s="504"/>
      <c r="H2" s="504"/>
      <c r="I2" s="504"/>
      <c r="J2" s="505"/>
    </row>
    <row r="3" spans="1:13" x14ac:dyDescent="0.25">
      <c r="B3" s="466" t="s">
        <v>129</v>
      </c>
      <c r="C3" s="467"/>
      <c r="D3" s="467"/>
      <c r="E3" s="467"/>
      <c r="F3" s="468"/>
      <c r="G3" s="468" t="s">
        <v>3411</v>
      </c>
      <c r="H3" s="468"/>
      <c r="I3" s="468"/>
      <c r="J3" s="472"/>
    </row>
    <row r="4" spans="1:13" ht="15.75" thickBot="1" x14ac:dyDescent="0.3">
      <c r="B4" s="463" t="s">
        <v>130</v>
      </c>
      <c r="C4" s="464"/>
      <c r="D4" s="464"/>
      <c r="E4" s="464"/>
      <c r="F4" s="465"/>
      <c r="G4" s="494" t="s">
        <v>3412</v>
      </c>
      <c r="H4" s="473"/>
      <c r="I4" s="465"/>
      <c r="J4" s="474"/>
    </row>
    <row r="5" spans="1:13" ht="15.75" thickBot="1" x14ac:dyDescent="0.3">
      <c r="B5" s="490" t="s">
        <v>131</v>
      </c>
      <c r="C5" s="491"/>
      <c r="D5" s="491"/>
      <c r="E5" s="491"/>
      <c r="F5" s="492"/>
      <c r="G5" s="492"/>
      <c r="H5" s="492"/>
      <c r="I5" s="492"/>
      <c r="J5" s="493"/>
    </row>
    <row r="6" spans="1:13" x14ac:dyDescent="0.25">
      <c r="B6" s="466" t="s">
        <v>132</v>
      </c>
      <c r="C6" s="467"/>
      <c r="D6" s="467"/>
      <c r="E6" s="467"/>
      <c r="F6" s="468"/>
      <c r="G6" s="468"/>
      <c r="H6" s="475" t="s">
        <v>133</v>
      </c>
      <c r="I6" s="476"/>
      <c r="J6" s="477"/>
    </row>
    <row r="7" spans="1:13" x14ac:dyDescent="0.25">
      <c r="B7" s="484" t="s">
        <v>3289</v>
      </c>
      <c r="C7" s="485"/>
      <c r="D7" s="485"/>
      <c r="E7" s="485"/>
      <c r="F7" s="486"/>
      <c r="G7" s="486"/>
      <c r="H7" s="478">
        <v>2001</v>
      </c>
      <c r="I7" s="479"/>
      <c r="J7" s="480"/>
    </row>
    <row r="8" spans="1:13" ht="15.75" thickBot="1" x14ac:dyDescent="0.3">
      <c r="B8" s="532" t="s">
        <v>3414</v>
      </c>
      <c r="C8" s="496"/>
      <c r="D8" s="496"/>
      <c r="E8" s="496"/>
      <c r="F8" s="496"/>
      <c r="G8" s="464"/>
      <c r="H8" s="495">
        <v>2008</v>
      </c>
      <c r="I8" s="496"/>
      <c r="J8" s="497"/>
    </row>
    <row r="9" spans="1:13" ht="15.75" thickBot="1" x14ac:dyDescent="0.3">
      <c r="B9" s="498" t="s">
        <v>140</v>
      </c>
      <c r="C9" s="499"/>
      <c r="D9" s="499"/>
      <c r="E9" s="499"/>
      <c r="F9" s="500"/>
      <c r="G9" s="500"/>
      <c r="H9" s="500"/>
      <c r="I9" s="500"/>
      <c r="J9" s="501"/>
    </row>
    <row r="10" spans="1:13" ht="29.25" thickBot="1" x14ac:dyDescent="0.3">
      <c r="B10" s="64" t="s">
        <v>125</v>
      </c>
      <c r="C10" s="65" t="s">
        <v>139</v>
      </c>
      <c r="D10" s="65" t="s">
        <v>141</v>
      </c>
      <c r="E10" s="65" t="s">
        <v>177</v>
      </c>
      <c r="F10" s="65" t="s">
        <v>196</v>
      </c>
      <c r="G10" s="66" t="s">
        <v>126</v>
      </c>
      <c r="H10" s="67" t="s">
        <v>162</v>
      </c>
      <c r="I10" s="65" t="s">
        <v>127</v>
      </c>
      <c r="J10" s="68" t="s">
        <v>128</v>
      </c>
    </row>
    <row r="11" spans="1:13" ht="57" x14ac:dyDescent="0.25">
      <c r="B11" s="439">
        <v>1</v>
      </c>
      <c r="C11" s="69" t="s">
        <v>3416</v>
      </c>
      <c r="D11" s="69" t="s">
        <v>3415</v>
      </c>
      <c r="E11" s="440" t="s">
        <v>178</v>
      </c>
      <c r="F11" s="69" t="s">
        <v>3417</v>
      </c>
      <c r="G11" s="70">
        <v>38018</v>
      </c>
      <c r="H11" s="32">
        <f>TRUNC((((I11-G11)/365.25)*12),0)</f>
        <v>3</v>
      </c>
      <c r="I11" s="70">
        <v>38138</v>
      </c>
      <c r="J11" s="293">
        <v>100</v>
      </c>
    </row>
    <row r="12" spans="1:13" ht="100.5" thickBot="1" x14ac:dyDescent="0.3">
      <c r="B12" s="437">
        <v>2</v>
      </c>
      <c r="C12" s="449" t="s">
        <v>3419</v>
      </c>
      <c r="D12" s="449" t="s">
        <v>3418</v>
      </c>
      <c r="E12" s="438" t="s">
        <v>178</v>
      </c>
      <c r="F12" s="449" t="s">
        <v>3420</v>
      </c>
      <c r="G12" s="62">
        <v>38353</v>
      </c>
      <c r="H12" s="451">
        <f>TRUNC((((I12-G12)/365.25)*12),0)</f>
        <v>35</v>
      </c>
      <c r="I12" s="62">
        <v>39447</v>
      </c>
      <c r="J12" s="294">
        <v>100</v>
      </c>
    </row>
    <row r="13" spans="1:13" x14ac:dyDescent="0.25">
      <c r="A13" s="37"/>
      <c r="B13" s="50"/>
      <c r="C13" s="76"/>
      <c r="D13" s="76"/>
      <c r="E13" s="50"/>
      <c r="F13" s="76"/>
      <c r="G13" s="77"/>
      <c r="H13" s="54"/>
      <c r="I13" s="77"/>
      <c r="J13" s="50"/>
      <c r="K13" s="37"/>
      <c r="L13" s="37"/>
      <c r="M13" s="37"/>
    </row>
    <row r="14" spans="1:13" x14ac:dyDescent="0.25">
      <c r="A14" s="37"/>
      <c r="B14" s="50"/>
      <c r="C14" s="76"/>
      <c r="D14" s="50"/>
      <c r="E14" s="50"/>
      <c r="F14" s="76"/>
      <c r="G14" s="77"/>
      <c r="H14" s="54"/>
      <c r="I14" s="77"/>
      <c r="J14" s="50"/>
      <c r="K14" s="37"/>
      <c r="L14" s="37"/>
      <c r="M14" s="37"/>
    </row>
    <row r="15" spans="1:13" x14ac:dyDescent="0.25">
      <c r="A15" s="37"/>
      <c r="B15" s="50"/>
      <c r="C15" s="76"/>
      <c r="D15" s="50"/>
      <c r="E15" s="50"/>
      <c r="F15" s="76"/>
      <c r="G15" s="77"/>
      <c r="H15" s="54"/>
      <c r="I15" s="77"/>
      <c r="J15" s="50"/>
      <c r="K15" s="37"/>
      <c r="L15" s="37"/>
      <c r="M15" s="37"/>
    </row>
    <row r="16" spans="1:13" x14ac:dyDescent="0.25">
      <c r="A16" s="37"/>
      <c r="B16" s="50"/>
      <c r="C16" s="76"/>
      <c r="D16" s="50"/>
      <c r="E16" s="50"/>
      <c r="F16" s="76"/>
      <c r="G16" s="77"/>
      <c r="H16" s="54"/>
      <c r="I16" s="77"/>
      <c r="J16" s="50"/>
      <c r="K16" s="37"/>
      <c r="L16" s="37"/>
      <c r="M16" s="37"/>
    </row>
    <row r="17" spans="1:13" x14ac:dyDescent="0.25">
      <c r="A17" s="37"/>
      <c r="B17" s="50"/>
      <c r="C17" s="76"/>
      <c r="D17" s="50"/>
      <c r="E17" s="50"/>
      <c r="F17" s="76"/>
      <c r="G17" s="77"/>
      <c r="H17" s="54"/>
      <c r="I17" s="77"/>
      <c r="J17" s="50"/>
      <c r="K17" s="37"/>
      <c r="L17" s="37"/>
      <c r="M17" s="37"/>
    </row>
    <row r="18" spans="1:13" x14ac:dyDescent="0.25">
      <c r="A18" s="37"/>
      <c r="B18" s="50"/>
      <c r="C18" s="76"/>
      <c r="D18" s="50"/>
      <c r="E18" s="50"/>
      <c r="F18" s="50"/>
      <c r="G18" s="77"/>
      <c r="H18" s="54"/>
      <c r="I18" s="77"/>
      <c r="J18" s="50"/>
      <c r="K18" s="37"/>
      <c r="L18" s="37"/>
      <c r="M18" s="37"/>
    </row>
    <row r="19" spans="1:13" x14ac:dyDescent="0.25">
      <c r="A19" s="37"/>
      <c r="B19" s="50"/>
      <c r="C19" s="76"/>
      <c r="D19" s="50"/>
      <c r="E19" s="50"/>
      <c r="F19" s="80"/>
      <c r="G19" s="77"/>
      <c r="H19" s="54"/>
      <c r="I19" s="77"/>
      <c r="J19" s="50"/>
      <c r="K19" s="37"/>
      <c r="L19" s="37"/>
      <c r="M19" s="37"/>
    </row>
    <row r="20" spans="1:13" x14ac:dyDescent="0.25">
      <c r="A20" s="37"/>
      <c r="B20" s="50"/>
      <c r="C20" s="76"/>
      <c r="D20" s="50"/>
      <c r="E20" s="50"/>
      <c r="F20" s="76"/>
      <c r="G20" s="77"/>
      <c r="H20" s="54"/>
      <c r="I20" s="77"/>
      <c r="J20" s="50"/>
      <c r="K20" s="37"/>
      <c r="L20" s="37"/>
      <c r="M20" s="37"/>
    </row>
    <row r="21" spans="1:13" x14ac:dyDescent="0.25">
      <c r="A21" s="37"/>
      <c r="B21" s="50"/>
      <c r="C21" s="76"/>
      <c r="D21" s="50"/>
      <c r="E21" s="50"/>
      <c r="F21" s="80"/>
      <c r="G21" s="77"/>
      <c r="H21" s="54"/>
      <c r="I21" s="77"/>
      <c r="J21" s="50"/>
      <c r="K21" s="37"/>
      <c r="L21" s="37"/>
      <c r="M21" s="37"/>
    </row>
    <row r="22" spans="1:13" x14ac:dyDescent="0.25">
      <c r="A22" s="37"/>
      <c r="B22" s="50"/>
      <c r="C22" s="76"/>
      <c r="D22" s="50"/>
      <c r="E22" s="50"/>
      <c r="F22" s="76"/>
      <c r="G22" s="77"/>
      <c r="H22" s="54"/>
      <c r="I22" s="77"/>
      <c r="J22" s="50"/>
      <c r="K22" s="37"/>
      <c r="L22" s="37"/>
      <c r="M22" s="37"/>
    </row>
    <row r="23" spans="1:13" x14ac:dyDescent="0.25">
      <c r="A23" s="37"/>
      <c r="B23" s="50"/>
      <c r="C23" s="76"/>
      <c r="D23" s="50"/>
      <c r="E23" s="50"/>
      <c r="F23" s="80"/>
      <c r="G23" s="77"/>
      <c r="H23" s="54"/>
      <c r="I23" s="77"/>
      <c r="J23" s="50"/>
      <c r="K23" s="37"/>
      <c r="L23" s="37"/>
      <c r="M23" s="37"/>
    </row>
    <row r="24" spans="1:13" x14ac:dyDescent="0.25">
      <c r="A24" s="37"/>
      <c r="B24" s="50"/>
      <c r="C24" s="76"/>
      <c r="D24" s="50"/>
      <c r="E24" s="50"/>
      <c r="F24" s="76"/>
      <c r="G24" s="77"/>
      <c r="H24" s="54"/>
      <c r="I24" s="77"/>
      <c r="J24" s="50"/>
      <c r="K24" s="37"/>
      <c r="L24" s="37"/>
      <c r="M24" s="37"/>
    </row>
    <row r="25" spans="1:13" x14ac:dyDescent="0.25">
      <c r="A25" s="37"/>
      <c r="B25" s="50"/>
      <c r="C25" s="76"/>
      <c r="D25" s="50"/>
      <c r="E25" s="50"/>
      <c r="F25" s="76"/>
      <c r="G25" s="77"/>
      <c r="H25" s="54"/>
      <c r="I25" s="77"/>
      <c r="J25" s="50"/>
      <c r="K25" s="37"/>
      <c r="L25" s="37"/>
      <c r="M25" s="37"/>
    </row>
    <row r="26" spans="1:13" x14ac:dyDescent="0.25">
      <c r="A26" s="37"/>
      <c r="B26" s="50"/>
      <c r="C26" s="76"/>
      <c r="D26" s="50"/>
      <c r="E26" s="50"/>
      <c r="F26" s="76"/>
      <c r="G26" s="77"/>
      <c r="H26" s="54"/>
      <c r="I26" s="77"/>
      <c r="J26" s="50"/>
      <c r="K26" s="37"/>
      <c r="L26" s="37"/>
      <c r="M26" s="37"/>
    </row>
    <row r="27" spans="1:13" x14ac:dyDescent="0.25">
      <c r="A27" s="37"/>
      <c r="B27" s="50"/>
      <c r="C27" s="76"/>
      <c r="D27" s="50"/>
      <c r="E27" s="50"/>
      <c r="F27" s="76"/>
      <c r="G27" s="77"/>
      <c r="H27" s="54"/>
      <c r="I27" s="77"/>
      <c r="J27" s="50"/>
      <c r="K27" s="37"/>
      <c r="L27" s="37"/>
      <c r="M27" s="37"/>
    </row>
    <row r="28" spans="1:13" x14ac:dyDescent="0.25">
      <c r="A28" s="37"/>
      <c r="B28" s="50"/>
      <c r="C28" s="76"/>
      <c r="D28" s="50"/>
      <c r="E28" s="50"/>
      <c r="F28" s="76"/>
      <c r="G28" s="77"/>
      <c r="H28" s="54"/>
      <c r="I28" s="77"/>
      <c r="J28" s="50"/>
      <c r="K28" s="37"/>
      <c r="L28" s="37"/>
      <c r="M28" s="37"/>
    </row>
    <row r="29" spans="1:13" x14ac:dyDescent="0.25">
      <c r="A29" s="37"/>
      <c r="B29" s="50"/>
      <c r="C29" s="76"/>
      <c r="D29" s="50"/>
      <c r="E29" s="50"/>
      <c r="F29" s="76"/>
      <c r="G29" s="77"/>
      <c r="H29" s="54"/>
      <c r="I29" s="77"/>
      <c r="J29" s="50"/>
      <c r="K29" s="37"/>
      <c r="L29" s="37"/>
      <c r="M29" s="37"/>
    </row>
    <row r="30" spans="1:13" x14ac:dyDescent="0.25">
      <c r="A30" s="37"/>
      <c r="B30" s="50"/>
      <c r="C30" s="76"/>
      <c r="D30" s="50"/>
      <c r="E30" s="50"/>
      <c r="F30" s="76"/>
      <c r="G30" s="77"/>
      <c r="H30" s="54"/>
      <c r="I30" s="77"/>
      <c r="J30" s="50"/>
      <c r="K30" s="37"/>
      <c r="L30" s="37"/>
      <c r="M30" s="37"/>
    </row>
    <row r="31" spans="1:13" x14ac:dyDescent="0.25">
      <c r="A31" s="37"/>
      <c r="B31" s="37"/>
      <c r="C31" s="37"/>
      <c r="D31" s="37"/>
      <c r="E31" s="37"/>
      <c r="F31" s="37"/>
      <c r="G31" s="37"/>
      <c r="H31" s="37"/>
      <c r="I31" s="37"/>
      <c r="J31" s="37"/>
      <c r="K31" s="37"/>
      <c r="L31" s="37"/>
      <c r="M31" s="37"/>
    </row>
    <row r="32" spans="1:13" x14ac:dyDescent="0.25">
      <c r="A32" s="37"/>
      <c r="B32" s="37"/>
      <c r="C32" s="37"/>
      <c r="D32" s="37"/>
      <c r="E32" s="37"/>
      <c r="F32" s="37"/>
      <c r="G32" s="37"/>
      <c r="H32" s="37"/>
      <c r="I32" s="37"/>
      <c r="J32" s="37"/>
      <c r="K32" s="37"/>
      <c r="L32" s="37"/>
      <c r="M32" s="37"/>
    </row>
    <row r="33" spans="1:13" x14ac:dyDescent="0.25">
      <c r="A33" s="37"/>
      <c r="B33" s="37"/>
      <c r="C33" s="37"/>
      <c r="D33" s="37"/>
      <c r="E33" s="37"/>
      <c r="F33" s="37"/>
      <c r="G33" s="37"/>
      <c r="H33" s="37"/>
      <c r="I33" s="37"/>
      <c r="J33" s="37"/>
      <c r="K33" s="37"/>
      <c r="L33" s="37"/>
      <c r="M33" s="37"/>
    </row>
    <row r="34" spans="1:13" x14ac:dyDescent="0.25">
      <c r="A34" s="37"/>
      <c r="B34" s="37"/>
      <c r="C34" s="37"/>
      <c r="D34" s="37"/>
      <c r="E34" s="37"/>
      <c r="F34" s="37"/>
      <c r="G34" s="37"/>
      <c r="H34" s="37"/>
      <c r="I34" s="37"/>
      <c r="J34" s="37"/>
      <c r="K34" s="37"/>
      <c r="L34" s="37"/>
      <c r="M34"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0"/>
  <sheetViews>
    <sheetView zoomScale="70" zoomScaleNormal="70" workbookViewId="0">
      <selection activeCell="B12" sqref="B12:J40"/>
    </sheetView>
  </sheetViews>
  <sheetFormatPr baseColWidth="10" defaultRowHeight="15" x14ac:dyDescent="0.25"/>
  <cols>
    <col min="2" max="2" width="5.140625" bestFit="1" customWidth="1"/>
    <col min="3" max="3" width="17.7109375" bestFit="1" customWidth="1"/>
    <col min="4" max="4" width="30.85546875" bestFit="1" customWidth="1"/>
    <col min="6" max="6" width="79.7109375" bestFit="1" customWidth="1"/>
    <col min="7" max="7" width="13.42578125" bestFit="1" customWidth="1"/>
    <col min="9" max="9" width="12.5703125" bestFit="1" customWidth="1"/>
    <col min="10" max="10" width="16.85546875" bestFit="1" customWidth="1"/>
  </cols>
  <sheetData>
    <row r="1" spans="2:10" ht="15.75" thickBot="1" x14ac:dyDescent="0.3"/>
    <row r="2" spans="2:10" ht="15.75" thickBot="1" x14ac:dyDescent="0.3">
      <c r="B2" s="502" t="s">
        <v>3421</v>
      </c>
      <c r="C2" s="503"/>
      <c r="D2" s="503"/>
      <c r="E2" s="503"/>
      <c r="F2" s="504"/>
      <c r="G2" s="504"/>
      <c r="H2" s="504"/>
      <c r="I2" s="504"/>
      <c r="J2" s="505"/>
    </row>
    <row r="3" spans="2:10" x14ac:dyDescent="0.25">
      <c r="B3" s="466" t="s">
        <v>129</v>
      </c>
      <c r="C3" s="467"/>
      <c r="D3" s="467"/>
      <c r="E3" s="467"/>
      <c r="F3" s="468"/>
      <c r="G3" s="468"/>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70</v>
      </c>
      <c r="C7" s="485"/>
      <c r="D7" s="485"/>
      <c r="E7" s="485"/>
      <c r="F7" s="486"/>
      <c r="G7" s="486"/>
      <c r="H7" s="478">
        <v>2000</v>
      </c>
      <c r="I7" s="479"/>
      <c r="J7" s="480"/>
    </row>
    <row r="8" spans="2:10" x14ac:dyDescent="0.25">
      <c r="B8" s="484" t="s">
        <v>3422</v>
      </c>
      <c r="C8" s="485"/>
      <c r="D8" s="485"/>
      <c r="E8" s="485"/>
      <c r="F8" s="486"/>
      <c r="G8" s="486"/>
      <c r="H8" s="478">
        <v>2006</v>
      </c>
      <c r="I8" s="479"/>
      <c r="J8" s="480"/>
    </row>
    <row r="9" spans="2:10" ht="15.75" thickBot="1" x14ac:dyDescent="0.3">
      <c r="B9" s="463" t="s">
        <v>3423</v>
      </c>
      <c r="C9" s="464"/>
      <c r="D9" s="464"/>
      <c r="E9" s="464"/>
      <c r="F9" s="465"/>
      <c r="G9" s="465"/>
      <c r="H9" s="495">
        <v>2010</v>
      </c>
      <c r="I9" s="496"/>
      <c r="J9" s="497"/>
    </row>
    <row r="10" spans="2:10" ht="15.75" thickBot="1" x14ac:dyDescent="0.3">
      <c r="B10" s="498" t="s">
        <v>140</v>
      </c>
      <c r="C10" s="499"/>
      <c r="D10" s="499"/>
      <c r="E10" s="499"/>
      <c r="F10" s="500"/>
      <c r="G10" s="500"/>
      <c r="H10" s="500"/>
      <c r="I10" s="500"/>
      <c r="J10" s="501"/>
    </row>
    <row r="11" spans="2:10" ht="29.25" thickBot="1" x14ac:dyDescent="0.3">
      <c r="B11" s="64" t="s">
        <v>125</v>
      </c>
      <c r="C11" s="65" t="s">
        <v>139</v>
      </c>
      <c r="D11" s="65" t="s">
        <v>141</v>
      </c>
      <c r="E11" s="65" t="s">
        <v>177</v>
      </c>
      <c r="F11" s="65" t="s">
        <v>196</v>
      </c>
      <c r="G11" s="66" t="s">
        <v>126</v>
      </c>
      <c r="H11" s="67" t="s">
        <v>162</v>
      </c>
      <c r="I11" s="65" t="s">
        <v>127</v>
      </c>
      <c r="J11" s="68" t="s">
        <v>128</v>
      </c>
    </row>
    <row r="12" spans="2:10" ht="57" x14ac:dyDescent="0.25">
      <c r="B12" s="439">
        <v>1</v>
      </c>
      <c r="C12" s="69" t="s">
        <v>3424</v>
      </c>
      <c r="D12" s="69" t="s">
        <v>3425</v>
      </c>
      <c r="E12" s="440" t="s">
        <v>178</v>
      </c>
      <c r="F12" s="69" t="s">
        <v>3426</v>
      </c>
      <c r="G12" s="70">
        <v>36100</v>
      </c>
      <c r="H12" s="32">
        <f>TRUNC((((I12-G12)/365.25)*12),0)</f>
        <v>3</v>
      </c>
      <c r="I12" s="70">
        <v>36192</v>
      </c>
      <c r="J12" s="441">
        <v>100</v>
      </c>
    </row>
    <row r="13" spans="2:10" ht="28.5" x14ac:dyDescent="0.25">
      <c r="B13" s="443">
        <v>2</v>
      </c>
      <c r="C13" s="447" t="s">
        <v>3424</v>
      </c>
      <c r="D13" s="447" t="s">
        <v>3427</v>
      </c>
      <c r="E13" s="444" t="s">
        <v>178</v>
      </c>
      <c r="F13" s="447" t="s">
        <v>3428</v>
      </c>
      <c r="G13" s="61"/>
      <c r="H13" s="450"/>
      <c r="I13" s="61"/>
      <c r="J13" s="448">
        <v>100</v>
      </c>
    </row>
    <row r="14" spans="2:10" ht="58.5" customHeight="1" x14ac:dyDescent="0.25">
      <c r="B14" s="443">
        <v>3</v>
      </c>
      <c r="C14" s="447" t="s">
        <v>3424</v>
      </c>
      <c r="D14" s="447" t="s">
        <v>3427</v>
      </c>
      <c r="E14" s="444" t="s">
        <v>178</v>
      </c>
      <c r="F14" s="447" t="s">
        <v>3429</v>
      </c>
      <c r="G14" s="61"/>
      <c r="H14" s="450"/>
      <c r="I14" s="61"/>
      <c r="J14" s="448">
        <v>100</v>
      </c>
    </row>
    <row r="15" spans="2:10" ht="71.25" x14ac:dyDescent="0.25">
      <c r="B15" s="443">
        <v>4</v>
      </c>
      <c r="C15" s="447" t="s">
        <v>3424</v>
      </c>
      <c r="D15" s="447" t="s">
        <v>3430</v>
      </c>
      <c r="E15" s="444"/>
      <c r="F15" s="447" t="s">
        <v>3431</v>
      </c>
      <c r="G15" s="61">
        <v>35370</v>
      </c>
      <c r="H15" s="450">
        <f t="shared" ref="H15:H40" si="0">TRUNC((((I15-G15)/365.25)*12),0)</f>
        <v>12</v>
      </c>
      <c r="I15" s="61">
        <v>35738</v>
      </c>
      <c r="J15" s="448">
        <v>100</v>
      </c>
    </row>
    <row r="16" spans="2:10" ht="28.5" x14ac:dyDescent="0.25">
      <c r="B16" s="443">
        <v>5</v>
      </c>
      <c r="C16" s="447" t="s">
        <v>3424</v>
      </c>
      <c r="D16" s="447" t="s">
        <v>3432</v>
      </c>
      <c r="E16" s="444" t="s">
        <v>1686</v>
      </c>
      <c r="F16" s="447" t="s">
        <v>3433</v>
      </c>
      <c r="G16" s="61">
        <v>35615</v>
      </c>
      <c r="H16" s="450">
        <f t="shared" si="0"/>
        <v>3</v>
      </c>
      <c r="I16" s="61">
        <v>35723</v>
      </c>
      <c r="J16" s="448">
        <v>100</v>
      </c>
    </row>
    <row r="17" spans="2:10" ht="28.5" x14ac:dyDescent="0.25">
      <c r="B17" s="443">
        <v>6</v>
      </c>
      <c r="C17" s="447" t="s">
        <v>3424</v>
      </c>
      <c r="D17" s="447" t="s">
        <v>3434</v>
      </c>
      <c r="E17" s="444" t="s">
        <v>178</v>
      </c>
      <c r="F17" s="447" t="s">
        <v>3435</v>
      </c>
      <c r="G17" s="61">
        <v>35582</v>
      </c>
      <c r="H17" s="450">
        <f t="shared" si="0"/>
        <v>0</v>
      </c>
      <c r="I17" s="61">
        <v>35611</v>
      </c>
      <c r="J17" s="448">
        <v>100</v>
      </c>
    </row>
    <row r="18" spans="2:10" ht="28.5" x14ac:dyDescent="0.25">
      <c r="B18" s="443">
        <v>7</v>
      </c>
      <c r="C18" s="447" t="s">
        <v>3424</v>
      </c>
      <c r="D18" s="447" t="s">
        <v>3434</v>
      </c>
      <c r="E18" s="444" t="s">
        <v>178</v>
      </c>
      <c r="F18" s="447" t="s">
        <v>3436</v>
      </c>
      <c r="G18" s="61">
        <v>35490</v>
      </c>
      <c r="H18" s="450">
        <f t="shared" si="0"/>
        <v>1</v>
      </c>
      <c r="I18" s="61">
        <v>35521</v>
      </c>
      <c r="J18" s="448">
        <v>100</v>
      </c>
    </row>
    <row r="19" spans="2:10" ht="28.5" x14ac:dyDescent="0.25">
      <c r="B19" s="443">
        <v>8</v>
      </c>
      <c r="C19" s="447" t="s">
        <v>3424</v>
      </c>
      <c r="D19" s="447" t="s">
        <v>3437</v>
      </c>
      <c r="E19" s="444" t="s">
        <v>178</v>
      </c>
      <c r="F19" s="444" t="s">
        <v>3438</v>
      </c>
      <c r="G19" s="61">
        <v>35704</v>
      </c>
      <c r="H19" s="450">
        <f t="shared" si="0"/>
        <v>0</v>
      </c>
      <c r="I19" s="61">
        <v>35734</v>
      </c>
      <c r="J19" s="448">
        <v>100</v>
      </c>
    </row>
    <row r="20" spans="2:10" ht="42.75" x14ac:dyDescent="0.25">
      <c r="B20" s="443">
        <v>9</v>
      </c>
      <c r="C20" s="447" t="s">
        <v>3424</v>
      </c>
      <c r="D20" s="447" t="s">
        <v>3437</v>
      </c>
      <c r="E20" s="444" t="s">
        <v>178</v>
      </c>
      <c r="F20" s="57" t="s">
        <v>3439</v>
      </c>
      <c r="G20" s="61">
        <v>35309</v>
      </c>
      <c r="H20" s="450">
        <f t="shared" si="0"/>
        <v>5</v>
      </c>
      <c r="I20" s="61">
        <v>35490</v>
      </c>
      <c r="J20" s="448">
        <v>100</v>
      </c>
    </row>
    <row r="21" spans="2:10" ht="44.25" customHeight="1" x14ac:dyDescent="0.25">
      <c r="B21" s="443">
        <v>10</v>
      </c>
      <c r="C21" s="447" t="s">
        <v>3424</v>
      </c>
      <c r="D21" s="447" t="s">
        <v>3440</v>
      </c>
      <c r="E21" s="444" t="s">
        <v>178</v>
      </c>
      <c r="F21" s="447" t="s">
        <v>3441</v>
      </c>
      <c r="G21" s="61">
        <v>35298</v>
      </c>
      <c r="H21" s="450">
        <f t="shared" si="0"/>
        <v>3</v>
      </c>
      <c r="I21" s="61">
        <v>35399</v>
      </c>
      <c r="J21" s="448">
        <v>100</v>
      </c>
    </row>
    <row r="22" spans="2:10" ht="42" customHeight="1" x14ac:dyDescent="0.25">
      <c r="B22" s="443">
        <v>11</v>
      </c>
      <c r="C22" s="447" t="s">
        <v>3424</v>
      </c>
      <c r="D22" s="447" t="s">
        <v>3440</v>
      </c>
      <c r="E22" s="444" t="s">
        <v>178</v>
      </c>
      <c r="F22" s="57" t="s">
        <v>3442</v>
      </c>
      <c r="G22" s="61">
        <v>35434</v>
      </c>
      <c r="H22" s="450">
        <f t="shared" si="0"/>
        <v>0</v>
      </c>
      <c r="I22" s="61">
        <v>35444</v>
      </c>
      <c r="J22" s="448">
        <v>100</v>
      </c>
    </row>
    <row r="23" spans="2:10" ht="28.5" x14ac:dyDescent="0.25">
      <c r="B23" s="443">
        <v>12</v>
      </c>
      <c r="C23" s="447" t="s">
        <v>3424</v>
      </c>
      <c r="D23" s="447" t="s">
        <v>3440</v>
      </c>
      <c r="E23" s="444" t="s">
        <v>178</v>
      </c>
      <c r="F23" s="447" t="s">
        <v>3443</v>
      </c>
      <c r="G23" s="61"/>
      <c r="H23" s="450"/>
      <c r="I23" s="61"/>
      <c r="J23" s="448">
        <v>100</v>
      </c>
    </row>
    <row r="24" spans="2:10" ht="83.25" customHeight="1" x14ac:dyDescent="0.25">
      <c r="B24" s="443">
        <v>13</v>
      </c>
      <c r="C24" s="447" t="s">
        <v>3424</v>
      </c>
      <c r="D24" s="447" t="s">
        <v>3444</v>
      </c>
      <c r="E24" s="444" t="s">
        <v>178</v>
      </c>
      <c r="F24" s="57" t="s">
        <v>3445</v>
      </c>
      <c r="G24" s="61">
        <v>34978</v>
      </c>
      <c r="H24" s="450">
        <f t="shared" si="0"/>
        <v>4</v>
      </c>
      <c r="I24" s="61">
        <v>35107</v>
      </c>
      <c r="J24" s="448">
        <v>100</v>
      </c>
    </row>
    <row r="25" spans="2:10" ht="54.75" customHeight="1" x14ac:dyDescent="0.25">
      <c r="B25" s="443">
        <v>14</v>
      </c>
      <c r="C25" s="447" t="s">
        <v>3424</v>
      </c>
      <c r="D25" s="447" t="s">
        <v>3446</v>
      </c>
      <c r="E25" s="444" t="s">
        <v>178</v>
      </c>
      <c r="F25" s="447" t="s">
        <v>3447</v>
      </c>
      <c r="G25" s="61">
        <v>34926</v>
      </c>
      <c r="H25" s="450">
        <f t="shared" si="0"/>
        <v>5</v>
      </c>
      <c r="I25" s="61">
        <v>35095</v>
      </c>
      <c r="J25" s="448">
        <v>100</v>
      </c>
    </row>
    <row r="26" spans="2:10" ht="57" customHeight="1" x14ac:dyDescent="0.25">
      <c r="B26" s="443">
        <v>15</v>
      </c>
      <c r="C26" s="447" t="s">
        <v>3424</v>
      </c>
      <c r="D26" s="447" t="s">
        <v>3446</v>
      </c>
      <c r="E26" s="444" t="s">
        <v>178</v>
      </c>
      <c r="F26" s="447" t="s">
        <v>3448</v>
      </c>
      <c r="G26" s="61">
        <v>34731</v>
      </c>
      <c r="H26" s="450">
        <f t="shared" si="0"/>
        <v>2</v>
      </c>
      <c r="I26" s="61">
        <v>34820</v>
      </c>
      <c r="J26" s="448">
        <v>100</v>
      </c>
    </row>
    <row r="27" spans="2:10" ht="91.5" customHeight="1" x14ac:dyDescent="0.25">
      <c r="B27" s="443">
        <v>16</v>
      </c>
      <c r="C27" s="447" t="s">
        <v>3424</v>
      </c>
      <c r="D27" s="447" t="s">
        <v>3446</v>
      </c>
      <c r="E27" s="444" t="s">
        <v>178</v>
      </c>
      <c r="F27" s="447" t="s">
        <v>3449</v>
      </c>
      <c r="G27" s="61">
        <v>34608</v>
      </c>
      <c r="H27" s="450">
        <f t="shared" si="0"/>
        <v>13</v>
      </c>
      <c r="I27" s="61">
        <v>35004</v>
      </c>
      <c r="J27" s="448">
        <v>100</v>
      </c>
    </row>
    <row r="28" spans="2:10" ht="66.75" customHeight="1" x14ac:dyDescent="0.25">
      <c r="B28" s="443">
        <v>17</v>
      </c>
      <c r="C28" s="447" t="s">
        <v>3424</v>
      </c>
      <c r="D28" s="447" t="s">
        <v>3446</v>
      </c>
      <c r="E28" s="444" t="s">
        <v>178</v>
      </c>
      <c r="F28" s="447" t="s">
        <v>3450</v>
      </c>
      <c r="G28" s="61">
        <v>34700</v>
      </c>
      <c r="H28" s="450">
        <f t="shared" si="0"/>
        <v>13</v>
      </c>
      <c r="I28" s="61">
        <v>35096</v>
      </c>
      <c r="J28" s="448">
        <v>100</v>
      </c>
    </row>
    <row r="29" spans="2:10" x14ac:dyDescent="0.25">
      <c r="B29" s="443">
        <v>18</v>
      </c>
      <c r="C29" s="447" t="s">
        <v>3424</v>
      </c>
      <c r="D29" s="444" t="s">
        <v>3451</v>
      </c>
      <c r="E29" s="444" t="s">
        <v>178</v>
      </c>
      <c r="F29" s="447" t="s">
        <v>3452</v>
      </c>
      <c r="G29" s="61">
        <v>34700</v>
      </c>
      <c r="H29" s="450">
        <f t="shared" si="0"/>
        <v>1</v>
      </c>
      <c r="I29" s="61">
        <v>34759</v>
      </c>
      <c r="J29" s="448">
        <v>100</v>
      </c>
    </row>
    <row r="30" spans="2:10" ht="28.5" x14ac:dyDescent="0.25">
      <c r="B30" s="443">
        <v>19</v>
      </c>
      <c r="C30" s="447" t="s">
        <v>3424</v>
      </c>
      <c r="D30" s="444" t="s">
        <v>3451</v>
      </c>
      <c r="E30" s="444" t="s">
        <v>178</v>
      </c>
      <c r="F30" s="447" t="s">
        <v>3453</v>
      </c>
      <c r="G30" s="61">
        <v>34121</v>
      </c>
      <c r="H30" s="450">
        <f t="shared" si="0"/>
        <v>3</v>
      </c>
      <c r="I30" s="61">
        <v>34213</v>
      </c>
      <c r="J30" s="448">
        <v>100</v>
      </c>
    </row>
    <row r="31" spans="2:10" ht="28.5" x14ac:dyDescent="0.25">
      <c r="B31" s="443">
        <v>20</v>
      </c>
      <c r="C31" s="447" t="s">
        <v>3454</v>
      </c>
      <c r="D31" s="444" t="s">
        <v>3451</v>
      </c>
      <c r="E31" s="444" t="s">
        <v>178</v>
      </c>
      <c r="F31" s="447" t="s">
        <v>3455</v>
      </c>
      <c r="G31" s="61">
        <v>32994</v>
      </c>
      <c r="H31" s="450">
        <f t="shared" si="0"/>
        <v>7</v>
      </c>
      <c r="I31" s="61">
        <v>33208</v>
      </c>
      <c r="J31" s="448">
        <v>100</v>
      </c>
    </row>
    <row r="32" spans="2:10" x14ac:dyDescent="0.25">
      <c r="B32" s="190">
        <v>21</v>
      </c>
      <c r="C32" s="447" t="s">
        <v>3424</v>
      </c>
      <c r="D32" s="150" t="s">
        <v>3456</v>
      </c>
      <c r="E32" s="150" t="s">
        <v>178</v>
      </c>
      <c r="F32" s="57" t="s">
        <v>3457</v>
      </c>
      <c r="G32" s="151">
        <v>34282</v>
      </c>
      <c r="H32" s="215">
        <f t="shared" si="0"/>
        <v>7</v>
      </c>
      <c r="I32" s="151">
        <v>34520</v>
      </c>
      <c r="J32" s="216">
        <v>100</v>
      </c>
    </row>
    <row r="33" spans="2:10" ht="28.5" x14ac:dyDescent="0.25">
      <c r="B33" s="190">
        <v>22</v>
      </c>
      <c r="C33" s="447" t="s">
        <v>3460</v>
      </c>
      <c r="D33" s="150" t="s">
        <v>3458</v>
      </c>
      <c r="E33" s="150" t="s">
        <v>3459</v>
      </c>
      <c r="F33" s="57" t="s">
        <v>3461</v>
      </c>
      <c r="G33" s="151">
        <v>36673</v>
      </c>
      <c r="H33" s="215">
        <f t="shared" si="0"/>
        <v>2</v>
      </c>
      <c r="I33" s="151">
        <v>36754</v>
      </c>
      <c r="J33" s="216">
        <v>100</v>
      </c>
    </row>
    <row r="34" spans="2:10" ht="28.5" x14ac:dyDescent="0.25">
      <c r="B34" s="190">
        <v>23</v>
      </c>
      <c r="C34" s="447" t="s">
        <v>3460</v>
      </c>
      <c r="D34" s="150" t="s">
        <v>3462</v>
      </c>
      <c r="E34" s="150" t="s">
        <v>3463</v>
      </c>
      <c r="F34" s="57" t="s">
        <v>3466</v>
      </c>
      <c r="G34" s="151">
        <v>36526</v>
      </c>
      <c r="H34" s="215">
        <f t="shared" si="0"/>
        <v>2</v>
      </c>
      <c r="I34" s="151">
        <v>36617</v>
      </c>
      <c r="J34" s="216">
        <v>33</v>
      </c>
    </row>
    <row r="35" spans="2:10" ht="28.5" x14ac:dyDescent="0.25">
      <c r="B35" s="190">
        <v>24</v>
      </c>
      <c r="C35" s="447" t="s">
        <v>3460</v>
      </c>
      <c r="D35" s="150" t="s">
        <v>3462</v>
      </c>
      <c r="E35" s="150" t="s">
        <v>3464</v>
      </c>
      <c r="F35" s="57" t="s">
        <v>3467</v>
      </c>
      <c r="G35" s="151">
        <v>36526</v>
      </c>
      <c r="H35" s="215">
        <f t="shared" si="0"/>
        <v>2</v>
      </c>
      <c r="I35" s="151">
        <v>36617</v>
      </c>
      <c r="J35" s="216">
        <v>33</v>
      </c>
    </row>
    <row r="36" spans="2:10" ht="28.5" x14ac:dyDescent="0.25">
      <c r="B36" s="190">
        <v>25</v>
      </c>
      <c r="C36" s="447" t="s">
        <v>3460</v>
      </c>
      <c r="D36" s="150" t="s">
        <v>3462</v>
      </c>
      <c r="E36" s="150" t="s">
        <v>3465</v>
      </c>
      <c r="F36" s="57" t="s">
        <v>3468</v>
      </c>
      <c r="G36" s="151">
        <v>36526</v>
      </c>
      <c r="H36" s="215">
        <f t="shared" si="0"/>
        <v>2</v>
      </c>
      <c r="I36" s="151">
        <v>36617</v>
      </c>
      <c r="J36" s="216">
        <v>33</v>
      </c>
    </row>
    <row r="37" spans="2:10" ht="95.25" customHeight="1" x14ac:dyDescent="0.25">
      <c r="B37" s="190">
        <v>26</v>
      </c>
      <c r="C37" s="447" t="s">
        <v>3460</v>
      </c>
      <c r="D37" s="447" t="s">
        <v>3469</v>
      </c>
      <c r="E37" s="150" t="s">
        <v>3470</v>
      </c>
      <c r="F37" s="57" t="s">
        <v>3471</v>
      </c>
      <c r="G37" s="151">
        <v>36708</v>
      </c>
      <c r="H37" s="215">
        <f t="shared" si="0"/>
        <v>7</v>
      </c>
      <c r="I37" s="151">
        <v>36923</v>
      </c>
      <c r="J37" s="216">
        <v>100</v>
      </c>
    </row>
    <row r="38" spans="2:10" ht="42.75" x14ac:dyDescent="0.25">
      <c r="B38" s="190">
        <v>27</v>
      </c>
      <c r="C38" s="447" t="s">
        <v>3460</v>
      </c>
      <c r="D38" s="150" t="s">
        <v>3472</v>
      </c>
      <c r="E38" s="150" t="s">
        <v>3473</v>
      </c>
      <c r="F38" s="57" t="s">
        <v>3476</v>
      </c>
      <c r="G38" s="151">
        <v>36373</v>
      </c>
      <c r="H38" s="215">
        <f t="shared" si="0"/>
        <v>5</v>
      </c>
      <c r="I38" s="151">
        <v>36526</v>
      </c>
      <c r="J38" s="216">
        <v>33</v>
      </c>
    </row>
    <row r="39" spans="2:10" ht="42.75" x14ac:dyDescent="0.25">
      <c r="B39" s="190">
        <v>28</v>
      </c>
      <c r="C39" s="447" t="s">
        <v>3460</v>
      </c>
      <c r="D39" s="150" t="s">
        <v>3472</v>
      </c>
      <c r="E39" s="150" t="s">
        <v>3474</v>
      </c>
      <c r="F39" s="57" t="s">
        <v>3476</v>
      </c>
      <c r="G39" s="151">
        <v>36373</v>
      </c>
      <c r="H39" s="215">
        <f t="shared" si="0"/>
        <v>5</v>
      </c>
      <c r="I39" s="151">
        <v>36526</v>
      </c>
      <c r="J39" s="216">
        <v>33</v>
      </c>
    </row>
    <row r="40" spans="2:10" ht="43.5" thickBot="1" x14ac:dyDescent="0.3">
      <c r="B40" s="142">
        <v>29</v>
      </c>
      <c r="C40" s="449" t="s">
        <v>3460</v>
      </c>
      <c r="D40" s="129" t="s">
        <v>3472</v>
      </c>
      <c r="E40" s="129" t="s">
        <v>3475</v>
      </c>
      <c r="F40" s="82" t="s">
        <v>3476</v>
      </c>
      <c r="G40" s="191">
        <v>36373</v>
      </c>
      <c r="H40" s="143">
        <f t="shared" si="0"/>
        <v>5</v>
      </c>
      <c r="I40" s="191">
        <v>36526</v>
      </c>
      <c r="J40" s="144">
        <v>33</v>
      </c>
    </row>
  </sheetData>
  <mergeCells count="15">
    <mergeCell ref="B10:J10"/>
    <mergeCell ref="B6:G6"/>
    <mergeCell ref="H6:J6"/>
    <mergeCell ref="B7:G7"/>
    <mergeCell ref="H7:J7"/>
    <mergeCell ref="B9:G9"/>
    <mergeCell ref="H9:J9"/>
    <mergeCell ref="B8:G8"/>
    <mergeCell ref="H8:J8"/>
    <mergeCell ref="B5:J5"/>
    <mergeCell ref="B2:J2"/>
    <mergeCell ref="B3:F3"/>
    <mergeCell ref="G3:J3"/>
    <mergeCell ref="B4:F4"/>
    <mergeCell ref="G4:J4"/>
  </mergeCell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70"/>
  <sheetViews>
    <sheetView zoomScale="70" zoomScaleNormal="70" workbookViewId="0">
      <selection activeCell="K13" sqref="K13"/>
    </sheetView>
  </sheetViews>
  <sheetFormatPr baseColWidth="10" defaultRowHeight="15" x14ac:dyDescent="0.25"/>
  <cols>
    <col min="1" max="1" width="4" customWidth="1"/>
    <col min="2" max="2" width="5.140625" bestFit="1" customWidth="1"/>
    <col min="3" max="3" width="17.5703125" bestFit="1" customWidth="1"/>
    <col min="4" max="4" width="28.7109375" bestFit="1" customWidth="1"/>
    <col min="5" max="5" width="14.7109375" bestFit="1" customWidth="1"/>
    <col min="6" max="6" width="79" bestFit="1" customWidth="1"/>
    <col min="7" max="7" width="13.42578125" bestFit="1" customWidth="1"/>
    <col min="9" max="9" width="12.5703125" bestFit="1" customWidth="1"/>
    <col min="10" max="10" width="16.85546875" bestFit="1" customWidth="1"/>
  </cols>
  <sheetData>
    <row r="1" spans="2:10" ht="15.75" thickBot="1" x14ac:dyDescent="0.3"/>
    <row r="2" spans="2:10" ht="15.75" thickBot="1" x14ac:dyDescent="0.3">
      <c r="B2" s="502" t="s">
        <v>3477</v>
      </c>
      <c r="C2" s="503"/>
      <c r="D2" s="503"/>
      <c r="E2" s="503"/>
      <c r="F2" s="504"/>
      <c r="G2" s="504"/>
      <c r="H2" s="504"/>
      <c r="I2" s="504"/>
      <c r="J2" s="505"/>
    </row>
    <row r="3" spans="2:10" x14ac:dyDescent="0.25">
      <c r="B3" s="466" t="s">
        <v>129</v>
      </c>
      <c r="C3" s="467"/>
      <c r="D3" s="467"/>
      <c r="E3" s="467"/>
      <c r="F3" s="468"/>
      <c r="G3" s="468"/>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ht="15.75" thickBot="1" x14ac:dyDescent="0.3">
      <c r="B7" s="484" t="s">
        <v>3478</v>
      </c>
      <c r="C7" s="485"/>
      <c r="D7" s="485"/>
      <c r="E7" s="485"/>
      <c r="F7" s="486"/>
      <c r="G7" s="486"/>
      <c r="H7" s="478">
        <v>1966</v>
      </c>
      <c r="I7" s="479"/>
      <c r="J7" s="480"/>
    </row>
    <row r="8" spans="2:10" ht="15.75" thickBot="1" x14ac:dyDescent="0.3">
      <c r="B8" s="498" t="s">
        <v>140</v>
      </c>
      <c r="C8" s="499"/>
      <c r="D8" s="499"/>
      <c r="E8" s="499"/>
      <c r="F8" s="500"/>
      <c r="G8" s="500"/>
      <c r="H8" s="500"/>
      <c r="I8" s="500"/>
      <c r="J8" s="501"/>
    </row>
    <row r="9" spans="2:10" ht="29.25" thickBot="1" x14ac:dyDescent="0.3">
      <c r="B9" s="322" t="s">
        <v>125</v>
      </c>
      <c r="C9" s="323" t="s">
        <v>139</v>
      </c>
      <c r="D9" s="323" t="s">
        <v>141</v>
      </c>
      <c r="E9" s="323" t="s">
        <v>177</v>
      </c>
      <c r="F9" s="323" t="s">
        <v>196</v>
      </c>
      <c r="G9" s="66" t="s">
        <v>126</v>
      </c>
      <c r="H9" s="67" t="s">
        <v>162</v>
      </c>
      <c r="I9" s="323" t="s">
        <v>127</v>
      </c>
      <c r="J9" s="68" t="s">
        <v>128</v>
      </c>
    </row>
    <row r="10" spans="2:10" ht="71.25" x14ac:dyDescent="0.25">
      <c r="B10" s="439">
        <v>1</v>
      </c>
      <c r="C10" s="69" t="s">
        <v>3483</v>
      </c>
      <c r="D10" s="69" t="s">
        <v>3485</v>
      </c>
      <c r="E10" s="440" t="s">
        <v>3482</v>
      </c>
      <c r="F10" s="69" t="s">
        <v>3479</v>
      </c>
      <c r="G10" s="70">
        <v>39022</v>
      </c>
      <c r="H10" s="32"/>
      <c r="I10" s="70"/>
      <c r="J10" s="441">
        <v>100</v>
      </c>
    </row>
    <row r="11" spans="2:10" ht="42.75" x14ac:dyDescent="0.25">
      <c r="B11" s="443">
        <v>2</v>
      </c>
      <c r="C11" s="447" t="s">
        <v>3484</v>
      </c>
      <c r="D11" s="447" t="s">
        <v>3486</v>
      </c>
      <c r="E11" s="444" t="s">
        <v>178</v>
      </c>
      <c r="F11" s="447" t="s">
        <v>3480</v>
      </c>
      <c r="G11" s="61">
        <v>38899</v>
      </c>
      <c r="H11" s="450"/>
      <c r="I11" s="61"/>
      <c r="J11" s="448">
        <v>100</v>
      </c>
    </row>
    <row r="12" spans="2:10" ht="28.5" x14ac:dyDescent="0.25">
      <c r="B12" s="443">
        <v>3</v>
      </c>
      <c r="C12" s="447" t="s">
        <v>1388</v>
      </c>
      <c r="D12" s="447" t="s">
        <v>3487</v>
      </c>
      <c r="E12" s="444" t="s">
        <v>178</v>
      </c>
      <c r="F12" s="447" t="s">
        <v>3488</v>
      </c>
      <c r="G12" s="61">
        <v>38718</v>
      </c>
      <c r="H12" s="450"/>
      <c r="I12" s="61"/>
      <c r="J12" s="448">
        <v>100</v>
      </c>
    </row>
    <row r="13" spans="2:10" ht="273" customHeight="1" x14ac:dyDescent="0.25">
      <c r="B13" s="443">
        <v>4</v>
      </c>
      <c r="C13" s="447" t="s">
        <v>3424</v>
      </c>
      <c r="D13" s="447" t="s">
        <v>3485</v>
      </c>
      <c r="E13" s="444" t="s">
        <v>178</v>
      </c>
      <c r="F13" s="447" t="s">
        <v>3489</v>
      </c>
      <c r="G13" s="61">
        <v>38838</v>
      </c>
      <c r="H13" s="450">
        <f t="shared" ref="H13:H70" si="0">TRUNC((((I13-G13)/365.25)*12),0)</f>
        <v>6</v>
      </c>
      <c r="I13" s="61">
        <v>39022</v>
      </c>
      <c r="J13" s="448">
        <v>100</v>
      </c>
    </row>
    <row r="14" spans="2:10" ht="42.75" x14ac:dyDescent="0.25">
      <c r="B14" s="443">
        <v>5</v>
      </c>
      <c r="C14" s="447" t="s">
        <v>3424</v>
      </c>
      <c r="D14" s="447" t="s">
        <v>3485</v>
      </c>
      <c r="E14" s="444" t="s">
        <v>178</v>
      </c>
      <c r="F14" s="447" t="s">
        <v>3481</v>
      </c>
      <c r="G14" s="61">
        <v>38718</v>
      </c>
      <c r="H14" s="450">
        <f t="shared" si="0"/>
        <v>0</v>
      </c>
      <c r="I14" s="61">
        <v>38748</v>
      </c>
      <c r="J14" s="448">
        <v>100</v>
      </c>
    </row>
    <row r="15" spans="2:10" ht="228" x14ac:dyDescent="0.25">
      <c r="B15" s="443">
        <v>6</v>
      </c>
      <c r="C15" s="447" t="s">
        <v>3424</v>
      </c>
      <c r="D15" s="447" t="s">
        <v>3485</v>
      </c>
      <c r="E15" s="444" t="s">
        <v>178</v>
      </c>
      <c r="F15" s="447" t="s">
        <v>3490</v>
      </c>
      <c r="G15" s="61">
        <v>38292</v>
      </c>
      <c r="H15" s="450">
        <f t="shared" si="0"/>
        <v>11</v>
      </c>
      <c r="I15" s="61">
        <v>38657</v>
      </c>
      <c r="J15" s="448">
        <v>100</v>
      </c>
    </row>
    <row r="16" spans="2:10" ht="57" x14ac:dyDescent="0.25">
      <c r="B16" s="443">
        <v>7</v>
      </c>
      <c r="C16" s="447" t="s">
        <v>3484</v>
      </c>
      <c r="D16" s="447" t="s">
        <v>3485</v>
      </c>
      <c r="E16" s="444" t="s">
        <v>178</v>
      </c>
      <c r="F16" s="447" t="s">
        <v>3491</v>
      </c>
      <c r="G16" s="61">
        <v>38200</v>
      </c>
      <c r="H16" s="450">
        <f t="shared" si="0"/>
        <v>5</v>
      </c>
      <c r="I16" s="61">
        <v>38353</v>
      </c>
      <c r="J16" s="448">
        <v>100</v>
      </c>
    </row>
    <row r="17" spans="2:10" ht="42.75" x14ac:dyDescent="0.25">
      <c r="B17" s="443">
        <v>8</v>
      </c>
      <c r="C17" s="447" t="s">
        <v>3484</v>
      </c>
      <c r="D17" s="447" t="s">
        <v>3492</v>
      </c>
      <c r="E17" s="444" t="s">
        <v>178</v>
      </c>
      <c r="F17" s="444" t="s">
        <v>3493</v>
      </c>
      <c r="G17" s="61">
        <v>37773</v>
      </c>
      <c r="H17" s="450">
        <f t="shared" si="0"/>
        <v>12</v>
      </c>
      <c r="I17" s="61">
        <v>38139</v>
      </c>
      <c r="J17" s="448">
        <v>100</v>
      </c>
    </row>
    <row r="18" spans="2:10" ht="28.5" x14ac:dyDescent="0.25">
      <c r="B18" s="443">
        <v>9</v>
      </c>
      <c r="C18" s="447" t="s">
        <v>3494</v>
      </c>
      <c r="D18" s="447" t="s">
        <v>3495</v>
      </c>
      <c r="E18" s="444" t="s">
        <v>178</v>
      </c>
      <c r="F18" s="57" t="s">
        <v>3496</v>
      </c>
      <c r="G18" s="61">
        <v>37591</v>
      </c>
      <c r="H18" s="450">
        <f t="shared" si="0"/>
        <v>18</v>
      </c>
      <c r="I18" s="61">
        <v>38169</v>
      </c>
      <c r="J18" s="448">
        <v>100</v>
      </c>
    </row>
    <row r="19" spans="2:10" ht="28.5" x14ac:dyDescent="0.25">
      <c r="B19" s="443">
        <v>10</v>
      </c>
      <c r="C19" s="447" t="s">
        <v>3497</v>
      </c>
      <c r="D19" s="447" t="s">
        <v>3498</v>
      </c>
      <c r="E19" s="444" t="s">
        <v>178</v>
      </c>
      <c r="F19" s="447" t="s">
        <v>3499</v>
      </c>
      <c r="G19" s="61">
        <v>37773</v>
      </c>
      <c r="H19" s="450">
        <f t="shared" si="0"/>
        <v>16</v>
      </c>
      <c r="I19" s="61">
        <v>38261</v>
      </c>
      <c r="J19" s="448">
        <v>100</v>
      </c>
    </row>
    <row r="20" spans="2:10" ht="71.25" x14ac:dyDescent="0.25">
      <c r="B20" s="443">
        <v>11</v>
      </c>
      <c r="C20" s="447" t="s">
        <v>1835</v>
      </c>
      <c r="D20" s="447" t="s">
        <v>3500</v>
      </c>
      <c r="E20" s="444" t="s">
        <v>178</v>
      </c>
      <c r="F20" s="57" t="s">
        <v>3501</v>
      </c>
      <c r="G20" s="61">
        <v>37773</v>
      </c>
      <c r="H20" s="450">
        <f t="shared" si="0"/>
        <v>4</v>
      </c>
      <c r="I20" s="61">
        <v>37895</v>
      </c>
      <c r="J20" s="448">
        <v>100</v>
      </c>
    </row>
    <row r="21" spans="2:10" ht="38.25" customHeight="1" x14ac:dyDescent="0.25">
      <c r="B21" s="443">
        <v>12</v>
      </c>
      <c r="C21" s="447" t="s">
        <v>32</v>
      </c>
      <c r="D21" s="447" t="s">
        <v>3502</v>
      </c>
      <c r="E21" s="444" t="s">
        <v>178</v>
      </c>
      <c r="F21" s="447" t="s">
        <v>3503</v>
      </c>
      <c r="G21" s="61">
        <v>37257</v>
      </c>
      <c r="H21" s="450">
        <f t="shared" si="0"/>
        <v>18</v>
      </c>
      <c r="I21" s="61">
        <v>37834</v>
      </c>
      <c r="J21" s="448">
        <v>100</v>
      </c>
    </row>
    <row r="22" spans="2:10" ht="42.75" x14ac:dyDescent="0.25">
      <c r="B22" s="443">
        <v>13</v>
      </c>
      <c r="C22" s="447" t="s">
        <v>32</v>
      </c>
      <c r="D22" s="447" t="s">
        <v>3485</v>
      </c>
      <c r="E22" s="444" t="s">
        <v>178</v>
      </c>
      <c r="F22" s="57" t="s">
        <v>3504</v>
      </c>
      <c r="G22" s="61">
        <v>37742</v>
      </c>
      <c r="H22" s="450">
        <f t="shared" si="0"/>
        <v>3</v>
      </c>
      <c r="I22" s="61">
        <v>37834</v>
      </c>
      <c r="J22" s="448">
        <v>100</v>
      </c>
    </row>
    <row r="23" spans="2:10" ht="73.5" customHeight="1" x14ac:dyDescent="0.25">
      <c r="B23" s="443">
        <v>14</v>
      </c>
      <c r="C23" s="447" t="s">
        <v>32</v>
      </c>
      <c r="D23" s="447" t="s">
        <v>3500</v>
      </c>
      <c r="E23" s="444" t="s">
        <v>178</v>
      </c>
      <c r="F23" s="57" t="s">
        <v>3505</v>
      </c>
      <c r="G23" s="61">
        <v>37347</v>
      </c>
      <c r="H23" s="450">
        <f t="shared" si="0"/>
        <v>10</v>
      </c>
      <c r="I23" s="61">
        <v>37653</v>
      </c>
      <c r="J23" s="448">
        <v>100</v>
      </c>
    </row>
    <row r="24" spans="2:10" ht="28.5" x14ac:dyDescent="0.25">
      <c r="B24" s="443">
        <v>15</v>
      </c>
      <c r="C24" s="447" t="s">
        <v>32</v>
      </c>
      <c r="D24" s="447" t="s">
        <v>3507</v>
      </c>
      <c r="E24" s="444" t="s">
        <v>178</v>
      </c>
      <c r="F24" s="447" t="s">
        <v>3506</v>
      </c>
      <c r="G24" s="61">
        <v>35309</v>
      </c>
      <c r="H24" s="450">
        <f t="shared" si="0"/>
        <v>14</v>
      </c>
      <c r="I24" s="61">
        <v>35765</v>
      </c>
      <c r="J24" s="448">
        <v>100</v>
      </c>
    </row>
    <row r="25" spans="2:10" ht="42.75" x14ac:dyDescent="0.25">
      <c r="B25" s="443">
        <v>16</v>
      </c>
      <c r="C25" s="447" t="s">
        <v>32</v>
      </c>
      <c r="D25" s="447" t="s">
        <v>3508</v>
      </c>
      <c r="E25" s="444" t="s">
        <v>178</v>
      </c>
      <c r="F25" s="447" t="s">
        <v>3509</v>
      </c>
      <c r="G25" s="61">
        <v>37012</v>
      </c>
      <c r="H25" s="450">
        <f t="shared" si="0"/>
        <v>1</v>
      </c>
      <c r="I25" s="61">
        <v>37043</v>
      </c>
      <c r="J25" s="448">
        <v>100</v>
      </c>
    </row>
    <row r="26" spans="2:10" ht="84" customHeight="1" x14ac:dyDescent="0.25">
      <c r="B26" s="443">
        <v>17</v>
      </c>
      <c r="C26" s="447" t="s">
        <v>32</v>
      </c>
      <c r="D26" s="447" t="s">
        <v>3510</v>
      </c>
      <c r="E26" s="444" t="s">
        <v>178</v>
      </c>
      <c r="F26" s="447" t="s">
        <v>3511</v>
      </c>
      <c r="G26" s="61">
        <v>36800</v>
      </c>
      <c r="H26" s="450">
        <f t="shared" si="0"/>
        <v>4</v>
      </c>
      <c r="I26" s="61">
        <v>36923</v>
      </c>
      <c r="J26" s="448">
        <v>100</v>
      </c>
    </row>
    <row r="27" spans="2:10" ht="42.75" x14ac:dyDescent="0.25">
      <c r="B27" s="443">
        <v>18</v>
      </c>
      <c r="C27" s="447" t="s">
        <v>32</v>
      </c>
      <c r="D27" s="447" t="s">
        <v>3507</v>
      </c>
      <c r="E27" s="444" t="s">
        <v>178</v>
      </c>
      <c r="F27" s="447" t="s">
        <v>3512</v>
      </c>
      <c r="G27" s="61">
        <v>36708</v>
      </c>
      <c r="H27" s="450">
        <f t="shared" si="0"/>
        <v>6</v>
      </c>
      <c r="I27" s="61">
        <v>36892</v>
      </c>
      <c r="J27" s="448">
        <v>100</v>
      </c>
    </row>
    <row r="28" spans="2:10" ht="148.5" customHeight="1" x14ac:dyDescent="0.25">
      <c r="B28" s="443">
        <v>19</v>
      </c>
      <c r="C28" s="447" t="s">
        <v>32</v>
      </c>
      <c r="D28" s="447" t="s">
        <v>3156</v>
      </c>
      <c r="E28" s="444" t="s">
        <v>178</v>
      </c>
      <c r="F28" s="447" t="s">
        <v>3513</v>
      </c>
      <c r="G28" s="61">
        <v>36831</v>
      </c>
      <c r="H28" s="450">
        <f t="shared" si="0"/>
        <v>0</v>
      </c>
      <c r="I28" s="61">
        <v>36861</v>
      </c>
      <c r="J28" s="448">
        <v>100</v>
      </c>
    </row>
    <row r="29" spans="2:10" ht="57" x14ac:dyDescent="0.25">
      <c r="B29" s="443">
        <v>20</v>
      </c>
      <c r="C29" s="447" t="s">
        <v>32</v>
      </c>
      <c r="D29" s="447" t="s">
        <v>3514</v>
      </c>
      <c r="E29" s="444" t="s">
        <v>178</v>
      </c>
      <c r="F29" s="447" t="s">
        <v>3515</v>
      </c>
      <c r="G29" s="61">
        <v>36130</v>
      </c>
      <c r="H29" s="450">
        <f t="shared" si="0"/>
        <v>24</v>
      </c>
      <c r="I29" s="61">
        <v>36861</v>
      </c>
      <c r="J29" s="448">
        <v>100</v>
      </c>
    </row>
    <row r="30" spans="2:10" ht="28.5" x14ac:dyDescent="0.25">
      <c r="B30" s="190">
        <v>21</v>
      </c>
      <c r="C30" s="447" t="s">
        <v>32</v>
      </c>
      <c r="D30" s="447" t="s">
        <v>3516</v>
      </c>
      <c r="E30" s="150" t="s">
        <v>178</v>
      </c>
      <c r="F30" s="57" t="s">
        <v>3517</v>
      </c>
      <c r="G30" s="151">
        <v>36647</v>
      </c>
      <c r="H30" s="215">
        <f t="shared" si="0"/>
        <v>1</v>
      </c>
      <c r="I30" s="151">
        <v>36678</v>
      </c>
      <c r="J30" s="216">
        <v>100</v>
      </c>
    </row>
    <row r="31" spans="2:10" ht="28.5" x14ac:dyDescent="0.25">
      <c r="B31" s="190">
        <v>22</v>
      </c>
      <c r="C31" s="447" t="s">
        <v>32</v>
      </c>
      <c r="D31" s="447" t="s">
        <v>3516</v>
      </c>
      <c r="E31" s="150" t="s">
        <v>178</v>
      </c>
      <c r="F31" s="57" t="s">
        <v>3518</v>
      </c>
      <c r="G31" s="151">
        <v>36617</v>
      </c>
      <c r="H31" s="215">
        <f t="shared" si="0"/>
        <v>2</v>
      </c>
      <c r="I31" s="151">
        <v>36678</v>
      </c>
      <c r="J31" s="216">
        <v>100</v>
      </c>
    </row>
    <row r="32" spans="2:10" ht="28.5" x14ac:dyDescent="0.25">
      <c r="B32" s="190">
        <v>23</v>
      </c>
      <c r="C32" s="447" t="s">
        <v>32</v>
      </c>
      <c r="D32" s="447" t="s">
        <v>3519</v>
      </c>
      <c r="E32" s="150" t="s">
        <v>178</v>
      </c>
      <c r="F32" s="57" t="s">
        <v>3520</v>
      </c>
      <c r="G32" s="151">
        <v>36557</v>
      </c>
      <c r="H32" s="215">
        <f t="shared" si="0"/>
        <v>0</v>
      </c>
      <c r="I32" s="151">
        <v>36585</v>
      </c>
      <c r="J32" s="216">
        <v>100</v>
      </c>
    </row>
    <row r="33" spans="2:10" ht="42.75" x14ac:dyDescent="0.25">
      <c r="B33" s="190">
        <v>24</v>
      </c>
      <c r="C33" s="447" t="s">
        <v>32</v>
      </c>
      <c r="D33" s="447" t="s">
        <v>3521</v>
      </c>
      <c r="E33" s="150" t="s">
        <v>178</v>
      </c>
      <c r="F33" s="57" t="s">
        <v>3522</v>
      </c>
      <c r="G33" s="151">
        <v>36404</v>
      </c>
      <c r="H33" s="215">
        <f t="shared" si="0"/>
        <v>1</v>
      </c>
      <c r="I33" s="151">
        <v>36464</v>
      </c>
      <c r="J33" s="216">
        <v>100</v>
      </c>
    </row>
    <row r="34" spans="2:10" ht="57" x14ac:dyDescent="0.25">
      <c r="B34" s="190">
        <v>25</v>
      </c>
      <c r="C34" s="447" t="s">
        <v>32</v>
      </c>
      <c r="D34" s="447" t="s">
        <v>3523</v>
      </c>
      <c r="E34" s="150" t="s">
        <v>178</v>
      </c>
      <c r="F34" s="57" t="s">
        <v>3524</v>
      </c>
      <c r="G34" s="151">
        <v>36404</v>
      </c>
      <c r="H34" s="215">
        <f t="shared" si="0"/>
        <v>0</v>
      </c>
      <c r="I34" s="151">
        <v>36433</v>
      </c>
      <c r="J34" s="216">
        <v>100</v>
      </c>
    </row>
    <row r="35" spans="2:10" ht="57" x14ac:dyDescent="0.25">
      <c r="B35" s="190">
        <v>26</v>
      </c>
      <c r="C35" s="447" t="s">
        <v>32</v>
      </c>
      <c r="D35" s="447" t="s">
        <v>3525</v>
      </c>
      <c r="E35" s="150" t="s">
        <v>178</v>
      </c>
      <c r="F35" s="57" t="s">
        <v>178</v>
      </c>
      <c r="G35" s="151">
        <v>36220</v>
      </c>
      <c r="H35" s="215">
        <f t="shared" si="0"/>
        <v>5</v>
      </c>
      <c r="I35" s="151">
        <v>36373</v>
      </c>
      <c r="J35" s="216">
        <v>100</v>
      </c>
    </row>
    <row r="36" spans="2:10" ht="42.75" x14ac:dyDescent="0.25">
      <c r="B36" s="190">
        <v>27</v>
      </c>
      <c r="C36" s="447" t="s">
        <v>32</v>
      </c>
      <c r="D36" s="447" t="s">
        <v>3526</v>
      </c>
      <c r="E36" s="150" t="s">
        <v>178</v>
      </c>
      <c r="F36" s="57" t="s">
        <v>3527</v>
      </c>
      <c r="G36" s="151">
        <v>35886</v>
      </c>
      <c r="H36" s="215">
        <f t="shared" si="0"/>
        <v>12</v>
      </c>
      <c r="I36" s="151">
        <v>36281</v>
      </c>
      <c r="J36" s="216">
        <v>100</v>
      </c>
    </row>
    <row r="37" spans="2:10" ht="57" x14ac:dyDescent="0.25">
      <c r="B37" s="190">
        <v>28</v>
      </c>
      <c r="C37" s="447" t="s">
        <v>32</v>
      </c>
      <c r="D37" s="447" t="s">
        <v>3528</v>
      </c>
      <c r="E37" s="150" t="s">
        <v>178</v>
      </c>
      <c r="F37" s="57" t="s">
        <v>3529</v>
      </c>
      <c r="G37" s="151">
        <v>35704</v>
      </c>
      <c r="H37" s="215">
        <f t="shared" si="0"/>
        <v>4</v>
      </c>
      <c r="I37" s="151">
        <v>35855</v>
      </c>
      <c r="J37" s="216">
        <v>100</v>
      </c>
    </row>
    <row r="38" spans="2:10" ht="42.75" x14ac:dyDescent="0.25">
      <c r="B38" s="190">
        <v>29</v>
      </c>
      <c r="C38" s="447" t="s">
        <v>32</v>
      </c>
      <c r="D38" s="447" t="s">
        <v>3530</v>
      </c>
      <c r="E38" s="150" t="s">
        <v>178</v>
      </c>
      <c r="F38" s="57" t="s">
        <v>3531</v>
      </c>
      <c r="G38" s="151">
        <v>34851</v>
      </c>
      <c r="H38" s="215">
        <f t="shared" si="0"/>
        <v>36</v>
      </c>
      <c r="I38" s="151">
        <v>35977</v>
      </c>
      <c r="J38" s="216">
        <v>100</v>
      </c>
    </row>
    <row r="39" spans="2:10" ht="99.75" x14ac:dyDescent="0.25">
      <c r="B39" s="190">
        <v>30</v>
      </c>
      <c r="C39" s="447" t="s">
        <v>32</v>
      </c>
      <c r="D39" s="447" t="s">
        <v>3532</v>
      </c>
      <c r="E39" s="150" t="s">
        <v>178</v>
      </c>
      <c r="F39" s="57" t="s">
        <v>3533</v>
      </c>
      <c r="G39" s="151">
        <v>33451</v>
      </c>
      <c r="H39" s="134">
        <f t="shared" si="0"/>
        <v>65</v>
      </c>
      <c r="I39" s="151">
        <v>35431</v>
      </c>
      <c r="J39" s="339">
        <v>100</v>
      </c>
    </row>
    <row r="40" spans="2:10" ht="42.75" x14ac:dyDescent="0.25">
      <c r="B40" s="190">
        <v>31</v>
      </c>
      <c r="C40" s="447" t="s">
        <v>32</v>
      </c>
      <c r="D40" s="447" t="s">
        <v>3534</v>
      </c>
      <c r="E40" s="134" t="s">
        <v>178</v>
      </c>
      <c r="F40" s="134" t="s">
        <v>3547</v>
      </c>
      <c r="G40" s="151">
        <v>34455</v>
      </c>
      <c r="H40" s="134">
        <f t="shared" si="0"/>
        <v>31</v>
      </c>
      <c r="I40" s="151">
        <v>35400</v>
      </c>
      <c r="J40" s="339">
        <v>100</v>
      </c>
    </row>
    <row r="41" spans="2:10" ht="60.75" customHeight="1" x14ac:dyDescent="0.25">
      <c r="B41" s="190">
        <v>32</v>
      </c>
      <c r="C41" s="134" t="s">
        <v>1388</v>
      </c>
      <c r="D41" s="447" t="s">
        <v>3535</v>
      </c>
      <c r="E41" s="134" t="s">
        <v>178</v>
      </c>
      <c r="F41" s="134" t="s">
        <v>3548</v>
      </c>
      <c r="G41" s="151">
        <v>34700</v>
      </c>
      <c r="H41" s="134">
        <f t="shared" si="0"/>
        <v>20</v>
      </c>
      <c r="I41" s="151">
        <v>35309</v>
      </c>
      <c r="J41" s="339">
        <v>100</v>
      </c>
    </row>
    <row r="42" spans="2:10" ht="45" x14ac:dyDescent="0.25">
      <c r="B42" s="190">
        <v>33</v>
      </c>
      <c r="C42" s="134" t="s">
        <v>3424</v>
      </c>
      <c r="D42" s="447" t="s">
        <v>3536</v>
      </c>
      <c r="E42" s="134" t="s">
        <v>178</v>
      </c>
      <c r="F42" s="134" t="s">
        <v>3549</v>
      </c>
      <c r="G42" s="151">
        <v>35096</v>
      </c>
      <c r="H42" s="134">
        <f t="shared" si="0"/>
        <v>0</v>
      </c>
      <c r="I42" s="151">
        <v>35125</v>
      </c>
      <c r="J42" s="339">
        <v>100</v>
      </c>
    </row>
    <row r="43" spans="2:10" ht="60" customHeight="1" x14ac:dyDescent="0.25">
      <c r="B43" s="190">
        <v>34</v>
      </c>
      <c r="C43" s="447" t="s">
        <v>32</v>
      </c>
      <c r="D43" s="447" t="s">
        <v>3537</v>
      </c>
      <c r="E43" s="134" t="s">
        <v>178</v>
      </c>
      <c r="F43" s="134" t="s">
        <v>3550</v>
      </c>
      <c r="G43" s="151">
        <v>34881</v>
      </c>
      <c r="H43" s="134">
        <f t="shared" si="0"/>
        <v>5</v>
      </c>
      <c r="I43" s="151">
        <v>35034</v>
      </c>
      <c r="J43" s="339">
        <v>100</v>
      </c>
    </row>
    <row r="44" spans="2:10" ht="45" customHeight="1" x14ac:dyDescent="0.25">
      <c r="B44" s="190">
        <v>35</v>
      </c>
      <c r="C44" s="447" t="s">
        <v>32</v>
      </c>
      <c r="D44" s="447" t="s">
        <v>3538</v>
      </c>
      <c r="E44" s="134" t="s">
        <v>178</v>
      </c>
      <c r="F44" s="134" t="s">
        <v>3551</v>
      </c>
      <c r="G44" s="151">
        <v>33909</v>
      </c>
      <c r="H44" s="134">
        <f t="shared" si="0"/>
        <v>29</v>
      </c>
      <c r="I44" s="151">
        <v>34820</v>
      </c>
      <c r="J44" s="339">
        <v>100</v>
      </c>
    </row>
    <row r="45" spans="2:10" ht="42.75" x14ac:dyDescent="0.25">
      <c r="B45" s="190">
        <v>36</v>
      </c>
      <c r="C45" s="447" t="s">
        <v>32</v>
      </c>
      <c r="D45" s="447" t="s">
        <v>3539</v>
      </c>
      <c r="E45" s="134" t="s">
        <v>178</v>
      </c>
      <c r="F45" s="134" t="s">
        <v>3552</v>
      </c>
      <c r="G45" s="151">
        <v>34304</v>
      </c>
      <c r="H45" s="134">
        <f t="shared" si="0"/>
        <v>6</v>
      </c>
      <c r="I45" s="151">
        <v>34516</v>
      </c>
      <c r="J45" s="339">
        <v>100</v>
      </c>
    </row>
    <row r="46" spans="2:10" ht="30" x14ac:dyDescent="0.25">
      <c r="B46" s="190">
        <v>37</v>
      </c>
      <c r="C46" s="134" t="s">
        <v>1388</v>
      </c>
      <c r="D46" s="447" t="s">
        <v>3540</v>
      </c>
      <c r="E46" s="134" t="s">
        <v>178</v>
      </c>
      <c r="F46" s="134" t="s">
        <v>3553</v>
      </c>
      <c r="G46" s="151">
        <v>34182</v>
      </c>
      <c r="H46" s="134">
        <f t="shared" si="0"/>
        <v>4</v>
      </c>
      <c r="I46" s="151">
        <v>34304</v>
      </c>
      <c r="J46" s="339">
        <v>100</v>
      </c>
    </row>
    <row r="47" spans="2:10" ht="30" x14ac:dyDescent="0.25">
      <c r="B47" s="190">
        <v>38</v>
      </c>
      <c r="C47" s="447" t="s">
        <v>32</v>
      </c>
      <c r="D47" s="447" t="s">
        <v>3541</v>
      </c>
      <c r="E47" s="134" t="s">
        <v>178</v>
      </c>
      <c r="F47" s="134" t="s">
        <v>3554</v>
      </c>
      <c r="G47" s="151">
        <v>34213</v>
      </c>
      <c r="H47" s="134">
        <f t="shared" si="0"/>
        <v>2</v>
      </c>
      <c r="I47" s="151">
        <v>34274</v>
      </c>
      <c r="J47" s="339">
        <v>100</v>
      </c>
    </row>
    <row r="48" spans="2:10" ht="75" x14ac:dyDescent="0.25">
      <c r="B48" s="190">
        <v>39</v>
      </c>
      <c r="C48" s="447" t="s">
        <v>32</v>
      </c>
      <c r="D48" s="57" t="s">
        <v>3542</v>
      </c>
      <c r="E48" s="134" t="s">
        <v>178</v>
      </c>
      <c r="F48" s="134" t="s">
        <v>3555</v>
      </c>
      <c r="G48" s="151">
        <v>33786</v>
      </c>
      <c r="H48" s="134">
        <f t="shared" si="0"/>
        <v>7</v>
      </c>
      <c r="I48" s="151">
        <v>34001</v>
      </c>
      <c r="J48" s="339">
        <v>100</v>
      </c>
    </row>
    <row r="49" spans="2:10" ht="45" customHeight="1" x14ac:dyDescent="0.25">
      <c r="B49" s="190">
        <v>40</v>
      </c>
      <c r="C49" s="134" t="s">
        <v>3424</v>
      </c>
      <c r="D49" s="57" t="s">
        <v>3543</v>
      </c>
      <c r="E49" s="134" t="s">
        <v>178</v>
      </c>
      <c r="F49" s="134" t="s">
        <v>3556</v>
      </c>
      <c r="G49" s="151">
        <v>33512</v>
      </c>
      <c r="H49" s="134">
        <f t="shared" si="0"/>
        <v>9</v>
      </c>
      <c r="I49" s="151">
        <v>33786</v>
      </c>
      <c r="J49" s="339">
        <v>100</v>
      </c>
    </row>
    <row r="50" spans="2:10" ht="105" customHeight="1" x14ac:dyDescent="0.25">
      <c r="B50" s="190">
        <v>41</v>
      </c>
      <c r="C50" s="134" t="s">
        <v>1388</v>
      </c>
      <c r="D50" s="57" t="s">
        <v>3544</v>
      </c>
      <c r="E50" s="134" t="s">
        <v>178</v>
      </c>
      <c r="F50" s="134" t="s">
        <v>3557</v>
      </c>
      <c r="G50" s="151">
        <v>33909</v>
      </c>
      <c r="H50" s="134">
        <f t="shared" si="0"/>
        <v>0</v>
      </c>
      <c r="I50" s="151">
        <v>33939</v>
      </c>
      <c r="J50" s="339">
        <v>100</v>
      </c>
    </row>
    <row r="51" spans="2:10" ht="45" x14ac:dyDescent="0.25">
      <c r="B51" s="190">
        <v>42</v>
      </c>
      <c r="C51" s="134" t="s">
        <v>3424</v>
      </c>
      <c r="D51" s="57" t="s">
        <v>3545</v>
      </c>
      <c r="E51" s="134" t="s">
        <v>178</v>
      </c>
      <c r="F51" s="134" t="s">
        <v>3558</v>
      </c>
      <c r="G51" s="151">
        <v>33239</v>
      </c>
      <c r="H51" s="134">
        <f t="shared" si="0"/>
        <v>3</v>
      </c>
      <c r="I51" s="151">
        <v>33359</v>
      </c>
      <c r="J51" s="339">
        <v>100</v>
      </c>
    </row>
    <row r="52" spans="2:10" ht="42.75" x14ac:dyDescent="0.25">
      <c r="B52" s="190">
        <v>43</v>
      </c>
      <c r="C52" s="134" t="s">
        <v>3424</v>
      </c>
      <c r="D52" s="57" t="s">
        <v>3546</v>
      </c>
      <c r="E52" s="134" t="s">
        <v>178</v>
      </c>
      <c r="F52" s="134" t="s">
        <v>3559</v>
      </c>
      <c r="G52" s="151">
        <v>33117</v>
      </c>
      <c r="H52" s="134">
        <f t="shared" si="0"/>
        <v>7</v>
      </c>
      <c r="I52" s="151">
        <v>33359</v>
      </c>
      <c r="J52" s="339">
        <v>100</v>
      </c>
    </row>
    <row r="53" spans="2:10" ht="60" customHeight="1" x14ac:dyDescent="0.25">
      <c r="B53" s="190">
        <v>44</v>
      </c>
      <c r="C53" s="134" t="s">
        <v>32</v>
      </c>
      <c r="D53" s="57" t="s">
        <v>3560</v>
      </c>
      <c r="E53" s="134" t="s">
        <v>178</v>
      </c>
      <c r="F53" s="134" t="s">
        <v>3568</v>
      </c>
      <c r="G53" s="151">
        <v>32599</v>
      </c>
      <c r="H53" s="134">
        <f t="shared" si="0"/>
        <v>24</v>
      </c>
      <c r="I53" s="151">
        <v>33359</v>
      </c>
      <c r="J53" s="339">
        <v>100</v>
      </c>
    </row>
    <row r="54" spans="2:10" ht="30" x14ac:dyDescent="0.25">
      <c r="B54" s="190">
        <v>45</v>
      </c>
      <c r="C54" s="134" t="s">
        <v>32</v>
      </c>
      <c r="D54" s="57" t="s">
        <v>3561</v>
      </c>
      <c r="E54" s="134" t="s">
        <v>178</v>
      </c>
      <c r="F54" s="134" t="s">
        <v>3569</v>
      </c>
      <c r="G54" s="151">
        <v>32690</v>
      </c>
      <c r="H54" s="134">
        <f t="shared" si="0"/>
        <v>17</v>
      </c>
      <c r="I54" s="151">
        <v>33208</v>
      </c>
      <c r="J54" s="339">
        <v>100</v>
      </c>
    </row>
    <row r="55" spans="2:10" ht="60" x14ac:dyDescent="0.25">
      <c r="B55" s="190">
        <v>46</v>
      </c>
      <c r="C55" s="134" t="s">
        <v>32</v>
      </c>
      <c r="D55" s="57" t="s">
        <v>3562</v>
      </c>
      <c r="E55" s="134" t="s">
        <v>178</v>
      </c>
      <c r="F55" s="134" t="s">
        <v>3570</v>
      </c>
      <c r="G55" s="151">
        <v>32417</v>
      </c>
      <c r="H55" s="134">
        <f t="shared" si="0"/>
        <v>2</v>
      </c>
      <c r="I55" s="151">
        <v>32478</v>
      </c>
      <c r="J55" s="339">
        <v>100</v>
      </c>
    </row>
    <row r="56" spans="2:10" ht="180" x14ac:dyDescent="0.25">
      <c r="B56" s="190">
        <v>47</v>
      </c>
      <c r="C56" s="134" t="s">
        <v>32</v>
      </c>
      <c r="D56" s="57" t="s">
        <v>3563</v>
      </c>
      <c r="E56" s="134" t="s">
        <v>178</v>
      </c>
      <c r="F56" s="134" t="s">
        <v>3571</v>
      </c>
      <c r="G56" s="151">
        <v>29952</v>
      </c>
      <c r="H56" s="134">
        <f t="shared" si="0"/>
        <v>83</v>
      </c>
      <c r="I56" s="151">
        <v>32508</v>
      </c>
      <c r="J56" s="339">
        <v>100</v>
      </c>
    </row>
    <row r="57" spans="2:10" ht="165" x14ac:dyDescent="0.25">
      <c r="B57" s="190">
        <v>48</v>
      </c>
      <c r="C57" s="134" t="s">
        <v>32</v>
      </c>
      <c r="D57" s="57" t="s">
        <v>3564</v>
      </c>
      <c r="E57" s="134" t="s">
        <v>178</v>
      </c>
      <c r="F57" s="134" t="s">
        <v>3572</v>
      </c>
      <c r="G57" s="151">
        <v>28522</v>
      </c>
      <c r="H57" s="134">
        <f t="shared" si="0"/>
        <v>123</v>
      </c>
      <c r="I57" s="151">
        <v>32295</v>
      </c>
      <c r="J57" s="339">
        <v>100</v>
      </c>
    </row>
    <row r="58" spans="2:10" ht="42.75" x14ac:dyDescent="0.25">
      <c r="B58" s="190">
        <v>49</v>
      </c>
      <c r="C58" s="134" t="s">
        <v>32</v>
      </c>
      <c r="D58" s="57" t="s">
        <v>3565</v>
      </c>
      <c r="E58" s="134" t="s">
        <v>178</v>
      </c>
      <c r="F58" s="134" t="s">
        <v>3573</v>
      </c>
      <c r="G58" s="151">
        <v>32051</v>
      </c>
      <c r="H58" s="134">
        <f t="shared" si="0"/>
        <v>2</v>
      </c>
      <c r="I58" s="151">
        <v>32112</v>
      </c>
      <c r="J58" s="339">
        <v>100</v>
      </c>
    </row>
    <row r="59" spans="2:10" ht="71.25" x14ac:dyDescent="0.25">
      <c r="B59" s="190">
        <v>50</v>
      </c>
      <c r="C59" s="134" t="s">
        <v>32</v>
      </c>
      <c r="D59" s="57" t="s">
        <v>3566</v>
      </c>
      <c r="E59" s="134" t="s">
        <v>178</v>
      </c>
      <c r="F59" s="134" t="s">
        <v>3574</v>
      </c>
      <c r="G59" s="151">
        <v>29983</v>
      </c>
      <c r="H59" s="134">
        <f t="shared" si="0"/>
        <v>21</v>
      </c>
      <c r="I59" s="151">
        <v>30651</v>
      </c>
      <c r="J59" s="339">
        <v>100</v>
      </c>
    </row>
    <row r="60" spans="2:10" ht="71.25" x14ac:dyDescent="0.25">
      <c r="B60" s="190">
        <v>51</v>
      </c>
      <c r="C60" s="134" t="s">
        <v>32</v>
      </c>
      <c r="D60" s="57" t="s">
        <v>3567</v>
      </c>
      <c r="E60" s="134" t="s">
        <v>178</v>
      </c>
      <c r="F60" s="134" t="s">
        <v>3575</v>
      </c>
      <c r="G60" s="151">
        <v>29221</v>
      </c>
      <c r="H60" s="134">
        <f t="shared" si="0"/>
        <v>23</v>
      </c>
      <c r="I60" s="151">
        <v>29951</v>
      </c>
      <c r="J60" s="339">
        <v>100</v>
      </c>
    </row>
    <row r="61" spans="2:10" ht="43.5" customHeight="1" x14ac:dyDescent="0.25">
      <c r="B61" s="190">
        <v>52</v>
      </c>
      <c r="C61" s="134" t="s">
        <v>32</v>
      </c>
      <c r="D61" s="57" t="s">
        <v>3577</v>
      </c>
      <c r="E61" s="134" t="s">
        <v>178</v>
      </c>
      <c r="F61" s="134" t="s">
        <v>3584</v>
      </c>
      <c r="G61" s="151">
        <v>29221</v>
      </c>
      <c r="H61" s="134">
        <f t="shared" si="0"/>
        <v>23</v>
      </c>
      <c r="I61" s="151">
        <v>29951</v>
      </c>
      <c r="J61" s="339">
        <v>100</v>
      </c>
    </row>
    <row r="62" spans="2:10" ht="330" x14ac:dyDescent="0.25">
      <c r="B62" s="190">
        <v>53</v>
      </c>
      <c r="C62" s="338" t="s">
        <v>3576</v>
      </c>
      <c r="D62" s="57" t="s">
        <v>3578</v>
      </c>
      <c r="E62" s="338" t="s">
        <v>178</v>
      </c>
      <c r="F62" s="134" t="s">
        <v>3585</v>
      </c>
      <c r="G62" s="151">
        <v>26299</v>
      </c>
      <c r="H62" s="134">
        <f t="shared" si="0"/>
        <v>83</v>
      </c>
      <c r="I62" s="151">
        <v>28855</v>
      </c>
      <c r="J62" s="339">
        <v>100</v>
      </c>
    </row>
    <row r="63" spans="2:10" ht="42.75" x14ac:dyDescent="0.25">
      <c r="B63" s="190">
        <v>54</v>
      </c>
      <c r="C63" s="338" t="s">
        <v>3424</v>
      </c>
      <c r="D63" s="57" t="s">
        <v>3579</v>
      </c>
      <c r="E63" s="338" t="s">
        <v>178</v>
      </c>
      <c r="F63" s="134" t="s">
        <v>3586</v>
      </c>
      <c r="G63" s="151">
        <v>26665</v>
      </c>
      <c r="H63" s="134">
        <f t="shared" si="0"/>
        <v>11</v>
      </c>
      <c r="I63" s="151">
        <v>27029</v>
      </c>
      <c r="J63" s="339">
        <v>100</v>
      </c>
    </row>
    <row r="64" spans="2:10" ht="30" x14ac:dyDescent="0.25">
      <c r="B64" s="190">
        <v>55</v>
      </c>
      <c r="C64" s="338" t="s">
        <v>3424</v>
      </c>
      <c r="D64" s="57" t="s">
        <v>3580</v>
      </c>
      <c r="E64" s="338" t="s">
        <v>178</v>
      </c>
      <c r="F64" s="134" t="s">
        <v>3587</v>
      </c>
      <c r="G64" s="151">
        <v>25934</v>
      </c>
      <c r="H64" s="134">
        <f t="shared" si="0"/>
        <v>23</v>
      </c>
      <c r="I64" s="151">
        <v>26664</v>
      </c>
      <c r="J64" s="339">
        <v>100</v>
      </c>
    </row>
    <row r="65" spans="2:10" ht="57" x14ac:dyDescent="0.25">
      <c r="B65" s="190">
        <v>56</v>
      </c>
      <c r="C65" s="134" t="s">
        <v>32</v>
      </c>
      <c r="D65" s="57" t="s">
        <v>3581</v>
      </c>
      <c r="E65" s="338" t="s">
        <v>178</v>
      </c>
      <c r="F65" s="134" t="s">
        <v>3588</v>
      </c>
      <c r="G65" s="151">
        <v>25569</v>
      </c>
      <c r="H65" s="134">
        <f t="shared" si="0"/>
        <v>35</v>
      </c>
      <c r="I65" s="151">
        <v>26664</v>
      </c>
      <c r="J65" s="339">
        <v>100</v>
      </c>
    </row>
    <row r="66" spans="2:10" ht="30" x14ac:dyDescent="0.25">
      <c r="B66" s="190">
        <v>57</v>
      </c>
      <c r="C66" s="134" t="s">
        <v>32</v>
      </c>
      <c r="D66" s="57" t="s">
        <v>3582</v>
      </c>
      <c r="E66" s="338" t="s">
        <v>178</v>
      </c>
      <c r="F66" s="134" t="s">
        <v>3589</v>
      </c>
      <c r="G66" s="151">
        <v>24838</v>
      </c>
      <c r="H66" s="134">
        <f t="shared" si="0"/>
        <v>47</v>
      </c>
      <c r="I66" s="151">
        <v>26298</v>
      </c>
      <c r="J66" s="339">
        <v>100</v>
      </c>
    </row>
    <row r="67" spans="2:10" ht="30" x14ac:dyDescent="0.25">
      <c r="B67" s="190">
        <v>58</v>
      </c>
      <c r="C67" s="338" t="s">
        <v>3424</v>
      </c>
      <c r="D67" s="57" t="s">
        <v>3583</v>
      </c>
      <c r="E67" s="338" t="s">
        <v>178</v>
      </c>
      <c r="F67" s="134" t="s">
        <v>3590</v>
      </c>
      <c r="G67" s="151">
        <v>24108</v>
      </c>
      <c r="H67" s="134">
        <f t="shared" si="0"/>
        <v>55</v>
      </c>
      <c r="I67" s="151">
        <v>25812</v>
      </c>
      <c r="J67" s="339">
        <v>100</v>
      </c>
    </row>
    <row r="68" spans="2:10" ht="30" x14ac:dyDescent="0.25">
      <c r="B68" s="190">
        <v>59</v>
      </c>
      <c r="C68" s="338" t="s">
        <v>3424</v>
      </c>
      <c r="D68" s="57" t="s">
        <v>3591</v>
      </c>
      <c r="E68" s="338" t="s">
        <v>178</v>
      </c>
      <c r="F68" s="134" t="s">
        <v>3594</v>
      </c>
      <c r="G68" s="151">
        <v>25569</v>
      </c>
      <c r="H68" s="134">
        <f t="shared" si="0"/>
        <v>11</v>
      </c>
      <c r="I68" s="151">
        <v>25933</v>
      </c>
      <c r="J68" s="339">
        <v>100</v>
      </c>
    </row>
    <row r="69" spans="2:10" ht="42.75" x14ac:dyDescent="0.25">
      <c r="B69" s="190">
        <v>60</v>
      </c>
      <c r="C69" s="338" t="s">
        <v>3424</v>
      </c>
      <c r="D69" s="57" t="s">
        <v>3592</v>
      </c>
      <c r="E69" s="338" t="s">
        <v>178</v>
      </c>
      <c r="F69" s="134" t="s">
        <v>3595</v>
      </c>
      <c r="G69" s="151">
        <v>24838</v>
      </c>
      <c r="H69" s="134">
        <f t="shared" si="0"/>
        <v>35</v>
      </c>
      <c r="I69" s="151">
        <v>25933</v>
      </c>
      <c r="J69" s="339">
        <v>100</v>
      </c>
    </row>
    <row r="70" spans="2:10" ht="45.75" thickBot="1" x14ac:dyDescent="0.3">
      <c r="B70" s="142">
        <v>61</v>
      </c>
      <c r="C70" s="340" t="s">
        <v>3424</v>
      </c>
      <c r="D70" s="82" t="s">
        <v>3593</v>
      </c>
      <c r="E70" s="340" t="s">
        <v>178</v>
      </c>
      <c r="F70" s="137" t="s">
        <v>3596</v>
      </c>
      <c r="G70" s="191">
        <v>24108</v>
      </c>
      <c r="H70" s="137">
        <f t="shared" si="0"/>
        <v>59</v>
      </c>
      <c r="I70" s="191">
        <v>25933</v>
      </c>
      <c r="J70" s="259">
        <v>100</v>
      </c>
    </row>
  </sheetData>
  <mergeCells count="11">
    <mergeCell ref="B8:J8"/>
    <mergeCell ref="B6:G6"/>
    <mergeCell ref="H6:J6"/>
    <mergeCell ref="B7:G7"/>
    <mergeCell ref="H7:J7"/>
    <mergeCell ref="B5:J5"/>
    <mergeCell ref="B2:J2"/>
    <mergeCell ref="B3:F3"/>
    <mergeCell ref="G3:J3"/>
    <mergeCell ref="B4:F4"/>
    <mergeCell ref="G4:J4"/>
  </mergeCells>
  <pageMargins left="0.7" right="0.7" top="0.75" bottom="0.75" header="0.3" footer="0.3"/>
  <pageSetup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zoomScale="70" zoomScaleNormal="70" workbookViewId="0">
      <selection activeCell="K10" sqref="K10"/>
    </sheetView>
  </sheetViews>
  <sheetFormatPr baseColWidth="10" defaultRowHeight="15" x14ac:dyDescent="0.25"/>
  <cols>
    <col min="1" max="1" width="5.42578125" customWidth="1"/>
    <col min="2" max="2" width="5.140625" bestFit="1" customWidth="1"/>
    <col min="3" max="3" width="30.42578125" bestFit="1" customWidth="1"/>
    <col min="4" max="4" width="31.28515625" bestFit="1" customWidth="1"/>
    <col min="6" max="6" width="77.7109375" bestFit="1" customWidth="1"/>
    <col min="7" max="7" width="13.42578125" bestFit="1" customWidth="1"/>
    <col min="9" max="9" width="12.5703125" bestFit="1" customWidth="1"/>
    <col min="10" max="10" width="16.85546875" bestFit="1" customWidth="1"/>
  </cols>
  <sheetData>
    <row r="1" spans="2:10" ht="15.75" thickBot="1" x14ac:dyDescent="0.3"/>
    <row r="2" spans="2:10" ht="15.75" thickBot="1" x14ac:dyDescent="0.3">
      <c r="B2" s="502" t="s">
        <v>3598</v>
      </c>
      <c r="C2" s="503"/>
      <c r="D2" s="503"/>
      <c r="E2" s="503"/>
      <c r="F2" s="504"/>
      <c r="G2" s="504"/>
      <c r="H2" s="504"/>
      <c r="I2" s="504"/>
      <c r="J2" s="505"/>
    </row>
    <row r="3" spans="2:10" x14ac:dyDescent="0.25">
      <c r="B3" s="466" t="s">
        <v>129</v>
      </c>
      <c r="C3" s="467"/>
      <c r="D3" s="467"/>
      <c r="E3" s="467"/>
      <c r="F3" s="468"/>
      <c r="G3" s="468">
        <v>3202225527</v>
      </c>
      <c r="H3" s="468"/>
      <c r="I3" s="468"/>
      <c r="J3" s="472"/>
    </row>
    <row r="4" spans="2:10" ht="15.75" thickBot="1" x14ac:dyDescent="0.3">
      <c r="B4" s="463" t="s">
        <v>130</v>
      </c>
      <c r="C4" s="464"/>
      <c r="D4" s="464"/>
      <c r="E4" s="464"/>
      <c r="F4" s="465"/>
      <c r="G4" s="494" t="s">
        <v>3597</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ht="15.75" thickBot="1" x14ac:dyDescent="0.3">
      <c r="B7" s="484" t="s">
        <v>3599</v>
      </c>
      <c r="C7" s="485"/>
      <c r="D7" s="485"/>
      <c r="E7" s="485"/>
      <c r="F7" s="486"/>
      <c r="G7" s="486"/>
      <c r="H7" s="478">
        <v>2000</v>
      </c>
      <c r="I7" s="479"/>
      <c r="J7" s="480"/>
    </row>
    <row r="8" spans="2:10" ht="15.75" thickBot="1" x14ac:dyDescent="0.3">
      <c r="B8" s="498" t="s">
        <v>140</v>
      </c>
      <c r="C8" s="499"/>
      <c r="D8" s="499"/>
      <c r="E8" s="499"/>
      <c r="F8" s="500"/>
      <c r="G8" s="500"/>
      <c r="H8" s="500"/>
      <c r="I8" s="500"/>
      <c r="J8" s="501"/>
    </row>
    <row r="9" spans="2:10" ht="29.25" thickBot="1" x14ac:dyDescent="0.3">
      <c r="B9" s="64" t="s">
        <v>125</v>
      </c>
      <c r="C9" s="65" t="s">
        <v>139</v>
      </c>
      <c r="D9" s="65" t="s">
        <v>141</v>
      </c>
      <c r="E9" s="65" t="s">
        <v>177</v>
      </c>
      <c r="F9" s="65" t="s">
        <v>196</v>
      </c>
      <c r="G9" s="66" t="s">
        <v>126</v>
      </c>
      <c r="H9" s="67" t="s">
        <v>162</v>
      </c>
      <c r="I9" s="65" t="s">
        <v>127</v>
      </c>
      <c r="J9" s="68" t="s">
        <v>128</v>
      </c>
    </row>
    <row r="10" spans="2:10" ht="128.25" x14ac:dyDescent="0.25">
      <c r="B10" s="439">
        <v>1</v>
      </c>
      <c r="C10" s="69" t="s">
        <v>3601</v>
      </c>
      <c r="D10" s="69" t="s">
        <v>3600</v>
      </c>
      <c r="E10" s="440" t="s">
        <v>178</v>
      </c>
      <c r="F10" s="69" t="s">
        <v>3602</v>
      </c>
      <c r="G10" s="70">
        <v>38961</v>
      </c>
      <c r="H10" s="32">
        <f>TRUNC((((I10-G10)/365.25)*12),0)</f>
        <v>21</v>
      </c>
      <c r="I10" s="70">
        <v>39630</v>
      </c>
      <c r="J10" s="441">
        <v>100</v>
      </c>
    </row>
    <row r="11" spans="2:10" ht="85.5" x14ac:dyDescent="0.25">
      <c r="B11" s="443">
        <v>2</v>
      </c>
      <c r="C11" s="447" t="s">
        <v>3604</v>
      </c>
      <c r="D11" s="447" t="s">
        <v>3603</v>
      </c>
      <c r="E11" s="444" t="s">
        <v>178</v>
      </c>
      <c r="F11" s="447" t="s">
        <v>3605</v>
      </c>
      <c r="G11" s="61">
        <v>38473</v>
      </c>
      <c r="H11" s="450">
        <f>TRUNC((((I11-G11)/365.25)*12),0)</f>
        <v>13</v>
      </c>
      <c r="I11" s="61">
        <v>38869</v>
      </c>
      <c r="J11" s="448">
        <v>100</v>
      </c>
    </row>
    <row r="12" spans="2:10" ht="85.5" x14ac:dyDescent="0.25">
      <c r="B12" s="443">
        <v>3</v>
      </c>
      <c r="C12" s="447" t="s">
        <v>3604</v>
      </c>
      <c r="D12" s="447" t="s">
        <v>3606</v>
      </c>
      <c r="E12" s="444" t="s">
        <v>178</v>
      </c>
      <c r="F12" s="447" t="s">
        <v>3607</v>
      </c>
      <c r="G12" s="61">
        <v>38322</v>
      </c>
      <c r="H12" s="450">
        <f>TRUNC((((I12-G12)/365.25)*12),0)</f>
        <v>3</v>
      </c>
      <c r="I12" s="61">
        <v>38443</v>
      </c>
      <c r="J12" s="448">
        <v>100</v>
      </c>
    </row>
    <row r="13" spans="2:10" ht="114" x14ac:dyDescent="0.25">
      <c r="B13" s="443">
        <v>4</v>
      </c>
      <c r="C13" s="447" t="s">
        <v>3610</v>
      </c>
      <c r="D13" s="447" t="s">
        <v>3603</v>
      </c>
      <c r="E13" s="444" t="s">
        <v>178</v>
      </c>
      <c r="F13" s="447" t="s">
        <v>3608</v>
      </c>
      <c r="G13" s="61">
        <v>37834</v>
      </c>
      <c r="H13" s="450">
        <f t="shared" ref="H13:H16" si="0">TRUNC((((I13-G13)/365.25)*12),0)</f>
        <v>10</v>
      </c>
      <c r="I13" s="61">
        <v>38139</v>
      </c>
      <c r="J13" s="448">
        <v>100</v>
      </c>
    </row>
    <row r="14" spans="2:10" ht="128.25" x14ac:dyDescent="0.25">
      <c r="B14" s="443">
        <v>5</v>
      </c>
      <c r="C14" s="447" t="s">
        <v>3610</v>
      </c>
      <c r="D14" s="447" t="s">
        <v>3606</v>
      </c>
      <c r="E14" s="444" t="s">
        <v>178</v>
      </c>
      <c r="F14" s="447" t="s">
        <v>3609</v>
      </c>
      <c r="G14" s="61">
        <v>37622</v>
      </c>
      <c r="H14" s="450">
        <f t="shared" si="0"/>
        <v>5</v>
      </c>
      <c r="I14" s="61">
        <v>37803</v>
      </c>
      <c r="J14" s="448">
        <v>100</v>
      </c>
    </row>
    <row r="15" spans="2:10" ht="142.5" x14ac:dyDescent="0.25">
      <c r="B15" s="443">
        <v>6</v>
      </c>
      <c r="C15" s="447" t="s">
        <v>3610</v>
      </c>
      <c r="D15" s="447" t="s">
        <v>3611</v>
      </c>
      <c r="E15" s="444" t="s">
        <v>178</v>
      </c>
      <c r="F15" s="447" t="s">
        <v>3612</v>
      </c>
      <c r="G15" s="61">
        <v>36404</v>
      </c>
      <c r="H15" s="450">
        <f t="shared" si="0"/>
        <v>28</v>
      </c>
      <c r="I15" s="61">
        <v>37257</v>
      </c>
      <c r="J15" s="448">
        <v>100</v>
      </c>
    </row>
    <row r="16" spans="2:10" ht="200.25" thickBot="1" x14ac:dyDescent="0.3">
      <c r="B16" s="437">
        <v>7</v>
      </c>
      <c r="C16" s="449" t="s">
        <v>3610</v>
      </c>
      <c r="D16" s="449" t="s">
        <v>3613</v>
      </c>
      <c r="E16" s="438" t="s">
        <v>178</v>
      </c>
      <c r="F16" s="449" t="s">
        <v>3614</v>
      </c>
      <c r="G16" s="62">
        <v>38169</v>
      </c>
      <c r="H16" s="451">
        <f t="shared" si="0"/>
        <v>3</v>
      </c>
      <c r="I16" s="62">
        <v>38261</v>
      </c>
      <c r="J16" s="442">
        <v>100</v>
      </c>
    </row>
    <row r="17" spans="1:12" x14ac:dyDescent="0.25">
      <c r="A17" s="37"/>
      <c r="B17" s="50"/>
      <c r="C17" s="76"/>
      <c r="D17" s="76"/>
      <c r="E17" s="50"/>
      <c r="F17" s="50"/>
      <c r="G17" s="77"/>
      <c r="H17" s="54"/>
      <c r="I17" s="77"/>
      <c r="J17" s="50"/>
      <c r="K17" s="37"/>
      <c r="L17" s="37"/>
    </row>
    <row r="18" spans="1:12" x14ac:dyDescent="0.25">
      <c r="A18" s="37"/>
      <c r="B18" s="50"/>
      <c r="C18" s="76"/>
      <c r="D18" s="76"/>
      <c r="E18" s="50"/>
      <c r="F18" s="80"/>
      <c r="G18" s="77"/>
      <c r="H18" s="54"/>
      <c r="I18" s="77"/>
      <c r="J18" s="50"/>
      <c r="K18" s="37"/>
      <c r="L18" s="37"/>
    </row>
    <row r="19" spans="1:12" x14ac:dyDescent="0.25">
      <c r="A19" s="37"/>
      <c r="B19" s="50"/>
      <c r="C19" s="76"/>
      <c r="D19" s="76"/>
      <c r="E19" s="50"/>
      <c r="F19" s="76"/>
      <c r="G19" s="77"/>
      <c r="H19" s="54"/>
      <c r="I19" s="77"/>
      <c r="J19" s="50"/>
      <c r="K19" s="37"/>
      <c r="L19" s="37"/>
    </row>
    <row r="20" spans="1:12" x14ac:dyDescent="0.25">
      <c r="A20" s="37"/>
      <c r="B20" s="50"/>
      <c r="C20" s="76"/>
      <c r="D20" s="76"/>
      <c r="E20" s="50"/>
      <c r="F20" s="80"/>
      <c r="G20" s="77"/>
      <c r="H20" s="54"/>
      <c r="I20" s="77"/>
      <c r="J20" s="50"/>
      <c r="K20" s="37"/>
      <c r="L20" s="37"/>
    </row>
    <row r="21" spans="1:12" x14ac:dyDescent="0.25">
      <c r="A21" s="37"/>
      <c r="B21" s="50"/>
      <c r="C21" s="76"/>
      <c r="D21" s="76"/>
      <c r="E21" s="50"/>
      <c r="F21" s="76"/>
      <c r="G21" s="77"/>
      <c r="H21" s="54"/>
      <c r="I21" s="77"/>
      <c r="J21" s="50"/>
      <c r="K21" s="37"/>
      <c r="L21" s="37"/>
    </row>
    <row r="22" spans="1:12" x14ac:dyDescent="0.25">
      <c r="A22" s="37"/>
      <c r="B22" s="50"/>
      <c r="C22" s="76"/>
      <c r="D22" s="76"/>
      <c r="E22" s="50"/>
      <c r="F22" s="80"/>
      <c r="G22" s="77"/>
      <c r="H22" s="54"/>
      <c r="I22" s="77"/>
      <c r="J22" s="50"/>
      <c r="K22" s="37"/>
      <c r="L22" s="37"/>
    </row>
    <row r="23" spans="1:12" x14ac:dyDescent="0.25">
      <c r="A23" s="37"/>
      <c r="B23" s="50"/>
      <c r="C23" s="76"/>
      <c r="D23" s="76"/>
      <c r="E23" s="50"/>
      <c r="F23" s="76"/>
      <c r="G23" s="77"/>
      <c r="H23" s="54"/>
      <c r="I23" s="77"/>
      <c r="J23" s="50"/>
      <c r="K23" s="37"/>
      <c r="L23" s="37"/>
    </row>
    <row r="24" spans="1:12" x14ac:dyDescent="0.25">
      <c r="A24" s="37"/>
      <c r="B24" s="50"/>
      <c r="C24" s="76"/>
      <c r="D24" s="76"/>
      <c r="E24" s="50"/>
      <c r="F24" s="76"/>
      <c r="G24" s="77"/>
      <c r="H24" s="54"/>
      <c r="I24" s="77"/>
      <c r="J24" s="50"/>
      <c r="K24" s="37"/>
      <c r="L24" s="37"/>
    </row>
    <row r="25" spans="1:12" x14ac:dyDescent="0.25">
      <c r="A25" s="37"/>
      <c r="B25" s="50"/>
      <c r="C25" s="76"/>
      <c r="D25" s="76"/>
      <c r="E25" s="50"/>
      <c r="F25" s="76"/>
      <c r="G25" s="77"/>
      <c r="H25" s="54"/>
      <c r="I25" s="77"/>
      <c r="J25" s="50"/>
      <c r="K25" s="37"/>
      <c r="L25" s="37"/>
    </row>
    <row r="26" spans="1:12" x14ac:dyDescent="0.25">
      <c r="A26" s="37"/>
      <c r="B26" s="50"/>
      <c r="C26" s="76"/>
      <c r="D26" s="76"/>
      <c r="E26" s="50"/>
      <c r="F26" s="76"/>
      <c r="G26" s="77"/>
      <c r="H26" s="54"/>
      <c r="I26" s="77"/>
      <c r="J26" s="50"/>
      <c r="K26" s="37"/>
      <c r="L26" s="37"/>
    </row>
    <row r="27" spans="1:12" x14ac:dyDescent="0.25">
      <c r="A27" s="37"/>
      <c r="B27" s="50"/>
      <c r="C27" s="76"/>
      <c r="D27" s="76"/>
      <c r="E27" s="50"/>
      <c r="F27" s="76"/>
      <c r="G27" s="77"/>
      <c r="H27" s="54"/>
      <c r="I27" s="77"/>
      <c r="J27" s="50"/>
      <c r="K27" s="37"/>
      <c r="L27" s="37"/>
    </row>
    <row r="28" spans="1:12" x14ac:dyDescent="0.25">
      <c r="A28" s="37"/>
      <c r="B28" s="50"/>
      <c r="C28" s="76"/>
      <c r="D28" s="76"/>
      <c r="E28" s="50"/>
      <c r="F28" s="76"/>
      <c r="G28" s="77"/>
      <c r="H28" s="54"/>
      <c r="I28" s="77"/>
      <c r="J28" s="50"/>
      <c r="K28" s="37"/>
      <c r="L28" s="37"/>
    </row>
    <row r="29" spans="1:12" x14ac:dyDescent="0.25">
      <c r="A29" s="37"/>
      <c r="B29" s="50"/>
      <c r="C29" s="76"/>
      <c r="D29" s="76"/>
      <c r="E29" s="50"/>
      <c r="F29" s="76"/>
      <c r="G29" s="77"/>
      <c r="H29" s="54"/>
      <c r="I29" s="77"/>
      <c r="J29" s="50"/>
      <c r="K29" s="37"/>
      <c r="L29" s="37"/>
    </row>
    <row r="30" spans="1:12" x14ac:dyDescent="0.25">
      <c r="A30" s="37"/>
      <c r="B30" s="37"/>
      <c r="C30" s="37"/>
      <c r="D30" s="76"/>
      <c r="E30" s="37"/>
      <c r="F30" s="37"/>
      <c r="G30" s="37"/>
      <c r="H30" s="37"/>
      <c r="I30" s="37"/>
      <c r="J30" s="37"/>
      <c r="K30" s="37"/>
      <c r="L30" s="37"/>
    </row>
    <row r="31" spans="1:12" x14ac:dyDescent="0.25">
      <c r="A31" s="37"/>
      <c r="B31" s="37"/>
      <c r="C31" s="37"/>
      <c r="D31" s="76"/>
      <c r="E31" s="37"/>
      <c r="F31" s="37"/>
      <c r="G31" s="37"/>
      <c r="H31" s="37"/>
      <c r="I31" s="37"/>
      <c r="J31" s="37"/>
      <c r="K31" s="37"/>
      <c r="L31" s="37"/>
    </row>
    <row r="32" spans="1:12" x14ac:dyDescent="0.25">
      <c r="A32" s="37"/>
      <c r="B32" s="37"/>
      <c r="C32" s="37"/>
      <c r="D32" s="76"/>
      <c r="E32" s="37"/>
      <c r="F32" s="37"/>
      <c r="G32" s="37"/>
      <c r="H32" s="37"/>
      <c r="I32" s="37"/>
      <c r="J32" s="37"/>
      <c r="K32" s="37"/>
      <c r="L32" s="37"/>
    </row>
    <row r="33" spans="1:12" x14ac:dyDescent="0.25">
      <c r="A33" s="37"/>
      <c r="B33" s="37"/>
      <c r="C33" s="37"/>
      <c r="D33" s="76"/>
      <c r="E33" s="37"/>
      <c r="F33" s="37"/>
      <c r="G33" s="37"/>
      <c r="H33" s="37"/>
      <c r="I33" s="37"/>
      <c r="J33" s="37"/>
      <c r="K33" s="37"/>
      <c r="L33" s="37"/>
    </row>
    <row r="34" spans="1:12" x14ac:dyDescent="0.25">
      <c r="A34" s="37"/>
      <c r="B34" s="37"/>
      <c r="C34" s="37"/>
      <c r="D34" s="76"/>
      <c r="E34" s="37"/>
      <c r="F34" s="37"/>
      <c r="G34" s="37"/>
      <c r="H34" s="37"/>
      <c r="I34" s="37"/>
      <c r="J34" s="37"/>
      <c r="K34" s="37"/>
      <c r="L34" s="37"/>
    </row>
    <row r="35" spans="1:12" x14ac:dyDescent="0.25">
      <c r="A35" s="37"/>
      <c r="B35" s="37"/>
      <c r="C35" s="37"/>
      <c r="D35" s="76"/>
      <c r="E35" s="37"/>
      <c r="F35" s="37"/>
      <c r="G35" s="37"/>
      <c r="H35" s="37"/>
      <c r="I35" s="37"/>
      <c r="J35" s="37"/>
      <c r="K35" s="37"/>
      <c r="L35" s="37"/>
    </row>
    <row r="36" spans="1:12" x14ac:dyDescent="0.25">
      <c r="A36" s="37"/>
      <c r="B36" s="37"/>
      <c r="C36" s="37"/>
      <c r="D36" s="37"/>
      <c r="E36" s="37"/>
      <c r="F36" s="37"/>
      <c r="G36" s="37"/>
      <c r="H36" s="37"/>
      <c r="I36" s="37"/>
      <c r="J36" s="37"/>
      <c r="K36" s="37"/>
      <c r="L36" s="37"/>
    </row>
    <row r="37" spans="1:12" x14ac:dyDescent="0.25">
      <c r="A37" s="37"/>
      <c r="B37" s="37"/>
      <c r="C37" s="37"/>
      <c r="D37" s="37"/>
      <c r="E37" s="37"/>
      <c r="F37" s="37"/>
      <c r="G37" s="37"/>
      <c r="H37" s="37"/>
      <c r="I37" s="37"/>
      <c r="J37" s="37"/>
      <c r="K37" s="37"/>
      <c r="L37" s="37"/>
    </row>
    <row r="38" spans="1:12" x14ac:dyDescent="0.25">
      <c r="A38" s="37"/>
      <c r="B38" s="37"/>
      <c r="C38" s="37"/>
      <c r="D38" s="37"/>
      <c r="E38" s="37"/>
      <c r="F38" s="37"/>
      <c r="G38" s="37"/>
      <c r="H38" s="37"/>
      <c r="I38" s="37"/>
      <c r="J38" s="37"/>
      <c r="K38" s="37"/>
      <c r="L38" s="37"/>
    </row>
    <row r="39" spans="1:12" x14ac:dyDescent="0.25">
      <c r="A39" s="37"/>
      <c r="B39" s="37"/>
      <c r="C39" s="37"/>
      <c r="D39" s="37"/>
      <c r="E39" s="37"/>
      <c r="F39" s="37"/>
      <c r="G39" s="37"/>
      <c r="H39" s="37"/>
      <c r="I39" s="37"/>
      <c r="J39" s="37"/>
      <c r="K39" s="37"/>
      <c r="L39" s="37"/>
    </row>
    <row r="40" spans="1:12" x14ac:dyDescent="0.25">
      <c r="A40" s="37"/>
      <c r="B40" s="37"/>
      <c r="C40" s="37"/>
      <c r="D40" s="37"/>
      <c r="E40" s="37"/>
      <c r="F40" s="37"/>
      <c r="G40" s="37"/>
      <c r="H40" s="37"/>
      <c r="I40" s="37"/>
      <c r="J40" s="37"/>
      <c r="K40" s="37"/>
      <c r="L40" s="37"/>
    </row>
    <row r="41" spans="1:12" x14ac:dyDescent="0.25">
      <c r="A41" s="37"/>
      <c r="B41" s="37"/>
      <c r="C41" s="37"/>
      <c r="D41" s="37"/>
      <c r="E41" s="37"/>
      <c r="F41" s="37"/>
      <c r="G41" s="37"/>
      <c r="H41" s="37"/>
      <c r="I41" s="37"/>
      <c r="J41" s="37"/>
      <c r="K41" s="37"/>
      <c r="L41" s="37"/>
    </row>
    <row r="42" spans="1:12" x14ac:dyDescent="0.25">
      <c r="A42" s="37"/>
      <c r="B42" s="37"/>
      <c r="C42" s="37"/>
      <c r="D42" s="37"/>
      <c r="E42" s="37"/>
      <c r="F42" s="37"/>
      <c r="G42" s="37"/>
      <c r="H42" s="37"/>
      <c r="I42" s="37"/>
      <c r="J42" s="37"/>
      <c r="K42" s="37"/>
      <c r="L42" s="37"/>
    </row>
    <row r="43" spans="1:12" x14ac:dyDescent="0.25">
      <c r="A43" s="37"/>
      <c r="B43" s="37"/>
      <c r="C43" s="37"/>
      <c r="D43" s="37"/>
      <c r="E43" s="37"/>
      <c r="F43" s="37"/>
      <c r="G43" s="37"/>
      <c r="H43" s="37"/>
      <c r="I43" s="37"/>
      <c r="J43" s="37"/>
      <c r="K43" s="37"/>
      <c r="L43" s="37"/>
    </row>
    <row r="44" spans="1:12" x14ac:dyDescent="0.25">
      <c r="A44" s="37"/>
      <c r="B44" s="37"/>
      <c r="C44" s="37"/>
      <c r="D44" s="37"/>
      <c r="E44" s="37"/>
      <c r="F44" s="37"/>
      <c r="G44" s="37"/>
      <c r="H44" s="37"/>
      <c r="I44" s="37"/>
      <c r="J44" s="37"/>
      <c r="K44" s="37"/>
      <c r="L44" s="37"/>
    </row>
    <row r="45" spans="1:12" x14ac:dyDescent="0.25">
      <c r="A45" s="37"/>
      <c r="B45" s="37"/>
      <c r="C45" s="37"/>
      <c r="D45" s="37"/>
      <c r="E45" s="37"/>
      <c r="F45" s="37"/>
      <c r="G45" s="37"/>
      <c r="H45" s="37"/>
      <c r="I45" s="37"/>
      <c r="J45" s="37"/>
      <c r="K45" s="37"/>
      <c r="L45" s="37"/>
    </row>
    <row r="46" spans="1:12" x14ac:dyDescent="0.25">
      <c r="A46" s="37"/>
      <c r="B46" s="37"/>
      <c r="C46" s="37"/>
      <c r="D46" s="37"/>
      <c r="E46" s="37"/>
      <c r="F46" s="37"/>
      <c r="G46" s="37"/>
      <c r="H46" s="37"/>
      <c r="I46" s="37"/>
      <c r="J46" s="37"/>
      <c r="K46" s="37"/>
      <c r="L46" s="37"/>
    </row>
    <row r="47" spans="1:12" x14ac:dyDescent="0.25">
      <c r="A47" s="37"/>
      <c r="B47" s="37"/>
      <c r="C47" s="37"/>
      <c r="D47" s="37"/>
      <c r="E47" s="37"/>
      <c r="F47" s="37"/>
      <c r="G47" s="37"/>
      <c r="H47" s="37"/>
      <c r="I47" s="37"/>
      <c r="J47" s="37"/>
      <c r="K47" s="37"/>
      <c r="L47" s="37"/>
    </row>
    <row r="48" spans="1:12" x14ac:dyDescent="0.25">
      <c r="A48" s="37"/>
      <c r="B48" s="37"/>
      <c r="C48" s="37"/>
      <c r="D48" s="37"/>
      <c r="E48" s="37"/>
      <c r="F48" s="37"/>
      <c r="G48" s="37"/>
      <c r="H48" s="37"/>
      <c r="I48" s="37"/>
      <c r="J48" s="37"/>
      <c r="K48" s="37"/>
      <c r="L48" s="37"/>
    </row>
    <row r="49" spans="1:12" x14ac:dyDescent="0.25">
      <c r="A49" s="37"/>
      <c r="B49" s="37"/>
      <c r="C49" s="37"/>
      <c r="D49" s="37"/>
      <c r="E49" s="37"/>
      <c r="F49" s="37"/>
      <c r="G49" s="37"/>
      <c r="H49" s="37"/>
      <c r="I49" s="37"/>
      <c r="J49" s="37"/>
      <c r="K49" s="37"/>
      <c r="L49" s="37"/>
    </row>
    <row r="50" spans="1:12" x14ac:dyDescent="0.25">
      <c r="A50" s="37"/>
      <c r="B50" s="37"/>
      <c r="C50" s="37"/>
      <c r="D50" s="37"/>
      <c r="E50" s="37"/>
      <c r="F50" s="37"/>
      <c r="G50" s="37"/>
      <c r="H50" s="37"/>
      <c r="I50" s="37"/>
      <c r="J50" s="37"/>
      <c r="K50" s="37"/>
      <c r="L50" s="37"/>
    </row>
    <row r="51" spans="1:12" x14ac:dyDescent="0.25">
      <c r="A51" s="37"/>
      <c r="B51" s="37"/>
      <c r="C51" s="37"/>
      <c r="D51" s="37"/>
      <c r="E51" s="37"/>
      <c r="F51" s="37"/>
      <c r="G51" s="37"/>
      <c r="H51" s="37"/>
      <c r="I51" s="37"/>
      <c r="J51" s="37"/>
      <c r="K51" s="37"/>
      <c r="L51" s="37"/>
    </row>
    <row r="52" spans="1:12" x14ac:dyDescent="0.25">
      <c r="A52" s="37"/>
      <c r="B52" s="37"/>
      <c r="C52" s="37"/>
      <c r="D52" s="37"/>
      <c r="E52" s="37"/>
      <c r="F52" s="37"/>
      <c r="G52" s="37"/>
      <c r="H52" s="37"/>
      <c r="I52" s="37"/>
      <c r="J52" s="37"/>
      <c r="K52" s="37"/>
      <c r="L52" s="37"/>
    </row>
  </sheetData>
  <mergeCells count="11">
    <mergeCell ref="B8:J8"/>
    <mergeCell ref="B6:G6"/>
    <mergeCell ref="H6:J6"/>
    <mergeCell ref="B7:G7"/>
    <mergeCell ref="H7:J7"/>
    <mergeCell ref="B5:J5"/>
    <mergeCell ref="B2:J2"/>
    <mergeCell ref="B3:F3"/>
    <mergeCell ref="G3:J3"/>
    <mergeCell ref="B4:F4"/>
    <mergeCell ref="G4:J4"/>
  </mergeCells>
  <hyperlinks>
    <hyperlink ref="G4" r:id="rId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30"/>
  <sheetViews>
    <sheetView zoomScale="70" zoomScaleNormal="70" workbookViewId="0">
      <selection activeCell="M15" sqref="M15"/>
    </sheetView>
  </sheetViews>
  <sheetFormatPr baseColWidth="10" defaultRowHeight="15" x14ac:dyDescent="0.25"/>
  <cols>
    <col min="1" max="1" width="6.7109375" customWidth="1"/>
    <col min="2" max="2" width="4.5703125" bestFit="1" customWidth="1"/>
    <col min="3" max="3" width="20.28515625" customWidth="1"/>
    <col min="4" max="4" width="19.42578125" customWidth="1"/>
    <col min="6" max="6" width="53.85546875" customWidth="1"/>
    <col min="7" max="7" width="13.85546875" customWidth="1"/>
    <col min="9" max="9" width="13.140625" customWidth="1"/>
  </cols>
  <sheetData>
    <row r="1" spans="2:10" ht="15.75" thickBot="1" x14ac:dyDescent="0.3"/>
    <row r="2" spans="2:10" ht="15.75" thickBot="1" x14ac:dyDescent="0.3">
      <c r="B2" s="502" t="s">
        <v>271</v>
      </c>
      <c r="C2" s="503"/>
      <c r="D2" s="503"/>
      <c r="E2" s="503"/>
      <c r="F2" s="504"/>
      <c r="G2" s="504"/>
      <c r="H2" s="504"/>
      <c r="I2" s="504"/>
      <c r="J2" s="505"/>
    </row>
    <row r="3" spans="2:10" x14ac:dyDescent="0.25">
      <c r="B3" s="466" t="s">
        <v>129</v>
      </c>
      <c r="C3" s="467"/>
      <c r="D3" s="467"/>
      <c r="E3" s="467"/>
      <c r="F3" s="468"/>
      <c r="G3" s="468">
        <v>2593284</v>
      </c>
      <c r="H3" s="468"/>
      <c r="I3" s="468"/>
      <c r="J3" s="472"/>
    </row>
    <row r="4" spans="2:10" ht="15.75" thickBot="1" x14ac:dyDescent="0.3">
      <c r="B4" s="463" t="s">
        <v>130</v>
      </c>
      <c r="C4" s="464"/>
      <c r="D4" s="464"/>
      <c r="E4" s="464"/>
      <c r="F4" s="465"/>
      <c r="G4" s="473" t="s">
        <v>272</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273</v>
      </c>
      <c r="C7" s="485"/>
      <c r="D7" s="485"/>
      <c r="E7" s="485"/>
      <c r="F7" s="486"/>
      <c r="G7" s="486"/>
      <c r="H7" s="478">
        <v>1992</v>
      </c>
      <c r="I7" s="479"/>
      <c r="J7" s="480"/>
    </row>
    <row r="8" spans="2:10" ht="15.75" thickBot="1" x14ac:dyDescent="0.3">
      <c r="B8" s="463" t="s">
        <v>274</v>
      </c>
      <c r="C8" s="464"/>
      <c r="D8" s="464"/>
      <c r="E8" s="464"/>
      <c r="F8" s="465"/>
      <c r="G8" s="465"/>
      <c r="H8" s="495">
        <v>1998</v>
      </c>
      <c r="I8" s="496"/>
      <c r="J8" s="497"/>
    </row>
    <row r="9" spans="2:10" ht="15.75" thickBot="1" x14ac:dyDescent="0.3">
      <c r="B9" s="498" t="s">
        <v>140</v>
      </c>
      <c r="C9" s="499"/>
      <c r="D9" s="499"/>
      <c r="E9" s="499"/>
      <c r="F9" s="500"/>
      <c r="G9" s="500"/>
      <c r="H9" s="500"/>
      <c r="I9" s="500"/>
      <c r="J9" s="501"/>
    </row>
    <row r="10" spans="2:10" ht="43.5" thickBot="1" x14ac:dyDescent="0.3">
      <c r="B10" s="64" t="s">
        <v>125</v>
      </c>
      <c r="C10" s="65" t="s">
        <v>139</v>
      </c>
      <c r="D10" s="65" t="s">
        <v>141</v>
      </c>
      <c r="E10" s="65" t="s">
        <v>177</v>
      </c>
      <c r="F10" s="65" t="s">
        <v>196</v>
      </c>
      <c r="G10" s="66" t="s">
        <v>126</v>
      </c>
      <c r="H10" s="67" t="s">
        <v>162</v>
      </c>
      <c r="I10" s="65" t="s">
        <v>127</v>
      </c>
      <c r="J10" s="68" t="s">
        <v>128</v>
      </c>
    </row>
    <row r="11" spans="2:10" ht="42.75" x14ac:dyDescent="0.25">
      <c r="B11" s="439">
        <v>1</v>
      </c>
      <c r="C11" s="69" t="s">
        <v>275</v>
      </c>
      <c r="D11" s="69" t="s">
        <v>276</v>
      </c>
      <c r="E11" s="440" t="s">
        <v>278</v>
      </c>
      <c r="F11" s="69" t="s">
        <v>277</v>
      </c>
      <c r="G11" s="70">
        <v>38042</v>
      </c>
      <c r="H11" s="32">
        <f>TRUNC((((I11-G11)/365.25)*12),0)</f>
        <v>3</v>
      </c>
      <c r="I11" s="70">
        <v>38142</v>
      </c>
      <c r="J11" s="441">
        <v>100</v>
      </c>
    </row>
    <row r="12" spans="2:10" ht="114" x14ac:dyDescent="0.25">
      <c r="B12" s="443">
        <v>2</v>
      </c>
      <c r="C12" s="447" t="s">
        <v>275</v>
      </c>
      <c r="D12" s="447" t="s">
        <v>280</v>
      </c>
      <c r="E12" s="444" t="s">
        <v>279</v>
      </c>
      <c r="F12" s="447" t="s">
        <v>285</v>
      </c>
      <c r="G12" s="61">
        <v>35977</v>
      </c>
      <c r="H12" s="450">
        <f>TRUNC((((I12-G12)/365.25)*12),0)</f>
        <v>29</v>
      </c>
      <c r="I12" s="61">
        <v>36861</v>
      </c>
      <c r="J12" s="448">
        <v>100</v>
      </c>
    </row>
    <row r="13" spans="2:10" ht="99.75" x14ac:dyDescent="0.25">
      <c r="B13" s="443">
        <v>3</v>
      </c>
      <c r="C13" s="447" t="s">
        <v>275</v>
      </c>
      <c r="D13" s="447" t="s">
        <v>281</v>
      </c>
      <c r="E13" s="444" t="s">
        <v>279</v>
      </c>
      <c r="F13" s="447" t="s">
        <v>284</v>
      </c>
      <c r="G13" s="61">
        <v>35400</v>
      </c>
      <c r="H13" s="450">
        <f>TRUNC((((I13-G13)/365.25)*12),0)</f>
        <v>34</v>
      </c>
      <c r="I13" s="61">
        <v>36465</v>
      </c>
      <c r="J13" s="448">
        <v>100</v>
      </c>
    </row>
    <row r="14" spans="2:10" ht="99.75" x14ac:dyDescent="0.25">
      <c r="B14" s="443">
        <v>4</v>
      </c>
      <c r="C14" s="447" t="s">
        <v>275</v>
      </c>
      <c r="D14" s="444" t="s">
        <v>282</v>
      </c>
      <c r="E14" s="444" t="s">
        <v>279</v>
      </c>
      <c r="F14" s="447" t="s">
        <v>286</v>
      </c>
      <c r="G14" s="61">
        <v>35704</v>
      </c>
      <c r="H14" s="450">
        <f t="shared" ref="H14:H24" si="0">TRUNC((((I14-G14)/365.25)*12),0)</f>
        <v>11</v>
      </c>
      <c r="I14" s="61">
        <v>36069</v>
      </c>
      <c r="J14" s="448">
        <v>100</v>
      </c>
    </row>
    <row r="15" spans="2:10" ht="85.5" x14ac:dyDescent="0.25">
      <c r="B15" s="443">
        <v>5</v>
      </c>
      <c r="C15" s="447" t="s">
        <v>275</v>
      </c>
      <c r="D15" s="444" t="s">
        <v>283</v>
      </c>
      <c r="E15" s="444" t="s">
        <v>279</v>
      </c>
      <c r="F15" s="447" t="s">
        <v>287</v>
      </c>
      <c r="G15" s="61">
        <v>35704</v>
      </c>
      <c r="H15" s="450">
        <f t="shared" si="0"/>
        <v>11</v>
      </c>
      <c r="I15" s="61">
        <v>36069</v>
      </c>
      <c r="J15" s="448">
        <v>100</v>
      </c>
    </row>
    <row r="16" spans="2:10" ht="42.75" x14ac:dyDescent="0.25">
      <c r="B16" s="443">
        <v>6</v>
      </c>
      <c r="C16" s="447" t="s">
        <v>288</v>
      </c>
      <c r="D16" s="444" t="s">
        <v>290</v>
      </c>
      <c r="E16" s="444" t="s">
        <v>289</v>
      </c>
      <c r="F16" s="447" t="s">
        <v>297</v>
      </c>
      <c r="G16" s="61">
        <v>38200</v>
      </c>
      <c r="H16" s="450">
        <f t="shared" si="0"/>
        <v>3</v>
      </c>
      <c r="I16" s="61">
        <v>38292</v>
      </c>
      <c r="J16" s="448">
        <v>100</v>
      </c>
    </row>
    <row r="17" spans="2:10" ht="47.25" customHeight="1" x14ac:dyDescent="0.25">
      <c r="B17" s="443">
        <v>7</v>
      </c>
      <c r="C17" s="447" t="s">
        <v>288</v>
      </c>
      <c r="D17" s="444" t="s">
        <v>291</v>
      </c>
      <c r="E17" s="444" t="s">
        <v>289</v>
      </c>
      <c r="F17" s="447" t="s">
        <v>298</v>
      </c>
      <c r="G17" s="61">
        <v>38169</v>
      </c>
      <c r="H17" s="450">
        <f t="shared" si="0"/>
        <v>3</v>
      </c>
      <c r="I17" s="61">
        <v>38261</v>
      </c>
      <c r="J17" s="448">
        <v>100</v>
      </c>
    </row>
    <row r="18" spans="2:10" ht="74.25" x14ac:dyDescent="0.25">
      <c r="B18" s="443">
        <v>8</v>
      </c>
      <c r="C18" s="447" t="s">
        <v>275</v>
      </c>
      <c r="D18" s="444" t="s">
        <v>292</v>
      </c>
      <c r="E18" s="444" t="s">
        <v>279</v>
      </c>
      <c r="F18" s="63" t="s">
        <v>299</v>
      </c>
      <c r="G18" s="61">
        <v>37591</v>
      </c>
      <c r="H18" s="450">
        <f t="shared" si="0"/>
        <v>5</v>
      </c>
      <c r="I18" s="61">
        <v>37773</v>
      </c>
      <c r="J18" s="448">
        <v>100</v>
      </c>
    </row>
    <row r="19" spans="2:10" ht="71.25" x14ac:dyDescent="0.25">
      <c r="B19" s="443">
        <v>9</v>
      </c>
      <c r="C19" s="447" t="s">
        <v>275</v>
      </c>
      <c r="D19" s="444" t="s">
        <v>293</v>
      </c>
      <c r="E19" s="444" t="s">
        <v>279</v>
      </c>
      <c r="F19" s="57" t="s">
        <v>300</v>
      </c>
      <c r="G19" s="61">
        <v>36951</v>
      </c>
      <c r="H19" s="450">
        <f t="shared" si="0"/>
        <v>27</v>
      </c>
      <c r="I19" s="61">
        <v>37787</v>
      </c>
      <c r="J19" s="448">
        <v>100</v>
      </c>
    </row>
    <row r="20" spans="2:10" ht="57" x14ac:dyDescent="0.25">
      <c r="B20" s="443">
        <v>10</v>
      </c>
      <c r="C20" s="447" t="s">
        <v>275</v>
      </c>
      <c r="D20" s="444" t="s">
        <v>294</v>
      </c>
      <c r="E20" s="444" t="s">
        <v>279</v>
      </c>
      <c r="F20" s="447" t="s">
        <v>301</v>
      </c>
      <c r="G20" s="61">
        <v>37500</v>
      </c>
      <c r="H20" s="450">
        <f t="shared" si="0"/>
        <v>9</v>
      </c>
      <c r="I20" s="61">
        <v>37787</v>
      </c>
      <c r="J20" s="448">
        <v>100</v>
      </c>
    </row>
    <row r="21" spans="2:10" ht="99.75" x14ac:dyDescent="0.25">
      <c r="B21" s="443">
        <v>11</v>
      </c>
      <c r="C21" s="447" t="s">
        <v>275</v>
      </c>
      <c r="D21" s="444" t="s">
        <v>295</v>
      </c>
      <c r="E21" s="444" t="s">
        <v>279</v>
      </c>
      <c r="F21" s="57" t="s">
        <v>302</v>
      </c>
      <c r="G21" s="61">
        <v>35916</v>
      </c>
      <c r="H21" s="450">
        <f t="shared" si="0"/>
        <v>27</v>
      </c>
      <c r="I21" s="61">
        <v>36739</v>
      </c>
      <c r="J21" s="448">
        <v>100</v>
      </c>
    </row>
    <row r="22" spans="2:10" ht="99.75" x14ac:dyDescent="0.25">
      <c r="B22" s="443">
        <v>12</v>
      </c>
      <c r="C22" s="447" t="s">
        <v>275</v>
      </c>
      <c r="D22" s="444" t="s">
        <v>295</v>
      </c>
      <c r="E22" s="444" t="s">
        <v>279</v>
      </c>
      <c r="F22" s="447" t="s">
        <v>303</v>
      </c>
      <c r="G22" s="61">
        <v>36861</v>
      </c>
      <c r="H22" s="450">
        <f t="shared" si="0"/>
        <v>17</v>
      </c>
      <c r="I22" s="61">
        <v>37408</v>
      </c>
      <c r="J22" s="448">
        <v>100</v>
      </c>
    </row>
    <row r="23" spans="2:10" ht="57" x14ac:dyDescent="0.25">
      <c r="B23" s="443">
        <v>13</v>
      </c>
      <c r="C23" s="447" t="s">
        <v>268</v>
      </c>
      <c r="D23" s="444" t="s">
        <v>296</v>
      </c>
      <c r="E23" s="444" t="s">
        <v>279</v>
      </c>
      <c r="F23" s="57" t="s">
        <v>304</v>
      </c>
      <c r="G23" s="61">
        <v>35217</v>
      </c>
      <c r="H23" s="450">
        <f t="shared" si="0"/>
        <v>8</v>
      </c>
      <c r="I23" s="61">
        <v>35490</v>
      </c>
      <c r="J23" s="448">
        <v>100</v>
      </c>
    </row>
    <row r="24" spans="2:10" ht="57" x14ac:dyDescent="0.25">
      <c r="B24" s="443">
        <v>14</v>
      </c>
      <c r="C24" s="447" t="s">
        <v>275</v>
      </c>
      <c r="D24" s="444" t="s">
        <v>296</v>
      </c>
      <c r="E24" s="444" t="s">
        <v>279</v>
      </c>
      <c r="F24" s="447" t="s">
        <v>310</v>
      </c>
      <c r="G24" s="61">
        <v>35217</v>
      </c>
      <c r="H24" s="450">
        <f t="shared" si="0"/>
        <v>8</v>
      </c>
      <c r="I24" s="61">
        <v>35490</v>
      </c>
      <c r="J24" s="448">
        <v>100</v>
      </c>
    </row>
    <row r="25" spans="2:10" ht="57" x14ac:dyDescent="0.25">
      <c r="B25" s="443">
        <v>15</v>
      </c>
      <c r="C25" s="447" t="s">
        <v>275</v>
      </c>
      <c r="D25" s="444" t="s">
        <v>306</v>
      </c>
      <c r="E25" s="444" t="s">
        <v>279</v>
      </c>
      <c r="F25" s="447" t="s">
        <v>311</v>
      </c>
      <c r="G25" s="61">
        <v>35309</v>
      </c>
      <c r="H25" s="450">
        <f t="shared" ref="H25:H30" si="1">TRUNC((((I25-G25)/365.25)*12),0)</f>
        <v>14</v>
      </c>
      <c r="I25" s="61">
        <v>35765</v>
      </c>
      <c r="J25" s="448">
        <v>100</v>
      </c>
    </row>
    <row r="26" spans="2:10" ht="85.5" x14ac:dyDescent="0.25">
      <c r="B26" s="443">
        <v>16</v>
      </c>
      <c r="C26" s="447" t="s">
        <v>275</v>
      </c>
      <c r="D26" s="444" t="s">
        <v>307</v>
      </c>
      <c r="E26" s="444" t="s">
        <v>305</v>
      </c>
      <c r="F26" s="447" t="s">
        <v>312</v>
      </c>
      <c r="G26" s="61">
        <v>34578</v>
      </c>
      <c r="H26" s="450">
        <f t="shared" si="1"/>
        <v>8</v>
      </c>
      <c r="I26" s="61">
        <v>34851</v>
      </c>
      <c r="J26" s="448">
        <v>100</v>
      </c>
    </row>
    <row r="27" spans="2:10" ht="57" x14ac:dyDescent="0.25">
      <c r="B27" s="443">
        <v>17</v>
      </c>
      <c r="C27" s="447" t="s">
        <v>275</v>
      </c>
      <c r="D27" s="444" t="s">
        <v>308</v>
      </c>
      <c r="E27" s="444" t="s">
        <v>305</v>
      </c>
      <c r="F27" s="447" t="s">
        <v>313</v>
      </c>
      <c r="G27" s="61">
        <v>34578</v>
      </c>
      <c r="H27" s="450">
        <f t="shared" si="1"/>
        <v>7</v>
      </c>
      <c r="I27" s="61">
        <v>34820</v>
      </c>
      <c r="J27" s="448">
        <v>100</v>
      </c>
    </row>
    <row r="28" spans="2:10" ht="54" customHeight="1" x14ac:dyDescent="0.25">
      <c r="B28" s="443">
        <v>18</v>
      </c>
      <c r="C28" s="447" t="s">
        <v>275</v>
      </c>
      <c r="D28" s="444" t="s">
        <v>309</v>
      </c>
      <c r="E28" s="444" t="s">
        <v>305</v>
      </c>
      <c r="F28" s="447" t="s">
        <v>314</v>
      </c>
      <c r="G28" s="61">
        <v>34366</v>
      </c>
      <c r="H28" s="450">
        <f t="shared" si="1"/>
        <v>21</v>
      </c>
      <c r="I28" s="61">
        <v>35034</v>
      </c>
      <c r="J28" s="448">
        <v>100</v>
      </c>
    </row>
    <row r="29" spans="2:10" ht="44.25" customHeight="1" x14ac:dyDescent="0.25">
      <c r="B29" s="443">
        <v>19</v>
      </c>
      <c r="C29" s="447" t="s">
        <v>275</v>
      </c>
      <c r="D29" s="444" t="s">
        <v>309</v>
      </c>
      <c r="E29" s="444" t="s">
        <v>305</v>
      </c>
      <c r="F29" s="447" t="s">
        <v>315</v>
      </c>
      <c r="G29" s="61">
        <v>34213</v>
      </c>
      <c r="H29" s="450">
        <f t="shared" si="1"/>
        <v>2</v>
      </c>
      <c r="I29" s="61">
        <v>34304</v>
      </c>
      <c r="J29" s="448">
        <v>100</v>
      </c>
    </row>
    <row r="30" spans="2:10" ht="52.5" customHeight="1" thickBot="1" x14ac:dyDescent="0.3">
      <c r="B30" s="437">
        <v>20</v>
      </c>
      <c r="C30" s="449" t="s">
        <v>275</v>
      </c>
      <c r="D30" s="438" t="s">
        <v>309</v>
      </c>
      <c r="E30" s="438" t="s">
        <v>305</v>
      </c>
      <c r="F30" s="449" t="s">
        <v>316</v>
      </c>
      <c r="G30" s="62">
        <v>34182</v>
      </c>
      <c r="H30" s="451">
        <f t="shared" si="1"/>
        <v>3</v>
      </c>
      <c r="I30" s="62">
        <v>34274</v>
      </c>
      <c r="J30" s="442">
        <v>100</v>
      </c>
    </row>
  </sheetData>
  <mergeCells count="13">
    <mergeCell ref="B5:J5"/>
    <mergeCell ref="B6:G6"/>
    <mergeCell ref="B9:J9"/>
    <mergeCell ref="B2:J2"/>
    <mergeCell ref="B3:F3"/>
    <mergeCell ref="G3:J3"/>
    <mergeCell ref="B4:F4"/>
    <mergeCell ref="G4:J4"/>
    <mergeCell ref="H6:J6"/>
    <mergeCell ref="B7:G7"/>
    <mergeCell ref="H7:J7"/>
    <mergeCell ref="B8:G8"/>
    <mergeCell ref="H8:J8"/>
  </mergeCells>
  <hyperlinks>
    <hyperlink ref="G4" r:id="rId1"/>
  </hyperlinks>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zoomScale="70" zoomScaleNormal="70" workbookViewId="0">
      <selection activeCell="F29" sqref="F29"/>
    </sheetView>
  </sheetViews>
  <sheetFormatPr baseColWidth="10" defaultRowHeight="15" x14ac:dyDescent="0.25"/>
  <cols>
    <col min="1" max="1" width="4.42578125" customWidth="1"/>
    <col min="2" max="2" width="4.5703125" bestFit="1" customWidth="1"/>
    <col min="3" max="3" width="16.28515625" bestFit="1" customWidth="1"/>
    <col min="4" max="4" width="25.28515625" bestFit="1" customWidth="1"/>
    <col min="6" max="6" width="41" customWidth="1"/>
    <col min="7" max="7" width="12.85546875" bestFit="1" customWidth="1"/>
    <col min="9" max="9" width="12.42578125" bestFit="1" customWidth="1"/>
    <col min="10" max="10" width="16" bestFit="1" customWidth="1"/>
  </cols>
  <sheetData>
    <row r="1" spans="1:12" ht="15.75" thickBot="1" x14ac:dyDescent="0.3"/>
    <row r="2" spans="1:12" ht="15.75" thickBot="1" x14ac:dyDescent="0.3">
      <c r="B2" s="502" t="s">
        <v>3615</v>
      </c>
      <c r="C2" s="503"/>
      <c r="D2" s="503"/>
      <c r="E2" s="503"/>
      <c r="F2" s="504"/>
      <c r="G2" s="504"/>
      <c r="H2" s="504"/>
      <c r="I2" s="504"/>
      <c r="J2" s="505"/>
    </row>
    <row r="3" spans="1:12" x14ac:dyDescent="0.25">
      <c r="B3" s="466" t="s">
        <v>129</v>
      </c>
      <c r="C3" s="467"/>
      <c r="D3" s="467"/>
      <c r="E3" s="467"/>
      <c r="F3" s="468"/>
      <c r="G3" s="468">
        <v>3002127609</v>
      </c>
      <c r="H3" s="468"/>
      <c r="I3" s="468"/>
      <c r="J3" s="472"/>
    </row>
    <row r="4" spans="1:12" ht="15.75" thickBot="1" x14ac:dyDescent="0.3">
      <c r="B4" s="463" t="s">
        <v>130</v>
      </c>
      <c r="C4" s="464"/>
      <c r="D4" s="464"/>
      <c r="E4" s="464"/>
      <c r="F4" s="465"/>
      <c r="G4" s="494" t="s">
        <v>3616</v>
      </c>
      <c r="H4" s="473"/>
      <c r="I4" s="465"/>
      <c r="J4" s="474"/>
    </row>
    <row r="5" spans="1:12" ht="15.75" thickBot="1" x14ac:dyDescent="0.3">
      <c r="B5" s="490" t="s">
        <v>131</v>
      </c>
      <c r="C5" s="491"/>
      <c r="D5" s="491"/>
      <c r="E5" s="491"/>
      <c r="F5" s="492"/>
      <c r="G5" s="492"/>
      <c r="H5" s="492"/>
      <c r="I5" s="492"/>
      <c r="J5" s="493"/>
    </row>
    <row r="6" spans="1:12" x14ac:dyDescent="0.25">
      <c r="B6" s="466" t="s">
        <v>132</v>
      </c>
      <c r="C6" s="467"/>
      <c r="D6" s="467"/>
      <c r="E6" s="467"/>
      <c r="F6" s="468"/>
      <c r="G6" s="468"/>
      <c r="H6" s="475" t="s">
        <v>133</v>
      </c>
      <c r="I6" s="476"/>
      <c r="J6" s="477"/>
    </row>
    <row r="7" spans="1:12" x14ac:dyDescent="0.25">
      <c r="B7" s="484" t="s">
        <v>3617</v>
      </c>
      <c r="C7" s="485"/>
      <c r="D7" s="485"/>
      <c r="E7" s="485"/>
      <c r="F7" s="486"/>
      <c r="G7" s="486"/>
      <c r="H7" s="478">
        <v>2005</v>
      </c>
      <c r="I7" s="479"/>
      <c r="J7" s="480"/>
    </row>
    <row r="8" spans="1:12" ht="15.75" thickBot="1" x14ac:dyDescent="0.3">
      <c r="B8" s="463" t="s">
        <v>3618</v>
      </c>
      <c r="C8" s="464"/>
      <c r="D8" s="464"/>
      <c r="E8" s="464"/>
      <c r="F8" s="465"/>
      <c r="G8" s="465"/>
      <c r="H8" s="495">
        <v>2006</v>
      </c>
      <c r="I8" s="496"/>
      <c r="J8" s="497"/>
    </row>
    <row r="9" spans="1:12" ht="15.75" thickBot="1" x14ac:dyDescent="0.3">
      <c r="B9" s="498" t="s">
        <v>140</v>
      </c>
      <c r="C9" s="499"/>
      <c r="D9" s="499"/>
      <c r="E9" s="499"/>
      <c r="F9" s="500"/>
      <c r="G9" s="500"/>
      <c r="H9" s="500"/>
      <c r="I9" s="500"/>
      <c r="J9" s="501"/>
    </row>
    <row r="10" spans="1:12" ht="29.25" thickBot="1" x14ac:dyDescent="0.3">
      <c r="B10" s="64" t="s">
        <v>125</v>
      </c>
      <c r="C10" s="65" t="s">
        <v>139</v>
      </c>
      <c r="D10" s="65" t="s">
        <v>141</v>
      </c>
      <c r="E10" s="65" t="s">
        <v>177</v>
      </c>
      <c r="F10" s="65" t="s">
        <v>196</v>
      </c>
      <c r="G10" s="66" t="s">
        <v>126</v>
      </c>
      <c r="H10" s="67" t="s">
        <v>162</v>
      </c>
      <c r="I10" s="65" t="s">
        <v>127</v>
      </c>
      <c r="J10" s="68" t="s">
        <v>128</v>
      </c>
    </row>
    <row r="11" spans="1:12" ht="42.75" x14ac:dyDescent="0.25">
      <c r="B11" s="311">
        <v>1</v>
      </c>
      <c r="C11" s="69" t="s">
        <v>3617</v>
      </c>
      <c r="D11" s="69" t="s">
        <v>3619</v>
      </c>
      <c r="E11" s="312" t="s">
        <v>178</v>
      </c>
      <c r="F11" s="69"/>
      <c r="G11" s="70">
        <v>39052</v>
      </c>
      <c r="H11" s="32"/>
      <c r="I11" s="70"/>
      <c r="J11" s="313">
        <v>100</v>
      </c>
    </row>
    <row r="12" spans="1:12" ht="42.75" x14ac:dyDescent="0.25">
      <c r="B12" s="315">
        <v>2</v>
      </c>
      <c r="C12" s="317" t="s">
        <v>3624</v>
      </c>
      <c r="D12" s="317" t="s">
        <v>3620</v>
      </c>
      <c r="E12" s="316" t="s">
        <v>178</v>
      </c>
      <c r="F12" s="317"/>
      <c r="G12" s="61">
        <v>38749</v>
      </c>
      <c r="H12" s="320">
        <f>TRUNC((((I12-G12)/365.25)*12),0)</f>
        <v>6</v>
      </c>
      <c r="I12" s="61">
        <v>38961</v>
      </c>
      <c r="J12" s="318">
        <v>100</v>
      </c>
    </row>
    <row r="13" spans="1:12" ht="28.5" x14ac:dyDescent="0.25">
      <c r="B13" s="315">
        <v>3</v>
      </c>
      <c r="C13" s="317" t="s">
        <v>3624</v>
      </c>
      <c r="D13" s="317" t="s">
        <v>3621</v>
      </c>
      <c r="E13" s="316" t="s">
        <v>178</v>
      </c>
      <c r="F13" s="317"/>
      <c r="G13" s="61">
        <v>38687</v>
      </c>
      <c r="H13" s="320">
        <f>TRUNC((((I13-G13)/365.25)*12),0)</f>
        <v>2</v>
      </c>
      <c r="I13" s="61">
        <v>38749</v>
      </c>
      <c r="J13" s="318">
        <v>100</v>
      </c>
    </row>
    <row r="14" spans="1:12" ht="28.5" x14ac:dyDescent="0.25">
      <c r="B14" s="315">
        <v>4</v>
      </c>
      <c r="C14" s="317" t="s">
        <v>3625</v>
      </c>
      <c r="D14" s="317" t="s">
        <v>3622</v>
      </c>
      <c r="E14" s="316" t="s">
        <v>178</v>
      </c>
      <c r="F14" s="317"/>
      <c r="G14" s="61">
        <v>38565</v>
      </c>
      <c r="H14" s="320">
        <f t="shared" ref="H14:H15" si="0">TRUNC((((I14-G14)/365.25)*12),0)</f>
        <v>3</v>
      </c>
      <c r="I14" s="61">
        <v>38657</v>
      </c>
      <c r="J14" s="318">
        <v>100</v>
      </c>
    </row>
    <row r="15" spans="1:12" ht="29.25" thickBot="1" x14ac:dyDescent="0.3">
      <c r="B15" s="309">
        <v>5</v>
      </c>
      <c r="C15" s="319" t="s">
        <v>3626</v>
      </c>
      <c r="D15" s="319" t="s">
        <v>3623</v>
      </c>
      <c r="E15" s="310" t="s">
        <v>178</v>
      </c>
      <c r="F15" s="319"/>
      <c r="G15" s="62">
        <v>38292</v>
      </c>
      <c r="H15" s="321">
        <f t="shared" si="0"/>
        <v>7</v>
      </c>
      <c r="I15" s="62">
        <v>38534</v>
      </c>
      <c r="J15" s="314">
        <v>100</v>
      </c>
    </row>
    <row r="16" spans="1:12" x14ac:dyDescent="0.25">
      <c r="A16" s="37"/>
      <c r="B16" s="50"/>
      <c r="C16" s="76"/>
      <c r="D16" s="76"/>
      <c r="E16" s="50"/>
      <c r="F16" s="76"/>
      <c r="G16" s="77"/>
      <c r="H16" s="54"/>
      <c r="I16" s="77"/>
      <c r="J16" s="50"/>
      <c r="K16" s="37"/>
      <c r="L16" s="37"/>
    </row>
    <row r="17" spans="1:12" x14ac:dyDescent="0.25">
      <c r="A17" s="37"/>
      <c r="B17" s="50"/>
      <c r="C17" s="76"/>
      <c r="D17" s="76"/>
      <c r="E17" s="50"/>
      <c r="F17" s="76"/>
      <c r="G17" s="77"/>
      <c r="H17" s="54"/>
      <c r="I17" s="77"/>
      <c r="J17" s="50"/>
      <c r="K17" s="37"/>
      <c r="L17" s="37"/>
    </row>
    <row r="18" spans="1:12" x14ac:dyDescent="0.25">
      <c r="A18" s="37"/>
      <c r="B18" s="50"/>
      <c r="C18" s="76"/>
      <c r="D18" s="76"/>
      <c r="E18" s="50"/>
      <c r="F18" s="50"/>
      <c r="G18" s="77"/>
      <c r="H18" s="54"/>
      <c r="I18" s="77"/>
      <c r="J18" s="50"/>
      <c r="K18" s="37"/>
      <c r="L18" s="37"/>
    </row>
    <row r="19" spans="1:12" x14ac:dyDescent="0.25">
      <c r="A19" s="37"/>
      <c r="B19" s="50"/>
      <c r="C19" s="76"/>
      <c r="D19" s="76"/>
      <c r="E19" s="50"/>
      <c r="F19" s="80"/>
      <c r="G19" s="77"/>
      <c r="H19" s="54"/>
      <c r="I19" s="77"/>
      <c r="J19" s="50"/>
      <c r="K19" s="37"/>
      <c r="L19" s="37"/>
    </row>
    <row r="20" spans="1:12" x14ac:dyDescent="0.25">
      <c r="A20" s="37"/>
      <c r="B20" s="50"/>
      <c r="C20" s="76"/>
      <c r="D20" s="76"/>
      <c r="E20" s="50"/>
      <c r="F20" s="76"/>
      <c r="G20" s="77"/>
      <c r="H20" s="54"/>
      <c r="I20" s="77"/>
      <c r="J20" s="50"/>
      <c r="K20" s="37"/>
      <c r="L20" s="37"/>
    </row>
    <row r="21" spans="1:12" x14ac:dyDescent="0.25">
      <c r="A21" s="37"/>
      <c r="B21" s="50"/>
      <c r="C21" s="76"/>
      <c r="D21" s="50"/>
      <c r="E21" s="50"/>
      <c r="F21" s="80"/>
      <c r="G21" s="77"/>
      <c r="H21" s="54"/>
      <c r="I21" s="77"/>
      <c r="J21" s="50"/>
      <c r="K21" s="37"/>
      <c r="L21" s="37"/>
    </row>
    <row r="22" spans="1:12" x14ac:dyDescent="0.25">
      <c r="A22" s="37"/>
      <c r="B22" s="50"/>
      <c r="C22" s="76"/>
      <c r="D22" s="50"/>
      <c r="E22" s="50"/>
      <c r="F22" s="76"/>
      <c r="G22" s="77"/>
      <c r="H22" s="54"/>
      <c r="I22" s="77"/>
      <c r="J22" s="50"/>
      <c r="K22" s="37"/>
      <c r="L22" s="37"/>
    </row>
    <row r="23" spans="1:12" x14ac:dyDescent="0.25">
      <c r="A23" s="37"/>
      <c r="B23" s="50"/>
      <c r="C23" s="76"/>
      <c r="D23" s="50"/>
      <c r="E23" s="50"/>
      <c r="F23" s="80"/>
      <c r="G23" s="77"/>
      <c r="H23" s="54"/>
      <c r="I23" s="77"/>
      <c r="J23" s="50"/>
      <c r="K23" s="37"/>
      <c r="L23" s="37"/>
    </row>
    <row r="24" spans="1:12" x14ac:dyDescent="0.25">
      <c r="A24" s="37"/>
      <c r="B24" s="50"/>
      <c r="C24" s="76"/>
      <c r="D24" s="50"/>
      <c r="E24" s="50"/>
      <c r="F24" s="76"/>
      <c r="G24" s="77"/>
      <c r="H24" s="54"/>
      <c r="I24" s="77"/>
      <c r="J24" s="50"/>
      <c r="K24" s="37"/>
      <c r="L24" s="37"/>
    </row>
    <row r="25" spans="1:12" x14ac:dyDescent="0.25">
      <c r="A25" s="37"/>
      <c r="B25" s="50"/>
      <c r="C25" s="76"/>
      <c r="D25" s="50"/>
      <c r="E25" s="50"/>
      <c r="F25" s="76"/>
      <c r="G25" s="77"/>
      <c r="H25" s="54"/>
      <c r="I25" s="77"/>
      <c r="J25" s="50"/>
      <c r="K25" s="37"/>
      <c r="L25" s="37"/>
    </row>
    <row r="26" spans="1:12" x14ac:dyDescent="0.25">
      <c r="A26" s="37"/>
      <c r="B26" s="50"/>
      <c r="C26" s="76"/>
      <c r="D26" s="50"/>
      <c r="E26" s="50"/>
      <c r="F26" s="76"/>
      <c r="G26" s="77"/>
      <c r="H26" s="54"/>
      <c r="I26" s="77"/>
      <c r="J26" s="50"/>
      <c r="K26" s="37"/>
      <c r="L26" s="37"/>
    </row>
    <row r="27" spans="1:12" x14ac:dyDescent="0.25">
      <c r="A27" s="37"/>
      <c r="B27" s="50"/>
      <c r="C27" s="76"/>
      <c r="D27" s="50"/>
      <c r="E27" s="50"/>
      <c r="F27" s="76"/>
      <c r="G27" s="77"/>
      <c r="H27" s="54"/>
      <c r="I27" s="77"/>
      <c r="J27" s="50"/>
      <c r="K27" s="37"/>
      <c r="L27" s="37"/>
    </row>
    <row r="28" spans="1:12" x14ac:dyDescent="0.25">
      <c r="A28" s="37"/>
      <c r="B28" s="50"/>
      <c r="C28" s="76"/>
      <c r="D28" s="50"/>
      <c r="E28" s="50"/>
      <c r="F28" s="76"/>
      <c r="G28" s="77"/>
      <c r="H28" s="54"/>
      <c r="I28" s="77"/>
      <c r="J28" s="50"/>
      <c r="K28" s="37"/>
      <c r="L28" s="37"/>
    </row>
    <row r="29" spans="1:12" x14ac:dyDescent="0.25">
      <c r="A29" s="37"/>
      <c r="B29" s="50"/>
      <c r="C29" s="76"/>
      <c r="D29" s="50"/>
      <c r="E29" s="50"/>
      <c r="F29" s="76"/>
      <c r="G29" s="77"/>
      <c r="H29" s="54"/>
      <c r="I29" s="77"/>
      <c r="J29" s="50"/>
      <c r="K29" s="37"/>
      <c r="L29" s="37"/>
    </row>
    <row r="30" spans="1:12" x14ac:dyDescent="0.25">
      <c r="A30" s="37"/>
      <c r="B30" s="50"/>
      <c r="C30" s="76"/>
      <c r="D30" s="50"/>
      <c r="E30" s="50"/>
      <c r="F30" s="76"/>
      <c r="G30" s="77"/>
      <c r="H30" s="54"/>
      <c r="I30" s="77"/>
      <c r="J30" s="50"/>
      <c r="K30" s="37"/>
      <c r="L30" s="37"/>
    </row>
    <row r="31" spans="1:12" x14ac:dyDescent="0.25">
      <c r="A31" s="37"/>
      <c r="B31" s="37"/>
      <c r="C31" s="37"/>
      <c r="D31" s="37"/>
      <c r="E31" s="37"/>
      <c r="F31" s="37"/>
      <c r="G31" s="37"/>
      <c r="H31" s="37"/>
      <c r="I31" s="37"/>
      <c r="J31" s="37"/>
      <c r="K31" s="37"/>
      <c r="L31" s="37"/>
    </row>
    <row r="32" spans="1:12" x14ac:dyDescent="0.25">
      <c r="A32" s="37"/>
      <c r="B32" s="37"/>
      <c r="C32" s="37"/>
      <c r="D32" s="37"/>
      <c r="E32" s="37"/>
      <c r="F32" s="37"/>
      <c r="G32" s="37"/>
      <c r="H32" s="37"/>
      <c r="I32" s="37"/>
      <c r="J32" s="37"/>
      <c r="K32" s="37"/>
      <c r="L32" s="37"/>
    </row>
    <row r="33" spans="1:12" x14ac:dyDescent="0.25">
      <c r="A33" s="37"/>
      <c r="B33" s="37"/>
      <c r="C33" s="37"/>
      <c r="D33" s="37"/>
      <c r="E33" s="37"/>
      <c r="F33" s="37"/>
      <c r="G33" s="37"/>
      <c r="H33" s="37"/>
      <c r="I33" s="37"/>
      <c r="J33" s="37"/>
      <c r="K33" s="37"/>
      <c r="L33" s="37"/>
    </row>
    <row r="34" spans="1:12" x14ac:dyDescent="0.25">
      <c r="A34" s="37"/>
      <c r="B34" s="37"/>
      <c r="C34" s="37"/>
      <c r="D34" s="37"/>
      <c r="E34" s="37"/>
      <c r="F34" s="37"/>
      <c r="G34" s="37"/>
      <c r="H34" s="37"/>
      <c r="I34" s="37"/>
      <c r="J34" s="37"/>
      <c r="K34" s="37"/>
      <c r="L34" s="37"/>
    </row>
    <row r="35" spans="1:12" x14ac:dyDescent="0.25">
      <c r="A35" s="37"/>
      <c r="B35" s="37"/>
      <c r="C35" s="37"/>
      <c r="D35" s="37"/>
      <c r="E35" s="37"/>
      <c r="F35" s="37"/>
      <c r="G35" s="37"/>
      <c r="H35" s="37"/>
      <c r="I35" s="37"/>
      <c r="J35" s="37"/>
      <c r="K35" s="37"/>
      <c r="L35" s="37"/>
    </row>
    <row r="36" spans="1:12" x14ac:dyDescent="0.25">
      <c r="A36" s="37"/>
      <c r="B36" s="37"/>
      <c r="C36" s="37"/>
      <c r="D36" s="37"/>
      <c r="E36" s="37"/>
      <c r="F36" s="37"/>
      <c r="G36" s="37"/>
      <c r="H36" s="37"/>
      <c r="I36" s="37"/>
      <c r="J36" s="37"/>
      <c r="K36" s="37"/>
      <c r="L36" s="37"/>
    </row>
    <row r="37" spans="1:12" x14ac:dyDescent="0.25">
      <c r="A37" s="37"/>
      <c r="B37" s="37"/>
      <c r="C37" s="37"/>
      <c r="D37" s="37"/>
      <c r="E37" s="37"/>
      <c r="F37" s="37"/>
      <c r="G37" s="37"/>
      <c r="H37" s="37"/>
      <c r="I37" s="37"/>
      <c r="J37" s="37"/>
      <c r="K37" s="37"/>
      <c r="L37" s="37"/>
    </row>
    <row r="38" spans="1:12" x14ac:dyDescent="0.25">
      <c r="A38" s="37"/>
      <c r="B38" s="37"/>
      <c r="C38" s="37"/>
      <c r="D38" s="37"/>
      <c r="E38" s="37"/>
      <c r="F38" s="37"/>
      <c r="G38" s="37"/>
      <c r="H38" s="37"/>
      <c r="I38" s="37"/>
      <c r="J38" s="37"/>
      <c r="K38" s="37"/>
      <c r="L38" s="37"/>
    </row>
    <row r="39" spans="1:12" x14ac:dyDescent="0.25">
      <c r="A39" s="37"/>
      <c r="B39" s="37"/>
      <c r="C39" s="37"/>
      <c r="D39" s="37"/>
      <c r="E39" s="37"/>
      <c r="F39" s="37"/>
      <c r="G39" s="37"/>
      <c r="H39" s="37"/>
      <c r="I39" s="37"/>
      <c r="J39" s="37"/>
      <c r="K39" s="37"/>
      <c r="L39"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97"/>
  <sheetViews>
    <sheetView zoomScale="70" zoomScaleNormal="70" workbookViewId="0">
      <selection activeCell="M12" sqref="M12"/>
    </sheetView>
  </sheetViews>
  <sheetFormatPr baseColWidth="10" defaultRowHeight="15" x14ac:dyDescent="0.25"/>
  <cols>
    <col min="2" max="2" width="5.140625" bestFit="1" customWidth="1"/>
    <col min="3" max="3" width="19.85546875" customWidth="1"/>
    <col min="4" max="4" width="17.28515625" bestFit="1" customWidth="1"/>
    <col min="6" max="6" width="127" bestFit="1" customWidth="1"/>
    <col min="7" max="7" width="13.42578125" bestFit="1" customWidth="1"/>
    <col min="9" max="9" width="12.5703125" bestFit="1" customWidth="1"/>
    <col min="10" max="10" width="16.85546875" bestFit="1" customWidth="1"/>
  </cols>
  <sheetData>
    <row r="1" spans="2:10" ht="15.75" thickBot="1" x14ac:dyDescent="0.3"/>
    <row r="2" spans="2:10" ht="15.75" thickBot="1" x14ac:dyDescent="0.3">
      <c r="B2" s="502" t="s">
        <v>3627</v>
      </c>
      <c r="C2" s="503"/>
      <c r="D2" s="503"/>
      <c r="E2" s="503"/>
      <c r="F2" s="504"/>
      <c r="G2" s="504"/>
      <c r="H2" s="504"/>
      <c r="I2" s="504"/>
      <c r="J2" s="505"/>
    </row>
    <row r="3" spans="2:10" x14ac:dyDescent="0.25">
      <c r="B3" s="466" t="s">
        <v>129</v>
      </c>
      <c r="C3" s="467"/>
      <c r="D3" s="467"/>
      <c r="E3" s="467"/>
      <c r="F3" s="468"/>
      <c r="G3" s="468" t="s">
        <v>3628</v>
      </c>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ht="15.75" thickBot="1" x14ac:dyDescent="0.3">
      <c r="B7" s="484" t="s">
        <v>3629</v>
      </c>
      <c r="C7" s="485"/>
      <c r="D7" s="485"/>
      <c r="E7" s="485"/>
      <c r="F7" s="486"/>
      <c r="G7" s="486"/>
      <c r="H7" s="478">
        <v>1995</v>
      </c>
      <c r="I7" s="479"/>
      <c r="J7" s="480"/>
    </row>
    <row r="8" spans="2:10" ht="15.75" thickBot="1" x14ac:dyDescent="0.3">
      <c r="B8" s="498" t="s">
        <v>140</v>
      </c>
      <c r="C8" s="499"/>
      <c r="D8" s="499"/>
      <c r="E8" s="499"/>
      <c r="F8" s="500"/>
      <c r="G8" s="500"/>
      <c r="H8" s="500"/>
      <c r="I8" s="500"/>
      <c r="J8" s="501"/>
    </row>
    <row r="9" spans="2:10" ht="29.25" thickBot="1" x14ac:dyDescent="0.3">
      <c r="B9" s="64" t="s">
        <v>125</v>
      </c>
      <c r="C9" s="65" t="s">
        <v>139</v>
      </c>
      <c r="D9" s="65" t="s">
        <v>141</v>
      </c>
      <c r="E9" s="65" t="s">
        <v>177</v>
      </c>
      <c r="F9" s="65" t="s">
        <v>196</v>
      </c>
      <c r="G9" s="66" t="s">
        <v>126</v>
      </c>
      <c r="H9" s="67" t="s">
        <v>162</v>
      </c>
      <c r="I9" s="65" t="s">
        <v>127</v>
      </c>
      <c r="J9" s="68" t="s">
        <v>128</v>
      </c>
    </row>
    <row r="10" spans="2:10" ht="71.25" x14ac:dyDescent="0.25">
      <c r="B10" s="439">
        <v>1</v>
      </c>
      <c r="C10" s="69" t="s">
        <v>3632</v>
      </c>
      <c r="D10" s="69" t="s">
        <v>3630</v>
      </c>
      <c r="E10" s="440" t="s">
        <v>3631</v>
      </c>
      <c r="F10" s="69" t="s">
        <v>3633</v>
      </c>
      <c r="G10" s="70">
        <v>41974</v>
      </c>
      <c r="H10" s="32">
        <f>TRUNC((((I10-G10)/365.25)*12),0)</f>
        <v>14</v>
      </c>
      <c r="I10" s="70">
        <v>42416</v>
      </c>
      <c r="J10" s="441">
        <v>100</v>
      </c>
    </row>
    <row r="11" spans="2:10" ht="103.5" customHeight="1" x14ac:dyDescent="0.25">
      <c r="B11" s="443">
        <v>2</v>
      </c>
      <c r="C11" s="447" t="s">
        <v>3634</v>
      </c>
      <c r="D11" s="447" t="s">
        <v>181</v>
      </c>
      <c r="E11" s="444" t="s">
        <v>3635</v>
      </c>
      <c r="F11" s="447" t="s">
        <v>3636</v>
      </c>
      <c r="G11" s="61">
        <v>41780</v>
      </c>
      <c r="H11" s="450">
        <f>TRUNC((((I11-G11)/365.25)*12),0)</f>
        <v>6</v>
      </c>
      <c r="I11" s="61">
        <v>41988</v>
      </c>
      <c r="J11" s="448">
        <v>100</v>
      </c>
    </row>
    <row r="12" spans="2:10" ht="28.5" x14ac:dyDescent="0.25">
      <c r="B12" s="443">
        <v>3</v>
      </c>
      <c r="C12" s="447" t="s">
        <v>3634</v>
      </c>
      <c r="D12" s="447" t="s">
        <v>3637</v>
      </c>
      <c r="E12" s="444" t="s">
        <v>3638</v>
      </c>
      <c r="F12" s="447" t="s">
        <v>3639</v>
      </c>
      <c r="G12" s="61">
        <v>41501</v>
      </c>
      <c r="H12" s="450">
        <f>TRUNC((((I12-G12)/365.25)*12),0)</f>
        <v>8</v>
      </c>
      <c r="I12" s="61">
        <v>41759</v>
      </c>
      <c r="J12" s="448">
        <v>100</v>
      </c>
    </row>
    <row r="13" spans="2:10" ht="42.75" x14ac:dyDescent="0.25">
      <c r="B13" s="443">
        <v>4</v>
      </c>
      <c r="C13" s="447" t="s">
        <v>3640</v>
      </c>
      <c r="D13" s="447" t="s">
        <v>3641</v>
      </c>
      <c r="E13" s="444" t="s">
        <v>178</v>
      </c>
      <c r="F13" s="447" t="s">
        <v>3642</v>
      </c>
      <c r="G13" s="61">
        <v>41232</v>
      </c>
      <c r="H13" s="450">
        <f t="shared" ref="H13:H23" si="0">TRUNC((((I13-G13)/365.25)*12),0)</f>
        <v>3</v>
      </c>
      <c r="I13" s="61">
        <v>41336</v>
      </c>
      <c r="J13" s="448">
        <v>100</v>
      </c>
    </row>
    <row r="14" spans="2:10" ht="28.5" x14ac:dyDescent="0.25">
      <c r="B14" s="443">
        <v>5</v>
      </c>
      <c r="C14" s="447" t="s">
        <v>3634</v>
      </c>
      <c r="D14" s="447" t="s">
        <v>3643</v>
      </c>
      <c r="E14" s="444" t="s">
        <v>178</v>
      </c>
      <c r="F14" s="447" t="s">
        <v>3644</v>
      </c>
      <c r="G14" s="61">
        <v>40862</v>
      </c>
      <c r="H14" s="450">
        <f t="shared" si="0"/>
        <v>11</v>
      </c>
      <c r="I14" s="61">
        <v>41221</v>
      </c>
      <c r="J14" s="448">
        <v>100</v>
      </c>
    </row>
    <row r="15" spans="2:10" ht="28.5" x14ac:dyDescent="0.25">
      <c r="B15" s="443">
        <v>6</v>
      </c>
      <c r="C15" s="447" t="s">
        <v>3634</v>
      </c>
      <c r="D15" s="447" t="s">
        <v>3645</v>
      </c>
      <c r="E15" s="444" t="s">
        <v>178</v>
      </c>
      <c r="F15" s="447" t="s">
        <v>3646</v>
      </c>
      <c r="G15" s="61">
        <v>39111</v>
      </c>
      <c r="H15" s="450">
        <f t="shared" si="0"/>
        <v>6</v>
      </c>
      <c r="I15" s="61">
        <v>39323</v>
      </c>
      <c r="J15" s="448">
        <v>100</v>
      </c>
    </row>
    <row r="16" spans="2:10" ht="28.5" x14ac:dyDescent="0.25">
      <c r="B16" s="443">
        <v>7</v>
      </c>
      <c r="C16" s="447" t="s">
        <v>3640</v>
      </c>
      <c r="D16" s="447" t="s">
        <v>3647</v>
      </c>
      <c r="E16" s="444" t="s">
        <v>178</v>
      </c>
      <c r="F16" s="447" t="s">
        <v>3648</v>
      </c>
      <c r="G16" s="61">
        <v>39326</v>
      </c>
      <c r="H16" s="450">
        <f t="shared" si="0"/>
        <v>3</v>
      </c>
      <c r="I16" s="61">
        <v>39423</v>
      </c>
      <c r="J16" s="448">
        <v>100</v>
      </c>
    </row>
    <row r="17" spans="1:11" ht="28.5" x14ac:dyDescent="0.25">
      <c r="B17" s="443">
        <v>8</v>
      </c>
      <c r="C17" s="447" t="s">
        <v>3424</v>
      </c>
      <c r="D17" s="447" t="s">
        <v>3649</v>
      </c>
      <c r="E17" s="444" t="s">
        <v>178</v>
      </c>
      <c r="F17" s="444" t="s">
        <v>3650</v>
      </c>
      <c r="G17" s="61">
        <v>37377</v>
      </c>
      <c r="H17" s="450">
        <f t="shared" si="0"/>
        <v>4</v>
      </c>
      <c r="I17" s="61">
        <v>37500</v>
      </c>
      <c r="J17" s="448">
        <v>100</v>
      </c>
    </row>
    <row r="18" spans="1:11" ht="28.5" x14ac:dyDescent="0.25">
      <c r="B18" s="443">
        <v>9</v>
      </c>
      <c r="C18" s="447" t="s">
        <v>3424</v>
      </c>
      <c r="D18" s="447" t="s">
        <v>3651</v>
      </c>
      <c r="E18" s="444" t="s">
        <v>178</v>
      </c>
      <c r="F18" s="57" t="s">
        <v>3652</v>
      </c>
      <c r="G18" s="61">
        <v>37104</v>
      </c>
      <c r="H18" s="450">
        <f t="shared" si="0"/>
        <v>3</v>
      </c>
      <c r="I18" s="61">
        <v>37196</v>
      </c>
      <c r="J18" s="448">
        <v>100</v>
      </c>
    </row>
    <row r="19" spans="1:11" ht="28.5" x14ac:dyDescent="0.25">
      <c r="B19" s="443">
        <v>10</v>
      </c>
      <c r="C19" s="447" t="s">
        <v>3634</v>
      </c>
      <c r="D19" s="447" t="s">
        <v>3653</v>
      </c>
      <c r="E19" s="444" t="s">
        <v>178</v>
      </c>
      <c r="F19" s="447" t="s">
        <v>3654</v>
      </c>
      <c r="G19" s="61">
        <v>36342</v>
      </c>
      <c r="H19" s="450">
        <f t="shared" si="0"/>
        <v>4</v>
      </c>
      <c r="I19" s="61">
        <v>36465</v>
      </c>
      <c r="J19" s="448">
        <v>100</v>
      </c>
    </row>
    <row r="20" spans="1:11" ht="28.5" x14ac:dyDescent="0.25">
      <c r="B20" s="443">
        <v>11</v>
      </c>
      <c r="C20" s="447" t="s">
        <v>3634</v>
      </c>
      <c r="D20" s="447" t="s">
        <v>3653</v>
      </c>
      <c r="E20" s="444" t="s">
        <v>178</v>
      </c>
      <c r="F20" s="57" t="s">
        <v>3655</v>
      </c>
      <c r="G20" s="61">
        <v>35977</v>
      </c>
      <c r="H20" s="450">
        <f t="shared" si="0"/>
        <v>4</v>
      </c>
      <c r="I20" s="61">
        <v>36100</v>
      </c>
      <c r="J20" s="448">
        <v>100</v>
      </c>
    </row>
    <row r="21" spans="1:11" ht="28.5" x14ac:dyDescent="0.25">
      <c r="B21" s="443">
        <v>12</v>
      </c>
      <c r="C21" s="447" t="s">
        <v>3424</v>
      </c>
      <c r="D21" s="447" t="s">
        <v>3653</v>
      </c>
      <c r="E21" s="444" t="s">
        <v>178</v>
      </c>
      <c r="F21" s="447" t="s">
        <v>3656</v>
      </c>
      <c r="G21" s="61">
        <v>35947</v>
      </c>
      <c r="H21" s="450">
        <f t="shared" si="0"/>
        <v>3</v>
      </c>
      <c r="I21" s="61">
        <v>36039</v>
      </c>
      <c r="J21" s="448">
        <v>100</v>
      </c>
    </row>
    <row r="22" spans="1:11" ht="42.75" x14ac:dyDescent="0.25">
      <c r="B22" s="443">
        <v>13</v>
      </c>
      <c r="C22" s="447" t="s">
        <v>3634</v>
      </c>
      <c r="D22" s="447" t="s">
        <v>3657</v>
      </c>
      <c r="E22" s="444" t="s">
        <v>178</v>
      </c>
      <c r="F22" s="57" t="s">
        <v>3658</v>
      </c>
      <c r="G22" s="61">
        <v>35462</v>
      </c>
      <c r="H22" s="450">
        <f t="shared" si="0"/>
        <v>7</v>
      </c>
      <c r="I22" s="61">
        <v>35704</v>
      </c>
      <c r="J22" s="448">
        <v>100</v>
      </c>
    </row>
    <row r="23" spans="1:11" ht="15.75" thickBot="1" x14ac:dyDescent="0.3">
      <c r="B23" s="309">
        <v>14</v>
      </c>
      <c r="C23" s="319" t="s">
        <v>3424</v>
      </c>
      <c r="D23" s="319" t="s">
        <v>3659</v>
      </c>
      <c r="E23" s="310" t="s">
        <v>178</v>
      </c>
      <c r="F23" s="319" t="s">
        <v>3660</v>
      </c>
      <c r="G23" s="62">
        <v>35065</v>
      </c>
      <c r="H23" s="321">
        <f t="shared" si="0"/>
        <v>2</v>
      </c>
      <c r="I23" s="62">
        <v>35156</v>
      </c>
      <c r="J23" s="314">
        <v>100</v>
      </c>
    </row>
    <row r="24" spans="1:11" x14ac:dyDescent="0.25">
      <c r="A24" s="37"/>
      <c r="B24" s="50"/>
      <c r="C24" s="76"/>
      <c r="D24" s="76"/>
      <c r="E24" s="50"/>
      <c r="F24" s="76"/>
      <c r="G24" s="77"/>
      <c r="H24" s="54"/>
      <c r="I24" s="77"/>
      <c r="J24" s="50"/>
      <c r="K24" s="37"/>
    </row>
    <row r="25" spans="1:11" x14ac:dyDescent="0.25">
      <c r="A25" s="37"/>
      <c r="B25" s="50"/>
      <c r="C25" s="76"/>
      <c r="D25" s="76"/>
      <c r="E25" s="50"/>
      <c r="F25" s="76"/>
      <c r="G25" s="77"/>
      <c r="H25" s="54"/>
      <c r="I25" s="77"/>
      <c r="J25" s="50"/>
      <c r="K25" s="37"/>
    </row>
    <row r="26" spans="1:11" x14ac:dyDescent="0.25">
      <c r="A26" s="37"/>
      <c r="B26" s="50"/>
      <c r="C26" s="76"/>
      <c r="D26" s="76"/>
      <c r="E26" s="50"/>
      <c r="F26" s="76"/>
      <c r="G26" s="77"/>
      <c r="H26" s="54"/>
      <c r="I26" s="77"/>
      <c r="J26" s="50"/>
      <c r="K26" s="37"/>
    </row>
    <row r="27" spans="1:11" x14ac:dyDescent="0.25">
      <c r="A27" s="37"/>
      <c r="B27" s="50"/>
      <c r="C27" s="76"/>
      <c r="D27" s="76"/>
      <c r="E27" s="50"/>
      <c r="F27" s="76"/>
      <c r="G27" s="77"/>
      <c r="H27" s="54"/>
      <c r="I27" s="77"/>
      <c r="J27" s="50"/>
      <c r="K27" s="37"/>
    </row>
    <row r="28" spans="1:11" x14ac:dyDescent="0.25">
      <c r="A28" s="37"/>
      <c r="B28" s="50"/>
      <c r="C28" s="76"/>
      <c r="D28" s="76"/>
      <c r="E28" s="50"/>
      <c r="F28" s="76"/>
      <c r="G28" s="77"/>
      <c r="H28" s="54"/>
      <c r="I28" s="77"/>
      <c r="J28" s="50"/>
      <c r="K28" s="37"/>
    </row>
    <row r="29" spans="1:11" x14ac:dyDescent="0.25">
      <c r="A29" s="37"/>
      <c r="B29" s="50"/>
      <c r="C29" s="76"/>
      <c r="D29" s="76"/>
      <c r="E29" s="50"/>
      <c r="F29" s="76"/>
      <c r="G29" s="77"/>
      <c r="H29" s="54"/>
      <c r="I29" s="77"/>
      <c r="J29" s="50"/>
      <c r="K29" s="37"/>
    </row>
    <row r="30" spans="1:11" x14ac:dyDescent="0.25">
      <c r="A30" s="37"/>
      <c r="B30" s="37"/>
      <c r="C30" s="37"/>
      <c r="D30" s="76"/>
      <c r="E30" s="37"/>
      <c r="F30" s="37"/>
      <c r="G30" s="37"/>
      <c r="H30" s="37"/>
      <c r="I30" s="37"/>
      <c r="J30" s="37"/>
      <c r="K30" s="37"/>
    </row>
    <row r="31" spans="1:11" x14ac:dyDescent="0.25">
      <c r="A31" s="37"/>
      <c r="B31" s="37"/>
      <c r="C31" s="37"/>
      <c r="D31" s="76"/>
      <c r="E31" s="37"/>
      <c r="F31" s="37"/>
      <c r="G31" s="37"/>
      <c r="H31" s="37"/>
      <c r="I31" s="37"/>
      <c r="J31" s="37"/>
      <c r="K31" s="37"/>
    </row>
    <row r="32" spans="1:11" x14ac:dyDescent="0.25">
      <c r="A32" s="37"/>
      <c r="B32" s="37"/>
      <c r="C32" s="37"/>
      <c r="D32" s="76"/>
      <c r="E32" s="37"/>
      <c r="F32" s="37"/>
      <c r="G32" s="37"/>
      <c r="H32" s="37"/>
      <c r="I32" s="37"/>
      <c r="J32" s="37"/>
      <c r="K32" s="37"/>
    </row>
    <row r="33" spans="4:4" x14ac:dyDescent="0.25">
      <c r="D33" s="76"/>
    </row>
    <row r="34" spans="4:4" x14ac:dyDescent="0.25">
      <c r="D34" s="76"/>
    </row>
    <row r="35" spans="4:4" x14ac:dyDescent="0.25">
      <c r="D35" s="76"/>
    </row>
    <row r="36" spans="4:4" x14ac:dyDescent="0.25">
      <c r="D36" s="76"/>
    </row>
    <row r="37" spans="4:4" x14ac:dyDescent="0.25">
      <c r="D37" s="76"/>
    </row>
    <row r="38" spans="4:4" x14ac:dyDescent="0.25">
      <c r="D38" s="76"/>
    </row>
    <row r="39" spans="4:4" x14ac:dyDescent="0.25">
      <c r="D39" s="76"/>
    </row>
    <row r="40" spans="4:4" x14ac:dyDescent="0.25">
      <c r="D40" s="76"/>
    </row>
    <row r="41" spans="4:4" x14ac:dyDescent="0.25">
      <c r="D41" s="76"/>
    </row>
    <row r="42" spans="4:4" x14ac:dyDescent="0.25">
      <c r="D42" s="76"/>
    </row>
    <row r="43" spans="4:4" x14ac:dyDescent="0.25">
      <c r="D43" s="76"/>
    </row>
    <row r="44" spans="4:4" x14ac:dyDescent="0.25">
      <c r="D44" s="76"/>
    </row>
    <row r="45" spans="4:4" x14ac:dyDescent="0.25">
      <c r="D45" s="76"/>
    </row>
    <row r="46" spans="4:4" x14ac:dyDescent="0.25">
      <c r="D46" s="76"/>
    </row>
    <row r="47" spans="4:4" x14ac:dyDescent="0.25">
      <c r="D47" s="76"/>
    </row>
    <row r="48" spans="4:4" x14ac:dyDescent="0.25">
      <c r="D48" s="76"/>
    </row>
    <row r="49" spans="4:4" x14ac:dyDescent="0.25">
      <c r="D49" s="76"/>
    </row>
    <row r="50" spans="4:4" x14ac:dyDescent="0.25">
      <c r="D50" s="76"/>
    </row>
    <row r="51" spans="4:4" x14ac:dyDescent="0.25">
      <c r="D51" s="76"/>
    </row>
    <row r="52" spans="4:4" x14ac:dyDescent="0.25">
      <c r="D52" s="76"/>
    </row>
    <row r="53" spans="4:4" x14ac:dyDescent="0.25">
      <c r="D53" s="76"/>
    </row>
    <row r="54" spans="4:4" x14ac:dyDescent="0.25">
      <c r="D54" s="76"/>
    </row>
    <row r="55" spans="4:4" x14ac:dyDescent="0.25">
      <c r="D55" s="76"/>
    </row>
    <row r="56" spans="4:4" x14ac:dyDescent="0.25">
      <c r="D56" s="76"/>
    </row>
    <row r="57" spans="4:4" x14ac:dyDescent="0.25">
      <c r="D57" s="76"/>
    </row>
    <row r="58" spans="4:4" x14ac:dyDescent="0.25">
      <c r="D58" s="76"/>
    </row>
    <row r="59" spans="4:4" x14ac:dyDescent="0.25">
      <c r="D59" s="76"/>
    </row>
    <row r="60" spans="4:4" x14ac:dyDescent="0.25">
      <c r="D60" s="76"/>
    </row>
    <row r="61" spans="4:4" x14ac:dyDescent="0.25">
      <c r="D61" s="76"/>
    </row>
    <row r="62" spans="4:4" x14ac:dyDescent="0.25">
      <c r="D62" s="76"/>
    </row>
    <row r="63" spans="4:4" x14ac:dyDescent="0.25">
      <c r="D63" s="76"/>
    </row>
    <row r="64" spans="4:4" x14ac:dyDescent="0.25">
      <c r="D64" s="76"/>
    </row>
    <row r="65" spans="4:4" x14ac:dyDescent="0.25">
      <c r="D65" s="76"/>
    </row>
    <row r="66" spans="4:4" x14ac:dyDescent="0.25">
      <c r="D66" s="76"/>
    </row>
    <row r="67" spans="4:4" x14ac:dyDescent="0.25">
      <c r="D67" s="76"/>
    </row>
    <row r="68" spans="4:4" x14ac:dyDescent="0.25">
      <c r="D68" s="76"/>
    </row>
    <row r="69" spans="4:4" x14ac:dyDescent="0.25">
      <c r="D69" s="76"/>
    </row>
    <row r="70" spans="4:4" x14ac:dyDescent="0.25">
      <c r="D70" s="76"/>
    </row>
    <row r="71" spans="4:4" x14ac:dyDescent="0.25">
      <c r="D71" s="76"/>
    </row>
    <row r="72" spans="4:4" x14ac:dyDescent="0.25">
      <c r="D72" s="76"/>
    </row>
    <row r="73" spans="4:4" x14ac:dyDescent="0.25">
      <c r="D73" s="76"/>
    </row>
    <row r="74" spans="4:4" x14ac:dyDescent="0.25">
      <c r="D74" s="76"/>
    </row>
    <row r="75" spans="4:4" x14ac:dyDescent="0.25">
      <c r="D75" s="76"/>
    </row>
    <row r="76" spans="4:4" x14ac:dyDescent="0.25">
      <c r="D76" s="76"/>
    </row>
    <row r="77" spans="4:4" x14ac:dyDescent="0.25">
      <c r="D77" s="76"/>
    </row>
    <row r="78" spans="4:4" x14ac:dyDescent="0.25">
      <c r="D78" s="76"/>
    </row>
    <row r="79" spans="4:4" x14ac:dyDescent="0.25">
      <c r="D79" s="76"/>
    </row>
    <row r="80" spans="4:4" x14ac:dyDescent="0.25">
      <c r="D80" s="76"/>
    </row>
    <row r="81" spans="4:4" x14ac:dyDescent="0.25">
      <c r="D81" s="76"/>
    </row>
    <row r="82" spans="4:4" x14ac:dyDescent="0.25">
      <c r="D82" s="76"/>
    </row>
    <row r="83" spans="4:4" x14ac:dyDescent="0.25">
      <c r="D83" s="76"/>
    </row>
    <row r="84" spans="4:4" x14ac:dyDescent="0.25">
      <c r="D84" s="76"/>
    </row>
    <row r="85" spans="4:4" x14ac:dyDescent="0.25">
      <c r="D85" s="76"/>
    </row>
    <row r="86" spans="4:4" x14ac:dyDescent="0.25">
      <c r="D86" s="76"/>
    </row>
    <row r="87" spans="4:4" x14ac:dyDescent="0.25">
      <c r="D87" s="76"/>
    </row>
    <row r="88" spans="4:4" x14ac:dyDescent="0.25">
      <c r="D88" s="76"/>
    </row>
    <row r="89" spans="4:4" x14ac:dyDescent="0.25">
      <c r="D89" s="76"/>
    </row>
    <row r="90" spans="4:4" x14ac:dyDescent="0.25">
      <c r="D90" s="76"/>
    </row>
    <row r="91" spans="4:4" x14ac:dyDescent="0.25">
      <c r="D91" s="76"/>
    </row>
    <row r="92" spans="4:4" x14ac:dyDescent="0.25">
      <c r="D92" s="76"/>
    </row>
    <row r="93" spans="4:4" x14ac:dyDescent="0.25">
      <c r="D93" s="76"/>
    </row>
    <row r="94" spans="4:4" x14ac:dyDescent="0.25">
      <c r="D94" s="76"/>
    </row>
    <row r="95" spans="4:4" x14ac:dyDescent="0.25">
      <c r="D95" s="76"/>
    </row>
    <row r="96" spans="4:4" x14ac:dyDescent="0.25">
      <c r="D96" s="76"/>
    </row>
    <row r="97" spans="4:4" x14ac:dyDescent="0.25">
      <c r="D97" s="76"/>
    </row>
    <row r="98" spans="4:4" x14ac:dyDescent="0.25">
      <c r="D98" s="76"/>
    </row>
    <row r="99" spans="4:4" x14ac:dyDescent="0.25">
      <c r="D99" s="76"/>
    </row>
    <row r="100" spans="4:4" x14ac:dyDescent="0.25">
      <c r="D100" s="76"/>
    </row>
    <row r="101" spans="4:4" x14ac:dyDescent="0.25">
      <c r="D101" s="76"/>
    </row>
    <row r="102" spans="4:4" x14ac:dyDescent="0.25">
      <c r="D102" s="76"/>
    </row>
    <row r="103" spans="4:4" x14ac:dyDescent="0.25">
      <c r="D103" s="76"/>
    </row>
    <row r="104" spans="4:4" x14ac:dyDescent="0.25">
      <c r="D104" s="76"/>
    </row>
    <row r="105" spans="4:4" x14ac:dyDescent="0.25">
      <c r="D105" s="76"/>
    </row>
    <row r="106" spans="4:4" x14ac:dyDescent="0.25">
      <c r="D106" s="76"/>
    </row>
    <row r="107" spans="4:4" x14ac:dyDescent="0.25">
      <c r="D107" s="76"/>
    </row>
    <row r="108" spans="4:4" x14ac:dyDescent="0.25">
      <c r="D108" s="76"/>
    </row>
    <row r="109" spans="4:4" x14ac:dyDescent="0.25">
      <c r="D109" s="76"/>
    </row>
    <row r="110" spans="4:4" x14ac:dyDescent="0.25">
      <c r="D110" s="76"/>
    </row>
    <row r="111" spans="4:4" x14ac:dyDescent="0.25">
      <c r="D111" s="76"/>
    </row>
    <row r="112" spans="4:4" x14ac:dyDescent="0.25">
      <c r="D112" s="76"/>
    </row>
    <row r="113" spans="4:4" x14ac:dyDescent="0.25">
      <c r="D113" s="76"/>
    </row>
    <row r="114" spans="4:4" x14ac:dyDescent="0.25">
      <c r="D114" s="76"/>
    </row>
    <row r="115" spans="4:4" x14ac:dyDescent="0.25">
      <c r="D115" s="76"/>
    </row>
    <row r="116" spans="4:4" x14ac:dyDescent="0.25">
      <c r="D116" s="76"/>
    </row>
    <row r="117" spans="4:4" x14ac:dyDescent="0.25">
      <c r="D117" s="76"/>
    </row>
    <row r="118" spans="4:4" x14ac:dyDescent="0.25">
      <c r="D118" s="76"/>
    </row>
    <row r="119" spans="4:4" x14ac:dyDescent="0.25">
      <c r="D119" s="76"/>
    </row>
    <row r="120" spans="4:4" x14ac:dyDescent="0.25">
      <c r="D120" s="76"/>
    </row>
    <row r="121" spans="4:4" x14ac:dyDescent="0.25">
      <c r="D121" s="76"/>
    </row>
    <row r="122" spans="4:4" x14ac:dyDescent="0.25">
      <c r="D122" s="76"/>
    </row>
    <row r="123" spans="4:4" x14ac:dyDescent="0.25">
      <c r="D123" s="76"/>
    </row>
    <row r="124" spans="4:4" x14ac:dyDescent="0.25">
      <c r="D124" s="76"/>
    </row>
    <row r="125" spans="4:4" x14ac:dyDescent="0.25">
      <c r="D125" s="76"/>
    </row>
    <row r="126" spans="4:4" x14ac:dyDescent="0.25">
      <c r="D126" s="76"/>
    </row>
    <row r="127" spans="4:4" x14ac:dyDescent="0.25">
      <c r="D127" s="76"/>
    </row>
    <row r="128" spans="4:4" x14ac:dyDescent="0.25">
      <c r="D128" s="76"/>
    </row>
    <row r="129" spans="4:4" x14ac:dyDescent="0.25">
      <c r="D129" s="76"/>
    </row>
    <row r="130" spans="4:4" x14ac:dyDescent="0.25">
      <c r="D130" s="76"/>
    </row>
    <row r="131" spans="4:4" x14ac:dyDescent="0.25">
      <c r="D131" s="76"/>
    </row>
    <row r="132" spans="4:4" x14ac:dyDescent="0.25">
      <c r="D132" s="76"/>
    </row>
    <row r="133" spans="4:4" x14ac:dyDescent="0.25">
      <c r="D133" s="76"/>
    </row>
    <row r="134" spans="4:4" x14ac:dyDescent="0.25">
      <c r="D134" s="76"/>
    </row>
    <row r="135" spans="4:4" x14ac:dyDescent="0.25">
      <c r="D135" s="76"/>
    </row>
    <row r="136" spans="4:4" x14ac:dyDescent="0.25">
      <c r="D136" s="76"/>
    </row>
    <row r="137" spans="4:4" x14ac:dyDescent="0.25">
      <c r="D137" s="76"/>
    </row>
    <row r="138" spans="4:4" x14ac:dyDescent="0.25">
      <c r="D138" s="76"/>
    </row>
    <row r="139" spans="4:4" x14ac:dyDescent="0.25">
      <c r="D139" s="76"/>
    </row>
    <row r="140" spans="4:4" x14ac:dyDescent="0.25">
      <c r="D140" s="76"/>
    </row>
    <row r="141" spans="4:4" x14ac:dyDescent="0.25">
      <c r="D141" s="76"/>
    </row>
    <row r="142" spans="4:4" x14ac:dyDescent="0.25">
      <c r="D142" s="76"/>
    </row>
    <row r="143" spans="4:4" x14ac:dyDescent="0.25">
      <c r="D143" s="76"/>
    </row>
    <row r="144" spans="4:4" x14ac:dyDescent="0.25">
      <c r="D144" s="76"/>
    </row>
    <row r="145" spans="4:4" x14ac:dyDescent="0.25">
      <c r="D145" s="76"/>
    </row>
    <row r="146" spans="4:4" x14ac:dyDescent="0.25">
      <c r="D146" s="76"/>
    </row>
    <row r="147" spans="4:4" x14ac:dyDescent="0.25">
      <c r="D147" s="76"/>
    </row>
    <row r="148" spans="4:4" x14ac:dyDescent="0.25">
      <c r="D148" s="76"/>
    </row>
    <row r="149" spans="4:4" x14ac:dyDescent="0.25">
      <c r="D149" s="76"/>
    </row>
    <row r="150" spans="4:4" x14ac:dyDescent="0.25">
      <c r="D150" s="76"/>
    </row>
    <row r="151" spans="4:4" x14ac:dyDescent="0.25">
      <c r="D151" s="76"/>
    </row>
    <row r="152" spans="4:4" x14ac:dyDescent="0.25">
      <c r="D152" s="76"/>
    </row>
    <row r="153" spans="4:4" x14ac:dyDescent="0.25">
      <c r="D153" s="76"/>
    </row>
    <row r="154" spans="4:4" x14ac:dyDescent="0.25">
      <c r="D154" s="76"/>
    </row>
    <row r="155" spans="4:4" x14ac:dyDescent="0.25">
      <c r="D155" s="76"/>
    </row>
    <row r="156" spans="4:4" x14ac:dyDescent="0.25">
      <c r="D156" s="76"/>
    </row>
    <row r="157" spans="4:4" x14ac:dyDescent="0.25">
      <c r="D157" s="76"/>
    </row>
    <row r="158" spans="4:4" x14ac:dyDescent="0.25">
      <c r="D158" s="76"/>
    </row>
    <row r="159" spans="4:4" x14ac:dyDescent="0.25">
      <c r="D159" s="76"/>
    </row>
    <row r="160" spans="4:4" x14ac:dyDescent="0.25">
      <c r="D160" s="76"/>
    </row>
    <row r="161" spans="4:4" x14ac:dyDescent="0.25">
      <c r="D161" s="76"/>
    </row>
    <row r="162" spans="4:4" x14ac:dyDescent="0.25">
      <c r="D162" s="76"/>
    </row>
    <row r="163" spans="4:4" x14ac:dyDescent="0.25">
      <c r="D163" s="76"/>
    </row>
    <row r="164" spans="4:4" x14ac:dyDescent="0.25">
      <c r="D164" s="76"/>
    </row>
    <row r="165" spans="4:4" x14ac:dyDescent="0.25">
      <c r="D165" s="76"/>
    </row>
    <row r="166" spans="4:4" x14ac:dyDescent="0.25">
      <c r="D166" s="76"/>
    </row>
    <row r="167" spans="4:4" x14ac:dyDescent="0.25">
      <c r="D167" s="76"/>
    </row>
    <row r="168" spans="4:4" x14ac:dyDescent="0.25">
      <c r="D168" s="76"/>
    </row>
    <row r="169" spans="4:4" x14ac:dyDescent="0.25">
      <c r="D169" s="76"/>
    </row>
    <row r="170" spans="4:4" x14ac:dyDescent="0.25">
      <c r="D170" s="76"/>
    </row>
    <row r="171" spans="4:4" x14ac:dyDescent="0.25">
      <c r="D171" s="76"/>
    </row>
    <row r="172" spans="4:4" x14ac:dyDescent="0.25">
      <c r="D172" s="76"/>
    </row>
    <row r="173" spans="4:4" x14ac:dyDescent="0.25">
      <c r="D173" s="76"/>
    </row>
    <row r="174" spans="4:4" x14ac:dyDescent="0.25">
      <c r="D174" s="76"/>
    </row>
    <row r="175" spans="4:4" x14ac:dyDescent="0.25">
      <c r="D175" s="76"/>
    </row>
    <row r="176" spans="4:4" x14ac:dyDescent="0.25">
      <c r="D176" s="76"/>
    </row>
    <row r="177" spans="4:4" x14ac:dyDescent="0.25">
      <c r="D177" s="76"/>
    </row>
    <row r="178" spans="4:4" x14ac:dyDescent="0.25">
      <c r="D178" s="76"/>
    </row>
    <row r="179" spans="4:4" x14ac:dyDescent="0.25">
      <c r="D179" s="76"/>
    </row>
    <row r="180" spans="4:4" x14ac:dyDescent="0.25">
      <c r="D180" s="76"/>
    </row>
    <row r="181" spans="4:4" x14ac:dyDescent="0.25">
      <c r="D181" s="76"/>
    </row>
    <row r="182" spans="4:4" x14ac:dyDescent="0.25">
      <c r="D182" s="76"/>
    </row>
    <row r="183" spans="4:4" x14ac:dyDescent="0.25">
      <c r="D183" s="76"/>
    </row>
    <row r="184" spans="4:4" x14ac:dyDescent="0.25">
      <c r="D184" s="76"/>
    </row>
    <row r="185" spans="4:4" x14ac:dyDescent="0.25">
      <c r="D185" s="76"/>
    </row>
    <row r="186" spans="4:4" x14ac:dyDescent="0.25">
      <c r="D186" s="76"/>
    </row>
    <row r="187" spans="4:4" x14ac:dyDescent="0.25">
      <c r="D187" s="76"/>
    </row>
    <row r="188" spans="4:4" x14ac:dyDescent="0.25">
      <c r="D188" s="76"/>
    </row>
    <row r="189" spans="4:4" x14ac:dyDescent="0.25">
      <c r="D189" s="76"/>
    </row>
    <row r="190" spans="4:4" x14ac:dyDescent="0.25">
      <c r="D190" s="76"/>
    </row>
    <row r="191" spans="4:4" x14ac:dyDescent="0.25">
      <c r="D191" s="76"/>
    </row>
    <row r="192" spans="4:4" x14ac:dyDescent="0.25">
      <c r="D192" s="76"/>
    </row>
    <row r="193" spans="4:4" x14ac:dyDescent="0.25">
      <c r="D193" s="76"/>
    </row>
    <row r="194" spans="4:4" x14ac:dyDescent="0.25">
      <c r="D194" s="76"/>
    </row>
    <row r="195" spans="4:4" x14ac:dyDescent="0.25">
      <c r="D195" s="76"/>
    </row>
    <row r="196" spans="4:4" x14ac:dyDescent="0.25">
      <c r="D196" s="76"/>
    </row>
    <row r="197" spans="4:4" x14ac:dyDescent="0.25">
      <c r="D197" s="76"/>
    </row>
    <row r="198" spans="4:4" x14ac:dyDescent="0.25">
      <c r="D198" s="76"/>
    </row>
    <row r="199" spans="4:4" x14ac:dyDescent="0.25">
      <c r="D199" s="76"/>
    </row>
    <row r="200" spans="4:4" x14ac:dyDescent="0.25">
      <c r="D200" s="76"/>
    </row>
    <row r="201" spans="4:4" x14ac:dyDescent="0.25">
      <c r="D201" s="76"/>
    </row>
    <row r="202" spans="4:4" x14ac:dyDescent="0.25">
      <c r="D202" s="76"/>
    </row>
    <row r="203" spans="4:4" x14ac:dyDescent="0.25">
      <c r="D203" s="76"/>
    </row>
    <row r="204" spans="4:4" x14ac:dyDescent="0.25">
      <c r="D204" s="76"/>
    </row>
    <row r="205" spans="4:4" x14ac:dyDescent="0.25">
      <c r="D205" s="76"/>
    </row>
    <row r="206" spans="4:4" x14ac:dyDescent="0.25">
      <c r="D206" s="76"/>
    </row>
    <row r="207" spans="4:4" x14ac:dyDescent="0.25">
      <c r="D207" s="76"/>
    </row>
    <row r="208" spans="4:4" x14ac:dyDescent="0.25">
      <c r="D208" s="76"/>
    </row>
    <row r="209" spans="4:4" x14ac:dyDescent="0.25">
      <c r="D209" s="76"/>
    </row>
    <row r="210" spans="4:4" x14ac:dyDescent="0.25">
      <c r="D210" s="76"/>
    </row>
    <row r="211" spans="4:4" x14ac:dyDescent="0.25">
      <c r="D211" s="76"/>
    </row>
    <row r="212" spans="4:4" x14ac:dyDescent="0.25">
      <c r="D212" s="76"/>
    </row>
    <row r="213" spans="4:4" x14ac:dyDescent="0.25">
      <c r="D213" s="76"/>
    </row>
    <row r="214" spans="4:4" x14ac:dyDescent="0.25">
      <c r="D214" s="76"/>
    </row>
    <row r="215" spans="4:4" x14ac:dyDescent="0.25">
      <c r="D215" s="76"/>
    </row>
    <row r="216" spans="4:4" x14ac:dyDescent="0.25">
      <c r="D216" s="76"/>
    </row>
    <row r="217" spans="4:4" x14ac:dyDescent="0.25">
      <c r="D217" s="76"/>
    </row>
    <row r="218" spans="4:4" x14ac:dyDescent="0.25">
      <c r="D218" s="76"/>
    </row>
    <row r="219" spans="4:4" x14ac:dyDescent="0.25">
      <c r="D219" s="76"/>
    </row>
    <row r="220" spans="4:4" x14ac:dyDescent="0.25">
      <c r="D220" s="76"/>
    </row>
    <row r="221" spans="4:4" x14ac:dyDescent="0.25">
      <c r="D221" s="76"/>
    </row>
    <row r="222" spans="4:4" x14ac:dyDescent="0.25">
      <c r="D222" s="76"/>
    </row>
    <row r="223" spans="4:4" x14ac:dyDescent="0.25">
      <c r="D223" s="76"/>
    </row>
    <row r="224" spans="4:4" x14ac:dyDescent="0.25">
      <c r="D224" s="76"/>
    </row>
    <row r="225" spans="4:4" x14ac:dyDescent="0.25">
      <c r="D225" s="76"/>
    </row>
    <row r="226" spans="4:4" x14ac:dyDescent="0.25">
      <c r="D226" s="76"/>
    </row>
    <row r="227" spans="4:4" x14ac:dyDescent="0.25">
      <c r="D227" s="76"/>
    </row>
    <row r="228" spans="4:4" x14ac:dyDescent="0.25">
      <c r="D228" s="76"/>
    </row>
    <row r="229" spans="4:4" x14ac:dyDescent="0.25">
      <c r="D229" s="76"/>
    </row>
    <row r="230" spans="4:4" x14ac:dyDescent="0.25">
      <c r="D230" s="76"/>
    </row>
    <row r="231" spans="4:4" x14ac:dyDescent="0.25">
      <c r="D231" s="76"/>
    </row>
    <row r="232" spans="4:4" x14ac:dyDescent="0.25">
      <c r="D232" s="76"/>
    </row>
    <row r="233" spans="4:4" x14ac:dyDescent="0.25">
      <c r="D233" s="76"/>
    </row>
    <row r="234" spans="4:4" x14ac:dyDescent="0.25">
      <c r="D234" s="76"/>
    </row>
    <row r="235" spans="4:4" x14ac:dyDescent="0.25">
      <c r="D235" s="76"/>
    </row>
    <row r="236" spans="4:4" x14ac:dyDescent="0.25">
      <c r="D236" s="76"/>
    </row>
    <row r="237" spans="4:4" x14ac:dyDescent="0.25">
      <c r="D237" s="76"/>
    </row>
    <row r="238" spans="4:4" x14ac:dyDescent="0.25">
      <c r="D238" s="76"/>
    </row>
    <row r="239" spans="4:4" x14ac:dyDescent="0.25">
      <c r="D239" s="76"/>
    </row>
    <row r="240" spans="4:4" x14ac:dyDescent="0.25">
      <c r="D240" s="76"/>
    </row>
    <row r="241" spans="4:4" x14ac:dyDescent="0.25">
      <c r="D241" s="76"/>
    </row>
    <row r="242" spans="4:4" x14ac:dyDescent="0.25">
      <c r="D242" s="76"/>
    </row>
    <row r="243" spans="4:4" x14ac:dyDescent="0.25">
      <c r="D243" s="76"/>
    </row>
    <row r="244" spans="4:4" x14ac:dyDescent="0.25">
      <c r="D244" s="76"/>
    </row>
    <row r="245" spans="4:4" x14ac:dyDescent="0.25">
      <c r="D245" s="76"/>
    </row>
    <row r="246" spans="4:4" x14ac:dyDescent="0.25">
      <c r="D246" s="76"/>
    </row>
    <row r="247" spans="4:4" x14ac:dyDescent="0.25">
      <c r="D247" s="76"/>
    </row>
    <row r="248" spans="4:4" x14ac:dyDescent="0.25">
      <c r="D248" s="76"/>
    </row>
    <row r="249" spans="4:4" x14ac:dyDescent="0.25">
      <c r="D249" s="76"/>
    </row>
    <row r="250" spans="4:4" x14ac:dyDescent="0.25">
      <c r="D250" s="76"/>
    </row>
    <row r="251" spans="4:4" x14ac:dyDescent="0.25">
      <c r="D251" s="76"/>
    </row>
    <row r="252" spans="4:4" x14ac:dyDescent="0.25">
      <c r="D252" s="76"/>
    </row>
    <row r="253" spans="4:4" x14ac:dyDescent="0.25">
      <c r="D253" s="76"/>
    </row>
    <row r="254" spans="4:4" x14ac:dyDescent="0.25">
      <c r="D254" s="76"/>
    </row>
    <row r="255" spans="4:4" x14ac:dyDescent="0.25">
      <c r="D255" s="76"/>
    </row>
    <row r="256" spans="4:4" x14ac:dyDescent="0.25">
      <c r="D256" s="76"/>
    </row>
    <row r="257" spans="4:4" x14ac:dyDescent="0.25">
      <c r="D257" s="76"/>
    </row>
    <row r="258" spans="4:4" x14ac:dyDescent="0.25">
      <c r="D258" s="76"/>
    </row>
    <row r="259" spans="4:4" x14ac:dyDescent="0.25">
      <c r="D259" s="76"/>
    </row>
    <row r="260" spans="4:4" x14ac:dyDescent="0.25">
      <c r="D260" s="76"/>
    </row>
    <row r="261" spans="4:4" x14ac:dyDescent="0.25">
      <c r="D261" s="76"/>
    </row>
    <row r="262" spans="4:4" x14ac:dyDescent="0.25">
      <c r="D262" s="76"/>
    </row>
    <row r="263" spans="4:4" x14ac:dyDescent="0.25">
      <c r="D263" s="76"/>
    </row>
    <row r="264" spans="4:4" x14ac:dyDescent="0.25">
      <c r="D264" s="76"/>
    </row>
    <row r="265" spans="4:4" x14ac:dyDescent="0.25">
      <c r="D265" s="76"/>
    </row>
    <row r="266" spans="4:4" x14ac:dyDescent="0.25">
      <c r="D266" s="76"/>
    </row>
    <row r="267" spans="4:4" x14ac:dyDescent="0.25">
      <c r="D267" s="76"/>
    </row>
    <row r="268" spans="4:4" x14ac:dyDescent="0.25">
      <c r="D268" s="76"/>
    </row>
    <row r="269" spans="4:4" x14ac:dyDescent="0.25">
      <c r="D269" s="76"/>
    </row>
    <row r="270" spans="4:4" x14ac:dyDescent="0.25">
      <c r="D270" s="76"/>
    </row>
    <row r="271" spans="4:4" x14ac:dyDescent="0.25">
      <c r="D271" s="76"/>
    </row>
    <row r="272" spans="4:4" x14ac:dyDescent="0.25">
      <c r="D272" s="76"/>
    </row>
    <row r="273" spans="4:4" x14ac:dyDescent="0.25">
      <c r="D273" s="76"/>
    </row>
    <row r="274" spans="4:4" x14ac:dyDescent="0.25">
      <c r="D274" s="76"/>
    </row>
    <row r="275" spans="4:4" x14ac:dyDescent="0.25">
      <c r="D275" s="76"/>
    </row>
    <row r="276" spans="4:4" x14ac:dyDescent="0.25">
      <c r="D276" s="76"/>
    </row>
    <row r="277" spans="4:4" x14ac:dyDescent="0.25">
      <c r="D277" s="76"/>
    </row>
    <row r="278" spans="4:4" x14ac:dyDescent="0.25">
      <c r="D278" s="76"/>
    </row>
    <row r="279" spans="4:4" x14ac:dyDescent="0.25">
      <c r="D279" s="76"/>
    </row>
    <row r="280" spans="4:4" x14ac:dyDescent="0.25">
      <c r="D280" s="76"/>
    </row>
    <row r="281" spans="4:4" x14ac:dyDescent="0.25">
      <c r="D281" s="76"/>
    </row>
    <row r="282" spans="4:4" x14ac:dyDescent="0.25">
      <c r="D282" s="76"/>
    </row>
    <row r="283" spans="4:4" x14ac:dyDescent="0.25">
      <c r="D283" s="76"/>
    </row>
    <row r="284" spans="4:4" x14ac:dyDescent="0.25">
      <c r="D284" s="76"/>
    </row>
    <row r="285" spans="4:4" x14ac:dyDescent="0.25">
      <c r="D285" s="76"/>
    </row>
    <row r="286" spans="4:4" x14ac:dyDescent="0.25">
      <c r="D286" s="76"/>
    </row>
    <row r="287" spans="4:4" x14ac:dyDescent="0.25">
      <c r="D287" s="76"/>
    </row>
    <row r="288" spans="4:4" x14ac:dyDescent="0.25">
      <c r="D288" s="76"/>
    </row>
    <row r="289" spans="4:4" x14ac:dyDescent="0.25">
      <c r="D289" s="76"/>
    </row>
    <row r="290" spans="4:4" x14ac:dyDescent="0.25">
      <c r="D290" s="76"/>
    </row>
    <row r="291" spans="4:4" x14ac:dyDescent="0.25">
      <c r="D291" s="76"/>
    </row>
    <row r="292" spans="4:4" x14ac:dyDescent="0.25">
      <c r="D292" s="76"/>
    </row>
    <row r="293" spans="4:4" x14ac:dyDescent="0.25">
      <c r="D293" s="76"/>
    </row>
    <row r="294" spans="4:4" x14ac:dyDescent="0.25">
      <c r="D294" s="76"/>
    </row>
    <row r="295" spans="4:4" x14ac:dyDescent="0.25">
      <c r="D295" s="76"/>
    </row>
    <row r="296" spans="4:4" x14ac:dyDescent="0.25">
      <c r="D296" s="76"/>
    </row>
    <row r="297" spans="4:4" x14ac:dyDescent="0.25">
      <c r="D297" s="76"/>
    </row>
    <row r="298" spans="4:4" x14ac:dyDescent="0.25">
      <c r="D298" s="76"/>
    </row>
    <row r="299" spans="4:4" x14ac:dyDescent="0.25">
      <c r="D299" s="76"/>
    </row>
    <row r="300" spans="4:4" x14ac:dyDescent="0.25">
      <c r="D300" s="76"/>
    </row>
    <row r="301" spans="4:4" x14ac:dyDescent="0.25">
      <c r="D301" s="76"/>
    </row>
    <row r="302" spans="4:4" x14ac:dyDescent="0.25">
      <c r="D302" s="76"/>
    </row>
    <row r="303" spans="4:4" x14ac:dyDescent="0.25">
      <c r="D303" s="76"/>
    </row>
    <row r="304" spans="4:4" x14ac:dyDescent="0.25">
      <c r="D304" s="76"/>
    </row>
    <row r="305" spans="4:4" x14ac:dyDescent="0.25">
      <c r="D305" s="76"/>
    </row>
    <row r="306" spans="4:4" x14ac:dyDescent="0.25">
      <c r="D306" s="76"/>
    </row>
    <row r="307" spans="4:4" x14ac:dyDescent="0.25">
      <c r="D307" s="76"/>
    </row>
    <row r="308" spans="4:4" x14ac:dyDescent="0.25">
      <c r="D308" s="76"/>
    </row>
    <row r="309" spans="4:4" x14ac:dyDescent="0.25">
      <c r="D309" s="76"/>
    </row>
    <row r="310" spans="4:4" x14ac:dyDescent="0.25">
      <c r="D310" s="76"/>
    </row>
    <row r="311" spans="4:4" x14ac:dyDescent="0.25">
      <c r="D311" s="76"/>
    </row>
    <row r="312" spans="4:4" x14ac:dyDescent="0.25">
      <c r="D312" s="76"/>
    </row>
    <row r="313" spans="4:4" x14ac:dyDescent="0.25">
      <c r="D313" s="76"/>
    </row>
    <row r="314" spans="4:4" x14ac:dyDescent="0.25">
      <c r="D314" s="76"/>
    </row>
    <row r="315" spans="4:4" x14ac:dyDescent="0.25">
      <c r="D315" s="76"/>
    </row>
    <row r="316" spans="4:4" x14ac:dyDescent="0.25">
      <c r="D316" s="76"/>
    </row>
    <row r="317" spans="4:4" x14ac:dyDescent="0.25">
      <c r="D317" s="76"/>
    </row>
    <row r="318" spans="4:4" x14ac:dyDescent="0.25">
      <c r="D318" s="76"/>
    </row>
    <row r="319" spans="4:4" x14ac:dyDescent="0.25">
      <c r="D319" s="76"/>
    </row>
    <row r="320" spans="4:4" x14ac:dyDescent="0.25">
      <c r="D320" s="76"/>
    </row>
    <row r="321" spans="4:4" x14ac:dyDescent="0.25">
      <c r="D321" s="76"/>
    </row>
    <row r="322" spans="4:4" x14ac:dyDescent="0.25">
      <c r="D322" s="76"/>
    </row>
    <row r="323" spans="4:4" x14ac:dyDescent="0.25">
      <c r="D323" s="76"/>
    </row>
    <row r="324" spans="4:4" x14ac:dyDescent="0.25">
      <c r="D324" s="76"/>
    </row>
    <row r="325" spans="4:4" x14ac:dyDescent="0.25">
      <c r="D325" s="76"/>
    </row>
    <row r="326" spans="4:4" x14ac:dyDescent="0.25">
      <c r="D326" s="76"/>
    </row>
    <row r="327" spans="4:4" x14ac:dyDescent="0.25">
      <c r="D327" s="76"/>
    </row>
    <row r="328" spans="4:4" x14ac:dyDescent="0.25">
      <c r="D328" s="76"/>
    </row>
    <row r="329" spans="4:4" x14ac:dyDescent="0.25">
      <c r="D329" s="76"/>
    </row>
    <row r="330" spans="4:4" x14ac:dyDescent="0.25">
      <c r="D330" s="76"/>
    </row>
    <row r="331" spans="4:4" x14ac:dyDescent="0.25">
      <c r="D331" s="76"/>
    </row>
    <row r="332" spans="4:4" x14ac:dyDescent="0.25">
      <c r="D332" s="76"/>
    </row>
    <row r="333" spans="4:4" x14ac:dyDescent="0.25">
      <c r="D333" s="76"/>
    </row>
    <row r="334" spans="4:4" x14ac:dyDescent="0.25">
      <c r="D334" s="76"/>
    </row>
    <row r="335" spans="4:4" x14ac:dyDescent="0.25">
      <c r="D335" s="76"/>
    </row>
    <row r="336" spans="4:4" x14ac:dyDescent="0.25">
      <c r="D336" s="76"/>
    </row>
    <row r="337" spans="4:4" x14ac:dyDescent="0.25">
      <c r="D337" s="76"/>
    </row>
    <row r="338" spans="4:4" x14ac:dyDescent="0.25">
      <c r="D338" s="76"/>
    </row>
    <row r="339" spans="4:4" x14ac:dyDescent="0.25">
      <c r="D339" s="76"/>
    </row>
    <row r="340" spans="4:4" x14ac:dyDescent="0.25">
      <c r="D340" s="76"/>
    </row>
    <row r="341" spans="4:4" x14ac:dyDescent="0.25">
      <c r="D341" s="76"/>
    </row>
    <row r="342" spans="4:4" x14ac:dyDescent="0.25">
      <c r="D342" s="76"/>
    </row>
    <row r="343" spans="4:4" x14ac:dyDescent="0.25">
      <c r="D343" s="76"/>
    </row>
    <row r="344" spans="4:4" x14ac:dyDescent="0.25">
      <c r="D344" s="76"/>
    </row>
    <row r="345" spans="4:4" x14ac:dyDescent="0.25">
      <c r="D345" s="76"/>
    </row>
    <row r="346" spans="4:4" x14ac:dyDescent="0.25">
      <c r="D346" s="76"/>
    </row>
    <row r="347" spans="4:4" x14ac:dyDescent="0.25">
      <c r="D347" s="76"/>
    </row>
    <row r="348" spans="4:4" x14ac:dyDescent="0.25">
      <c r="D348" s="76"/>
    </row>
    <row r="349" spans="4:4" x14ac:dyDescent="0.25">
      <c r="D349" s="76"/>
    </row>
    <row r="350" spans="4:4" x14ac:dyDescent="0.25">
      <c r="D350" s="76"/>
    </row>
    <row r="351" spans="4:4" x14ac:dyDescent="0.25">
      <c r="D351" s="76"/>
    </row>
    <row r="352" spans="4:4" x14ac:dyDescent="0.25">
      <c r="D352" s="76"/>
    </row>
    <row r="353" spans="4:4" x14ac:dyDescent="0.25">
      <c r="D353" s="76"/>
    </row>
    <row r="354" spans="4:4" x14ac:dyDescent="0.25">
      <c r="D354" s="76"/>
    </row>
    <row r="355" spans="4:4" x14ac:dyDescent="0.25">
      <c r="D355" s="76"/>
    </row>
    <row r="356" spans="4:4" x14ac:dyDescent="0.25">
      <c r="D356" s="76"/>
    </row>
    <row r="357" spans="4:4" x14ac:dyDescent="0.25">
      <c r="D357" s="76"/>
    </row>
    <row r="358" spans="4:4" x14ac:dyDescent="0.25">
      <c r="D358" s="76"/>
    </row>
    <row r="359" spans="4:4" x14ac:dyDescent="0.25">
      <c r="D359" s="76"/>
    </row>
    <row r="360" spans="4:4" x14ac:dyDescent="0.25">
      <c r="D360" s="76"/>
    </row>
    <row r="361" spans="4:4" x14ac:dyDescent="0.25">
      <c r="D361" s="76"/>
    </row>
    <row r="362" spans="4:4" x14ac:dyDescent="0.25">
      <c r="D362" s="76"/>
    </row>
    <row r="363" spans="4:4" x14ac:dyDescent="0.25">
      <c r="D363" s="76"/>
    </row>
    <row r="364" spans="4:4" x14ac:dyDescent="0.25">
      <c r="D364" s="76"/>
    </row>
    <row r="365" spans="4:4" x14ac:dyDescent="0.25">
      <c r="D365" s="76"/>
    </row>
    <row r="366" spans="4:4" x14ac:dyDescent="0.25">
      <c r="D366" s="76"/>
    </row>
    <row r="367" spans="4:4" x14ac:dyDescent="0.25">
      <c r="D367" s="76"/>
    </row>
    <row r="368" spans="4:4" x14ac:dyDescent="0.25">
      <c r="D368" s="76"/>
    </row>
    <row r="369" spans="4:4" x14ac:dyDescent="0.25">
      <c r="D369" s="76"/>
    </row>
    <row r="370" spans="4:4" x14ac:dyDescent="0.25">
      <c r="D370" s="76"/>
    </row>
    <row r="371" spans="4:4" x14ac:dyDescent="0.25">
      <c r="D371" s="76"/>
    </row>
    <row r="372" spans="4:4" x14ac:dyDescent="0.25">
      <c r="D372" s="76"/>
    </row>
    <row r="373" spans="4:4" x14ac:dyDescent="0.25">
      <c r="D373" s="76"/>
    </row>
    <row r="374" spans="4:4" x14ac:dyDescent="0.25">
      <c r="D374" s="76"/>
    </row>
    <row r="375" spans="4:4" x14ac:dyDescent="0.25">
      <c r="D375" s="76"/>
    </row>
    <row r="376" spans="4:4" x14ac:dyDescent="0.25">
      <c r="D376" s="76"/>
    </row>
    <row r="377" spans="4:4" x14ac:dyDescent="0.25">
      <c r="D377" s="76"/>
    </row>
    <row r="378" spans="4:4" x14ac:dyDescent="0.25">
      <c r="D378" s="76"/>
    </row>
    <row r="379" spans="4:4" x14ac:dyDescent="0.25">
      <c r="D379" s="76"/>
    </row>
    <row r="380" spans="4:4" x14ac:dyDescent="0.25">
      <c r="D380" s="76"/>
    </row>
    <row r="381" spans="4:4" x14ac:dyDescent="0.25">
      <c r="D381" s="76"/>
    </row>
    <row r="382" spans="4:4" x14ac:dyDescent="0.25">
      <c r="D382" s="76"/>
    </row>
    <row r="383" spans="4:4" x14ac:dyDescent="0.25">
      <c r="D383" s="76"/>
    </row>
    <row r="384" spans="4:4" x14ac:dyDescent="0.25">
      <c r="D384" s="76"/>
    </row>
    <row r="385" spans="4:4" x14ac:dyDescent="0.25">
      <c r="D385" s="76"/>
    </row>
    <row r="386" spans="4:4" x14ac:dyDescent="0.25">
      <c r="D386" s="76"/>
    </row>
    <row r="387" spans="4:4" x14ac:dyDescent="0.25">
      <c r="D387" s="76"/>
    </row>
    <row r="388" spans="4:4" x14ac:dyDescent="0.25">
      <c r="D388" s="76"/>
    </row>
    <row r="389" spans="4:4" x14ac:dyDescent="0.25">
      <c r="D389" s="76"/>
    </row>
    <row r="390" spans="4:4" x14ac:dyDescent="0.25">
      <c r="D390" s="76"/>
    </row>
    <row r="391" spans="4:4" x14ac:dyDescent="0.25">
      <c r="D391" s="76"/>
    </row>
    <row r="392" spans="4:4" x14ac:dyDescent="0.25">
      <c r="D392" s="76"/>
    </row>
    <row r="393" spans="4:4" x14ac:dyDescent="0.25">
      <c r="D393" s="76"/>
    </row>
    <row r="394" spans="4:4" x14ac:dyDescent="0.25">
      <c r="D394" s="76"/>
    </row>
    <row r="395" spans="4:4" x14ac:dyDescent="0.25">
      <c r="D395" s="76"/>
    </row>
    <row r="396" spans="4:4" x14ac:dyDescent="0.25">
      <c r="D396" s="76"/>
    </row>
    <row r="397" spans="4:4" x14ac:dyDescent="0.25">
      <c r="D397" s="76"/>
    </row>
    <row r="398" spans="4:4" x14ac:dyDescent="0.25">
      <c r="D398" s="76"/>
    </row>
    <row r="399" spans="4:4" x14ac:dyDescent="0.25">
      <c r="D399" s="76"/>
    </row>
    <row r="400" spans="4:4" x14ac:dyDescent="0.25">
      <c r="D400" s="76"/>
    </row>
    <row r="401" spans="4:4" x14ac:dyDescent="0.25">
      <c r="D401" s="76"/>
    </row>
    <row r="402" spans="4:4" x14ac:dyDescent="0.25">
      <c r="D402" s="76"/>
    </row>
    <row r="403" spans="4:4" x14ac:dyDescent="0.25">
      <c r="D403" s="76"/>
    </row>
    <row r="404" spans="4:4" x14ac:dyDescent="0.25">
      <c r="D404" s="76"/>
    </row>
    <row r="405" spans="4:4" x14ac:dyDescent="0.25">
      <c r="D405" s="76"/>
    </row>
    <row r="406" spans="4:4" x14ac:dyDescent="0.25">
      <c r="D406" s="76"/>
    </row>
    <row r="407" spans="4:4" x14ac:dyDescent="0.25">
      <c r="D407" s="76"/>
    </row>
    <row r="408" spans="4:4" x14ac:dyDescent="0.25">
      <c r="D408" s="76"/>
    </row>
    <row r="409" spans="4:4" x14ac:dyDescent="0.25">
      <c r="D409" s="76"/>
    </row>
    <row r="410" spans="4:4" x14ac:dyDescent="0.25">
      <c r="D410" s="76"/>
    </row>
    <row r="411" spans="4:4" x14ac:dyDescent="0.25">
      <c r="D411" s="76"/>
    </row>
    <row r="412" spans="4:4" x14ac:dyDescent="0.25">
      <c r="D412" s="76"/>
    </row>
    <row r="413" spans="4:4" x14ac:dyDescent="0.25">
      <c r="D413" s="76"/>
    </row>
    <row r="414" spans="4:4" x14ac:dyDescent="0.25">
      <c r="D414" s="76"/>
    </row>
    <row r="415" spans="4:4" x14ac:dyDescent="0.25">
      <c r="D415" s="76"/>
    </row>
    <row r="416" spans="4:4" x14ac:dyDescent="0.25">
      <c r="D416" s="76"/>
    </row>
    <row r="417" spans="4:4" x14ac:dyDescent="0.25">
      <c r="D417" s="76"/>
    </row>
    <row r="418" spans="4:4" x14ac:dyDescent="0.25">
      <c r="D418" s="76"/>
    </row>
    <row r="419" spans="4:4" x14ac:dyDescent="0.25">
      <c r="D419" s="76"/>
    </row>
    <row r="420" spans="4:4" x14ac:dyDescent="0.25">
      <c r="D420" s="76"/>
    </row>
    <row r="421" spans="4:4" x14ac:dyDescent="0.25">
      <c r="D421" s="76"/>
    </row>
    <row r="422" spans="4:4" x14ac:dyDescent="0.25">
      <c r="D422" s="76"/>
    </row>
    <row r="423" spans="4:4" x14ac:dyDescent="0.25">
      <c r="D423" s="76"/>
    </row>
    <row r="424" spans="4:4" x14ac:dyDescent="0.25">
      <c r="D424" s="76"/>
    </row>
    <row r="425" spans="4:4" x14ac:dyDescent="0.25">
      <c r="D425" s="76"/>
    </row>
    <row r="426" spans="4:4" x14ac:dyDescent="0.25">
      <c r="D426" s="76"/>
    </row>
    <row r="427" spans="4:4" x14ac:dyDescent="0.25">
      <c r="D427" s="76"/>
    </row>
    <row r="428" spans="4:4" x14ac:dyDescent="0.25">
      <c r="D428" s="76"/>
    </row>
    <row r="429" spans="4:4" x14ac:dyDescent="0.25">
      <c r="D429" s="76"/>
    </row>
    <row r="430" spans="4:4" x14ac:dyDescent="0.25">
      <c r="D430" s="76"/>
    </row>
    <row r="431" spans="4:4" x14ac:dyDescent="0.25">
      <c r="D431" s="76"/>
    </row>
    <row r="432" spans="4:4" x14ac:dyDescent="0.25">
      <c r="D432" s="76"/>
    </row>
    <row r="433" spans="4:4" x14ac:dyDescent="0.25">
      <c r="D433" s="76"/>
    </row>
    <row r="434" spans="4:4" x14ac:dyDescent="0.25">
      <c r="D434" s="76"/>
    </row>
    <row r="435" spans="4:4" x14ac:dyDescent="0.25">
      <c r="D435" s="76"/>
    </row>
    <row r="436" spans="4:4" x14ac:dyDescent="0.25">
      <c r="D436" s="76"/>
    </row>
    <row r="437" spans="4:4" x14ac:dyDescent="0.25">
      <c r="D437" s="76"/>
    </row>
    <row r="438" spans="4:4" x14ac:dyDescent="0.25">
      <c r="D438" s="76"/>
    </row>
    <row r="439" spans="4:4" x14ac:dyDescent="0.25">
      <c r="D439" s="76"/>
    </row>
    <row r="440" spans="4:4" x14ac:dyDescent="0.25">
      <c r="D440" s="76"/>
    </row>
    <row r="441" spans="4:4" x14ac:dyDescent="0.25">
      <c r="D441" s="76"/>
    </row>
    <row r="442" spans="4:4" x14ac:dyDescent="0.25">
      <c r="D442" s="76"/>
    </row>
    <row r="443" spans="4:4" x14ac:dyDescent="0.25">
      <c r="D443" s="76"/>
    </row>
    <row r="444" spans="4:4" x14ac:dyDescent="0.25">
      <c r="D444" s="76"/>
    </row>
    <row r="445" spans="4:4" x14ac:dyDescent="0.25">
      <c r="D445" s="76"/>
    </row>
    <row r="446" spans="4:4" x14ac:dyDescent="0.25">
      <c r="D446" s="76"/>
    </row>
    <row r="447" spans="4:4" x14ac:dyDescent="0.25">
      <c r="D447" s="76"/>
    </row>
    <row r="448" spans="4:4" x14ac:dyDescent="0.25">
      <c r="D448" s="76"/>
    </row>
    <row r="449" spans="4:4" x14ac:dyDescent="0.25">
      <c r="D449" s="76"/>
    </row>
    <row r="450" spans="4:4" x14ac:dyDescent="0.25">
      <c r="D450" s="76"/>
    </row>
    <row r="451" spans="4:4" x14ac:dyDescent="0.25">
      <c r="D451" s="76"/>
    </row>
    <row r="452" spans="4:4" x14ac:dyDescent="0.25">
      <c r="D452" s="76"/>
    </row>
    <row r="453" spans="4:4" x14ac:dyDescent="0.25">
      <c r="D453" s="76"/>
    </row>
    <row r="454" spans="4:4" x14ac:dyDescent="0.25">
      <c r="D454" s="76"/>
    </row>
    <row r="455" spans="4:4" x14ac:dyDescent="0.25">
      <c r="D455" s="76"/>
    </row>
    <row r="456" spans="4:4" x14ac:dyDescent="0.25">
      <c r="D456" s="76"/>
    </row>
    <row r="457" spans="4:4" x14ac:dyDescent="0.25">
      <c r="D457" s="76"/>
    </row>
    <row r="458" spans="4:4" x14ac:dyDescent="0.25">
      <c r="D458" s="76"/>
    </row>
    <row r="459" spans="4:4" x14ac:dyDescent="0.25">
      <c r="D459" s="76"/>
    </row>
    <row r="460" spans="4:4" x14ac:dyDescent="0.25">
      <c r="D460" s="76"/>
    </row>
    <row r="461" spans="4:4" x14ac:dyDescent="0.25">
      <c r="D461" s="76"/>
    </row>
    <row r="462" spans="4:4" x14ac:dyDescent="0.25">
      <c r="D462" s="76"/>
    </row>
    <row r="463" spans="4:4" x14ac:dyDescent="0.25">
      <c r="D463" s="76"/>
    </row>
    <row r="464" spans="4:4" x14ac:dyDescent="0.25">
      <c r="D464" s="76"/>
    </row>
    <row r="465" spans="4:4" x14ac:dyDescent="0.25">
      <c r="D465" s="76"/>
    </row>
    <row r="466" spans="4:4" x14ac:dyDescent="0.25">
      <c r="D466" s="76"/>
    </row>
    <row r="467" spans="4:4" x14ac:dyDescent="0.25">
      <c r="D467" s="76"/>
    </row>
    <row r="468" spans="4:4" x14ac:dyDescent="0.25">
      <c r="D468" s="76"/>
    </row>
    <row r="469" spans="4:4" x14ac:dyDescent="0.25">
      <c r="D469" s="76"/>
    </row>
    <row r="470" spans="4:4" x14ac:dyDescent="0.25">
      <c r="D470" s="76"/>
    </row>
    <row r="471" spans="4:4" x14ac:dyDescent="0.25">
      <c r="D471" s="76"/>
    </row>
    <row r="472" spans="4:4" x14ac:dyDescent="0.25">
      <c r="D472" s="76"/>
    </row>
    <row r="473" spans="4:4" x14ac:dyDescent="0.25">
      <c r="D473" s="76"/>
    </row>
    <row r="474" spans="4:4" x14ac:dyDescent="0.25">
      <c r="D474" s="76"/>
    </row>
    <row r="475" spans="4:4" x14ac:dyDescent="0.25">
      <c r="D475" s="76"/>
    </row>
    <row r="476" spans="4:4" x14ac:dyDescent="0.25">
      <c r="D476" s="76"/>
    </row>
    <row r="477" spans="4:4" x14ac:dyDescent="0.25">
      <c r="D477" s="76"/>
    </row>
    <row r="478" spans="4:4" x14ac:dyDescent="0.25">
      <c r="D478" s="76"/>
    </row>
    <row r="479" spans="4:4" x14ac:dyDescent="0.25">
      <c r="D479" s="76"/>
    </row>
    <row r="480" spans="4:4" x14ac:dyDescent="0.25">
      <c r="D480" s="76"/>
    </row>
    <row r="481" spans="4:4" x14ac:dyDescent="0.25">
      <c r="D481" s="76"/>
    </row>
    <row r="482" spans="4:4" x14ac:dyDescent="0.25">
      <c r="D482" s="76"/>
    </row>
    <row r="483" spans="4:4" x14ac:dyDescent="0.25">
      <c r="D483" s="76"/>
    </row>
    <row r="484" spans="4:4" x14ac:dyDescent="0.25">
      <c r="D484" s="76"/>
    </row>
    <row r="485" spans="4:4" x14ac:dyDescent="0.25">
      <c r="D485" s="76"/>
    </row>
    <row r="486" spans="4:4" x14ac:dyDescent="0.25">
      <c r="D486" s="76"/>
    </row>
    <row r="487" spans="4:4" x14ac:dyDescent="0.25">
      <c r="D487" s="76"/>
    </row>
    <row r="488" spans="4:4" x14ac:dyDescent="0.25">
      <c r="D488" s="76"/>
    </row>
    <row r="489" spans="4:4" x14ac:dyDescent="0.25">
      <c r="D489" s="76"/>
    </row>
    <row r="490" spans="4:4" x14ac:dyDescent="0.25">
      <c r="D490" s="76"/>
    </row>
    <row r="491" spans="4:4" x14ac:dyDescent="0.25">
      <c r="D491" s="76"/>
    </row>
    <row r="492" spans="4:4" x14ac:dyDescent="0.25">
      <c r="D492" s="76"/>
    </row>
    <row r="493" spans="4:4" x14ac:dyDescent="0.25">
      <c r="D493" s="76"/>
    </row>
    <row r="494" spans="4:4" x14ac:dyDescent="0.25">
      <c r="D494" s="76"/>
    </row>
    <row r="495" spans="4:4" x14ac:dyDescent="0.25">
      <c r="D495" s="76"/>
    </row>
    <row r="496" spans="4:4" x14ac:dyDescent="0.25">
      <c r="D496" s="76"/>
    </row>
    <row r="497" spans="4:4" x14ac:dyDescent="0.25">
      <c r="D497" s="76"/>
    </row>
  </sheetData>
  <mergeCells count="11">
    <mergeCell ref="B8:J8"/>
    <mergeCell ref="B6:G6"/>
    <mergeCell ref="H6:J6"/>
    <mergeCell ref="B7:G7"/>
    <mergeCell ref="H7:J7"/>
    <mergeCell ref="B5:J5"/>
    <mergeCell ref="B2:J2"/>
    <mergeCell ref="B3:F3"/>
    <mergeCell ref="G3:J3"/>
    <mergeCell ref="B4:F4"/>
    <mergeCell ref="G4:J4"/>
  </mergeCell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9"/>
  <sheetViews>
    <sheetView zoomScale="70" zoomScaleNormal="70" workbookViewId="0">
      <selection activeCell="K11" sqref="K11"/>
    </sheetView>
  </sheetViews>
  <sheetFormatPr baseColWidth="10" defaultRowHeight="15" x14ac:dyDescent="0.25"/>
  <cols>
    <col min="1" max="1" width="4.42578125" customWidth="1"/>
    <col min="2" max="2" width="4.5703125" bestFit="1" customWidth="1"/>
    <col min="3" max="3" width="17.28515625" bestFit="1" customWidth="1"/>
    <col min="4" max="4" width="26.85546875" style="35" bestFit="1" customWidth="1"/>
    <col min="6" max="6" width="82" bestFit="1" customWidth="1"/>
    <col min="7" max="7" width="12.85546875" bestFit="1" customWidth="1"/>
    <col min="9" max="9" width="12.42578125" bestFit="1" customWidth="1"/>
    <col min="10" max="10" width="16" bestFit="1" customWidth="1"/>
  </cols>
  <sheetData>
    <row r="1" spans="2:10" ht="15.75" thickBot="1" x14ac:dyDescent="0.3"/>
    <row r="2" spans="2:10" ht="15.75" thickBot="1" x14ac:dyDescent="0.3">
      <c r="B2" s="502" t="s">
        <v>3661</v>
      </c>
      <c r="C2" s="503"/>
      <c r="D2" s="503"/>
      <c r="E2" s="503"/>
      <c r="F2" s="504"/>
      <c r="G2" s="504"/>
      <c r="H2" s="504"/>
      <c r="I2" s="504"/>
      <c r="J2" s="505"/>
    </row>
    <row r="3" spans="2:10" x14ac:dyDescent="0.25">
      <c r="B3" s="466" t="s">
        <v>129</v>
      </c>
      <c r="C3" s="467"/>
      <c r="D3" s="467"/>
      <c r="E3" s="467"/>
      <c r="F3" s="468"/>
      <c r="G3" s="468">
        <v>3103937136</v>
      </c>
      <c r="H3" s="468"/>
      <c r="I3" s="468"/>
      <c r="J3" s="472"/>
    </row>
    <row r="4" spans="2:10" ht="15.75" thickBot="1" x14ac:dyDescent="0.3">
      <c r="B4" s="463" t="s">
        <v>130</v>
      </c>
      <c r="C4" s="464"/>
      <c r="D4" s="464"/>
      <c r="E4" s="464"/>
      <c r="F4" s="465"/>
      <c r="G4" s="494" t="s">
        <v>3662</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ht="15.75" thickBot="1" x14ac:dyDescent="0.3">
      <c r="B7" s="484" t="s">
        <v>238</v>
      </c>
      <c r="C7" s="485"/>
      <c r="D7" s="485"/>
      <c r="E7" s="485"/>
      <c r="F7" s="486"/>
      <c r="G7" s="486"/>
      <c r="H7" s="478">
        <v>2004</v>
      </c>
      <c r="I7" s="479"/>
      <c r="J7" s="480"/>
    </row>
    <row r="8" spans="2:10" ht="15.75" thickBot="1" x14ac:dyDescent="0.3">
      <c r="B8" s="498" t="s">
        <v>140</v>
      </c>
      <c r="C8" s="499"/>
      <c r="D8" s="499"/>
      <c r="E8" s="499"/>
      <c r="F8" s="500"/>
      <c r="G8" s="500"/>
      <c r="H8" s="500"/>
      <c r="I8" s="500"/>
      <c r="J8" s="501"/>
    </row>
    <row r="9" spans="2:10" ht="29.25" thickBot="1" x14ac:dyDescent="0.3">
      <c r="B9" s="64" t="s">
        <v>125</v>
      </c>
      <c r="C9" s="65" t="s">
        <v>139</v>
      </c>
      <c r="D9" s="323" t="s">
        <v>141</v>
      </c>
      <c r="E9" s="65" t="s">
        <v>177</v>
      </c>
      <c r="F9" s="65" t="s">
        <v>196</v>
      </c>
      <c r="G9" s="66" t="s">
        <v>126</v>
      </c>
      <c r="H9" s="67" t="s">
        <v>162</v>
      </c>
      <c r="I9" s="65" t="s">
        <v>127</v>
      </c>
      <c r="J9" s="68" t="s">
        <v>128</v>
      </c>
    </row>
    <row r="10" spans="2:10" ht="28.5" x14ac:dyDescent="0.25">
      <c r="B10" s="439">
        <v>1</v>
      </c>
      <c r="C10" s="69" t="s">
        <v>118</v>
      </c>
      <c r="D10" s="69" t="s">
        <v>3663</v>
      </c>
      <c r="E10" s="440" t="s">
        <v>178</v>
      </c>
      <c r="F10" s="69" t="s">
        <v>3664</v>
      </c>
      <c r="G10" s="70">
        <v>39417</v>
      </c>
      <c r="H10" s="32">
        <f>TRUNC((((I10-G10)/365.25)*12),0)</f>
        <v>2</v>
      </c>
      <c r="I10" s="70">
        <v>39508</v>
      </c>
      <c r="J10" s="441">
        <v>100</v>
      </c>
    </row>
    <row r="11" spans="2:10" ht="42.75" x14ac:dyDescent="0.25">
      <c r="B11" s="443">
        <v>2</v>
      </c>
      <c r="C11" s="447" t="s">
        <v>118</v>
      </c>
      <c r="D11" s="447" t="s">
        <v>3665</v>
      </c>
      <c r="E11" s="444" t="s">
        <v>178</v>
      </c>
      <c r="F11" s="447" t="s">
        <v>3666</v>
      </c>
      <c r="G11" s="61">
        <v>39356</v>
      </c>
      <c r="H11" s="450">
        <f>TRUNC((((I11-G11)/365.25)*12),0)</f>
        <v>2</v>
      </c>
      <c r="I11" s="61">
        <v>39417</v>
      </c>
      <c r="J11" s="448">
        <v>100</v>
      </c>
    </row>
    <row r="12" spans="2:10" ht="28.5" x14ac:dyDescent="0.25">
      <c r="B12" s="443">
        <v>3</v>
      </c>
      <c r="C12" s="447" t="s">
        <v>3632</v>
      </c>
      <c r="D12" s="447" t="s">
        <v>3667</v>
      </c>
      <c r="E12" s="444" t="s">
        <v>178</v>
      </c>
      <c r="F12" s="447" t="s">
        <v>3668</v>
      </c>
      <c r="G12" s="61">
        <v>39295</v>
      </c>
      <c r="H12" s="450">
        <f>TRUNC((((I12-G12)/365.25)*12),0)</f>
        <v>1</v>
      </c>
      <c r="I12" s="61">
        <v>39326</v>
      </c>
      <c r="J12" s="448">
        <v>100</v>
      </c>
    </row>
    <row r="13" spans="2:10" ht="42.75" x14ac:dyDescent="0.25">
      <c r="B13" s="443">
        <v>4</v>
      </c>
      <c r="C13" s="447" t="s">
        <v>3634</v>
      </c>
      <c r="D13" s="447" t="s">
        <v>181</v>
      </c>
      <c r="E13" s="444" t="s">
        <v>178</v>
      </c>
      <c r="F13" s="447" t="s">
        <v>3669</v>
      </c>
      <c r="G13" s="61">
        <v>39083</v>
      </c>
      <c r="H13" s="450">
        <f t="shared" ref="H13:H20" si="0">TRUNC((((I13-G13)/365.25)*12),0)</f>
        <v>5</v>
      </c>
      <c r="I13" s="61">
        <v>39264</v>
      </c>
      <c r="J13" s="448">
        <v>100</v>
      </c>
    </row>
    <row r="14" spans="2:10" ht="28.5" x14ac:dyDescent="0.25">
      <c r="B14" s="443">
        <v>5</v>
      </c>
      <c r="C14" s="447" t="s">
        <v>3670</v>
      </c>
      <c r="D14" s="447" t="s">
        <v>3671</v>
      </c>
      <c r="E14" s="444" t="s">
        <v>178</v>
      </c>
      <c r="F14" s="447" t="s">
        <v>178</v>
      </c>
      <c r="G14" s="61">
        <v>39022</v>
      </c>
      <c r="H14" s="450">
        <f t="shared" si="0"/>
        <v>0</v>
      </c>
      <c r="I14" s="61">
        <v>39052</v>
      </c>
      <c r="J14" s="448">
        <v>100</v>
      </c>
    </row>
    <row r="15" spans="2:10" ht="28.5" x14ac:dyDescent="0.25">
      <c r="B15" s="443">
        <v>6</v>
      </c>
      <c r="C15" s="447" t="s">
        <v>3424</v>
      </c>
      <c r="D15" s="447" t="s">
        <v>3672</v>
      </c>
      <c r="E15" s="444" t="s">
        <v>178</v>
      </c>
      <c r="F15" s="447" t="s">
        <v>3673</v>
      </c>
      <c r="G15" s="61">
        <v>38961</v>
      </c>
      <c r="H15" s="450">
        <f t="shared" si="0"/>
        <v>0</v>
      </c>
      <c r="I15" s="61">
        <v>38991</v>
      </c>
      <c r="J15" s="448">
        <v>100</v>
      </c>
    </row>
    <row r="16" spans="2:10" ht="28.5" x14ac:dyDescent="0.25">
      <c r="B16" s="443">
        <v>7</v>
      </c>
      <c r="C16" s="447" t="s">
        <v>3497</v>
      </c>
      <c r="D16" s="447" t="s">
        <v>3674</v>
      </c>
      <c r="E16" s="444" t="s">
        <v>178</v>
      </c>
      <c r="F16" s="447" t="s">
        <v>3675</v>
      </c>
      <c r="G16" s="61">
        <v>38838</v>
      </c>
      <c r="H16" s="450">
        <f t="shared" si="0"/>
        <v>0</v>
      </c>
      <c r="I16" s="61">
        <v>38868</v>
      </c>
      <c r="J16" s="448">
        <v>100</v>
      </c>
    </row>
    <row r="17" spans="1:13" ht="42.75" x14ac:dyDescent="0.25">
      <c r="B17" s="443">
        <v>8</v>
      </c>
      <c r="C17" s="447" t="s">
        <v>3497</v>
      </c>
      <c r="D17" s="447" t="s">
        <v>3676</v>
      </c>
      <c r="E17" s="444" t="s">
        <v>178</v>
      </c>
      <c r="F17" s="444" t="s">
        <v>3677</v>
      </c>
      <c r="G17" s="61">
        <v>38504</v>
      </c>
      <c r="H17" s="450">
        <f t="shared" si="0"/>
        <v>0</v>
      </c>
      <c r="I17" s="61">
        <v>38533</v>
      </c>
      <c r="J17" s="448">
        <v>100</v>
      </c>
    </row>
    <row r="18" spans="1:13" ht="57" x14ac:dyDescent="0.25">
      <c r="B18" s="443">
        <v>9</v>
      </c>
      <c r="C18" s="447" t="s">
        <v>3497</v>
      </c>
      <c r="D18" s="447" t="s">
        <v>3678</v>
      </c>
      <c r="E18" s="444" t="s">
        <v>178</v>
      </c>
      <c r="F18" s="57" t="s">
        <v>3679</v>
      </c>
      <c r="G18" s="61">
        <v>38353</v>
      </c>
      <c r="H18" s="450">
        <f t="shared" si="0"/>
        <v>0</v>
      </c>
      <c r="I18" s="61">
        <v>38383</v>
      </c>
      <c r="J18" s="448">
        <v>100</v>
      </c>
    </row>
    <row r="19" spans="1:13" ht="28.5" x14ac:dyDescent="0.25">
      <c r="B19" s="443">
        <v>10</v>
      </c>
      <c r="C19" s="447" t="s">
        <v>3424</v>
      </c>
      <c r="D19" s="447" t="s">
        <v>3680</v>
      </c>
      <c r="E19" s="444" t="s">
        <v>178</v>
      </c>
      <c r="F19" s="447" t="s">
        <v>3681</v>
      </c>
      <c r="G19" s="61">
        <v>38322</v>
      </c>
      <c r="H19" s="450">
        <f t="shared" si="0"/>
        <v>0</v>
      </c>
      <c r="I19" s="61">
        <v>38352</v>
      </c>
      <c r="J19" s="448">
        <v>100</v>
      </c>
    </row>
    <row r="20" spans="1:13" ht="29.25" thickBot="1" x14ac:dyDescent="0.3">
      <c r="B20" s="437">
        <v>11</v>
      </c>
      <c r="C20" s="449" t="s">
        <v>3424</v>
      </c>
      <c r="D20" s="449" t="s">
        <v>3680</v>
      </c>
      <c r="E20" s="438" t="s">
        <v>178</v>
      </c>
      <c r="F20" s="82" t="s">
        <v>3682</v>
      </c>
      <c r="G20" s="62">
        <v>38169</v>
      </c>
      <c r="H20" s="451">
        <f t="shared" si="0"/>
        <v>0</v>
      </c>
      <c r="I20" s="62">
        <v>38199</v>
      </c>
      <c r="J20" s="442">
        <v>100</v>
      </c>
    </row>
    <row r="21" spans="1:13" x14ac:dyDescent="0.25">
      <c r="A21" s="37"/>
      <c r="B21" s="50"/>
      <c r="C21" s="76"/>
      <c r="D21" s="76"/>
      <c r="E21" s="50"/>
      <c r="F21" s="76"/>
      <c r="G21" s="77"/>
      <c r="H21" s="54"/>
      <c r="I21" s="77"/>
      <c r="J21" s="50"/>
      <c r="K21" s="37"/>
      <c r="L21" s="37"/>
      <c r="M21" s="37"/>
    </row>
    <row r="22" spans="1:13" x14ac:dyDescent="0.25">
      <c r="A22" s="37"/>
      <c r="B22" s="50"/>
      <c r="C22" s="76"/>
      <c r="D22" s="76"/>
      <c r="E22" s="50"/>
      <c r="F22" s="80"/>
      <c r="G22" s="77"/>
      <c r="H22" s="54"/>
      <c r="I22" s="77"/>
      <c r="J22" s="50"/>
      <c r="K22" s="37"/>
      <c r="L22" s="37"/>
      <c r="M22" s="37"/>
    </row>
    <row r="23" spans="1:13" x14ac:dyDescent="0.25">
      <c r="A23" s="37"/>
      <c r="B23" s="50"/>
      <c r="C23" s="76"/>
      <c r="D23" s="76"/>
      <c r="E23" s="50"/>
      <c r="F23" s="76"/>
      <c r="G23" s="77"/>
      <c r="H23" s="54"/>
      <c r="I23" s="77"/>
      <c r="J23" s="50"/>
      <c r="K23" s="37"/>
      <c r="L23" s="37"/>
      <c r="M23" s="37"/>
    </row>
    <row r="24" spans="1:13" x14ac:dyDescent="0.25">
      <c r="A24" s="37"/>
      <c r="B24" s="50"/>
      <c r="C24" s="76"/>
      <c r="D24" s="76"/>
      <c r="E24" s="50"/>
      <c r="F24" s="76"/>
      <c r="G24" s="77"/>
      <c r="H24" s="54"/>
      <c r="I24" s="77"/>
      <c r="J24" s="50"/>
      <c r="K24" s="37"/>
      <c r="L24" s="37"/>
      <c r="M24" s="37"/>
    </row>
    <row r="25" spans="1:13" x14ac:dyDescent="0.25">
      <c r="A25" s="37"/>
      <c r="B25" s="50"/>
      <c r="C25" s="76"/>
      <c r="D25" s="76"/>
      <c r="E25" s="50"/>
      <c r="F25" s="76"/>
      <c r="G25" s="77"/>
      <c r="H25" s="54"/>
      <c r="I25" s="77"/>
      <c r="J25" s="50"/>
      <c r="K25" s="37"/>
      <c r="L25" s="37"/>
      <c r="M25" s="37"/>
    </row>
    <row r="26" spans="1:13" x14ac:dyDescent="0.25">
      <c r="A26" s="37"/>
      <c r="B26" s="50"/>
      <c r="C26" s="76"/>
      <c r="D26" s="76"/>
      <c r="E26" s="50"/>
      <c r="F26" s="76"/>
      <c r="G26" s="77"/>
      <c r="H26" s="54"/>
      <c r="I26" s="77"/>
      <c r="J26" s="50"/>
      <c r="K26" s="37"/>
      <c r="L26" s="37"/>
      <c r="M26" s="37"/>
    </row>
    <row r="27" spans="1:13" x14ac:dyDescent="0.25">
      <c r="A27" s="37"/>
      <c r="B27" s="50"/>
      <c r="C27" s="76"/>
      <c r="D27" s="76"/>
      <c r="E27" s="50"/>
      <c r="F27" s="76"/>
      <c r="G27" s="77"/>
      <c r="H27" s="54"/>
      <c r="I27" s="77"/>
      <c r="J27" s="50"/>
      <c r="K27" s="37"/>
      <c r="L27" s="37"/>
      <c r="M27" s="37"/>
    </row>
    <row r="28" spans="1:13" x14ac:dyDescent="0.25">
      <c r="A28" s="37"/>
      <c r="B28" s="50"/>
      <c r="C28" s="76"/>
      <c r="D28" s="50"/>
      <c r="E28" s="50"/>
      <c r="F28" s="76"/>
      <c r="G28" s="77"/>
      <c r="H28" s="54"/>
      <c r="I28" s="77"/>
      <c r="J28" s="50"/>
      <c r="K28" s="37"/>
      <c r="L28" s="37"/>
      <c r="M28" s="37"/>
    </row>
    <row r="29" spans="1:13" x14ac:dyDescent="0.25">
      <c r="A29" s="37"/>
      <c r="B29" s="50"/>
      <c r="C29" s="76"/>
      <c r="D29" s="50"/>
      <c r="E29" s="50"/>
      <c r="F29" s="76"/>
      <c r="G29" s="77"/>
      <c r="H29" s="54"/>
      <c r="I29" s="77"/>
      <c r="J29" s="50"/>
      <c r="K29" s="37"/>
      <c r="L29" s="37"/>
      <c r="M29" s="37"/>
    </row>
    <row r="30" spans="1:13" x14ac:dyDescent="0.25">
      <c r="A30" s="37"/>
      <c r="B30" s="37"/>
      <c r="C30" s="37"/>
      <c r="D30" s="41"/>
      <c r="E30" s="37"/>
      <c r="F30" s="37"/>
      <c r="G30" s="37"/>
      <c r="H30" s="37"/>
      <c r="I30" s="37"/>
      <c r="J30" s="37"/>
      <c r="K30" s="37"/>
      <c r="L30" s="37"/>
      <c r="M30" s="37"/>
    </row>
    <row r="31" spans="1:13" x14ac:dyDescent="0.25">
      <c r="A31" s="37"/>
      <c r="B31" s="37"/>
      <c r="C31" s="37"/>
      <c r="D31" s="41"/>
      <c r="E31" s="37"/>
      <c r="F31" s="37"/>
      <c r="G31" s="37"/>
      <c r="H31" s="37"/>
      <c r="I31" s="37"/>
      <c r="J31" s="37"/>
      <c r="K31" s="37"/>
      <c r="L31" s="37"/>
      <c r="M31" s="37"/>
    </row>
    <row r="32" spans="1:13" x14ac:dyDescent="0.25">
      <c r="A32" s="37"/>
      <c r="B32" s="37"/>
      <c r="C32" s="37"/>
      <c r="D32" s="41"/>
      <c r="E32" s="37"/>
      <c r="F32" s="37"/>
      <c r="G32" s="37"/>
      <c r="H32" s="37"/>
      <c r="I32" s="37"/>
      <c r="J32" s="37"/>
      <c r="K32" s="37"/>
      <c r="L32" s="37"/>
      <c r="M32" s="37"/>
    </row>
    <row r="33" spans="1:13" x14ac:dyDescent="0.25">
      <c r="A33" s="37"/>
      <c r="B33" s="37"/>
      <c r="C33" s="37"/>
      <c r="D33" s="41"/>
      <c r="E33" s="37"/>
      <c r="F33" s="37"/>
      <c r="G33" s="37"/>
      <c r="H33" s="37"/>
      <c r="I33" s="37"/>
      <c r="J33" s="37"/>
      <c r="K33" s="37"/>
      <c r="L33" s="37"/>
      <c r="M33" s="37"/>
    </row>
    <row r="34" spans="1:13" x14ac:dyDescent="0.25">
      <c r="A34" s="37"/>
      <c r="B34" s="37"/>
      <c r="C34" s="37"/>
      <c r="D34" s="41"/>
      <c r="E34" s="37"/>
      <c r="F34" s="37"/>
      <c r="G34" s="37"/>
      <c r="H34" s="37"/>
      <c r="I34" s="37"/>
      <c r="J34" s="37"/>
      <c r="K34" s="37"/>
      <c r="L34" s="37"/>
      <c r="M34" s="37"/>
    </row>
    <row r="35" spans="1:13" x14ac:dyDescent="0.25">
      <c r="A35" s="37"/>
      <c r="B35" s="37"/>
      <c r="C35" s="37"/>
      <c r="D35" s="41"/>
      <c r="E35" s="37"/>
      <c r="F35" s="37"/>
      <c r="G35" s="37"/>
      <c r="H35" s="37"/>
      <c r="I35" s="37"/>
      <c r="J35" s="37"/>
      <c r="K35" s="37"/>
      <c r="L35" s="37"/>
      <c r="M35" s="37"/>
    </row>
    <row r="36" spans="1:13" x14ac:dyDescent="0.25">
      <c r="A36" s="37"/>
      <c r="B36" s="37"/>
      <c r="C36" s="37"/>
      <c r="D36" s="41"/>
      <c r="E36" s="37"/>
      <c r="F36" s="37"/>
      <c r="G36" s="37"/>
      <c r="H36" s="37"/>
      <c r="I36" s="37"/>
      <c r="J36" s="37"/>
      <c r="K36" s="37"/>
      <c r="L36" s="37"/>
      <c r="M36" s="37"/>
    </row>
    <row r="37" spans="1:13" x14ac:dyDescent="0.25">
      <c r="A37" s="37"/>
      <c r="B37" s="37"/>
      <c r="C37" s="37"/>
      <c r="D37" s="41"/>
      <c r="E37" s="37"/>
      <c r="F37" s="37"/>
      <c r="G37" s="37"/>
      <c r="H37" s="37"/>
      <c r="I37" s="37"/>
      <c r="J37" s="37"/>
      <c r="K37" s="37"/>
      <c r="L37" s="37"/>
      <c r="M37" s="37"/>
    </row>
    <row r="38" spans="1:13" x14ac:dyDescent="0.25">
      <c r="A38" s="37"/>
      <c r="B38" s="37"/>
      <c r="C38" s="37"/>
      <c r="D38" s="41"/>
      <c r="E38" s="37"/>
      <c r="F38" s="37"/>
      <c r="G38" s="37"/>
      <c r="H38" s="37"/>
      <c r="I38" s="37"/>
      <c r="J38" s="37"/>
      <c r="K38" s="37"/>
      <c r="L38" s="37"/>
      <c r="M38" s="37"/>
    </row>
    <row r="39" spans="1:13" x14ac:dyDescent="0.25">
      <c r="A39" s="37"/>
      <c r="B39" s="37"/>
      <c r="C39" s="37"/>
      <c r="D39" s="41"/>
      <c r="E39" s="37"/>
      <c r="F39" s="37"/>
      <c r="G39" s="37"/>
      <c r="H39" s="37"/>
      <c r="I39" s="37"/>
      <c r="J39" s="37"/>
      <c r="K39" s="37"/>
      <c r="L39" s="37"/>
      <c r="M39" s="37"/>
    </row>
  </sheetData>
  <mergeCells count="11">
    <mergeCell ref="B8:J8"/>
    <mergeCell ref="B6:G6"/>
    <mergeCell ref="H6:J6"/>
    <mergeCell ref="B7:G7"/>
    <mergeCell ref="H7:J7"/>
    <mergeCell ref="B5:J5"/>
    <mergeCell ref="B2:J2"/>
    <mergeCell ref="B3:F3"/>
    <mergeCell ref="G3:J3"/>
    <mergeCell ref="B4:F4"/>
    <mergeCell ref="G4:J4"/>
  </mergeCells>
  <hyperlinks>
    <hyperlink ref="G4" r:id="rId1"/>
  </hyperlinks>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
  <sheetViews>
    <sheetView zoomScale="70" zoomScaleNormal="70" workbookViewId="0">
      <selection activeCell="T12" sqref="T12"/>
    </sheetView>
  </sheetViews>
  <sheetFormatPr baseColWidth="10" defaultRowHeight="15" x14ac:dyDescent="0.25"/>
  <cols>
    <col min="2" max="2" width="4.5703125" bestFit="1" customWidth="1"/>
    <col min="3" max="3" width="21.5703125" bestFit="1" customWidth="1"/>
    <col min="4" max="4" width="20.28515625" style="35" bestFit="1" customWidth="1"/>
    <col min="5" max="5" width="22" bestFit="1" customWidth="1"/>
    <col min="6" max="6" width="63" bestFit="1" customWidth="1"/>
    <col min="7" max="7" width="12.85546875" bestFit="1" customWidth="1"/>
    <col min="9" max="9" width="12.42578125" bestFit="1" customWidth="1"/>
    <col min="10" max="10" width="16" bestFit="1" customWidth="1"/>
    <col min="13" max="18" width="0" hidden="1" customWidth="1"/>
  </cols>
  <sheetData>
    <row r="1" spans="2:18" ht="15.75" thickBot="1" x14ac:dyDescent="0.3"/>
    <row r="2" spans="2:18" ht="15.75" thickBot="1" x14ac:dyDescent="0.3">
      <c r="B2" s="502" t="s">
        <v>3683</v>
      </c>
      <c r="C2" s="503"/>
      <c r="D2" s="503"/>
      <c r="E2" s="503"/>
      <c r="F2" s="504"/>
      <c r="G2" s="504"/>
      <c r="H2" s="504"/>
      <c r="I2" s="504"/>
      <c r="J2" s="505"/>
    </row>
    <row r="3" spans="2:18" x14ac:dyDescent="0.25">
      <c r="B3" s="466" t="s">
        <v>129</v>
      </c>
      <c r="C3" s="467"/>
      <c r="D3" s="467"/>
      <c r="E3" s="467"/>
      <c r="F3" s="468"/>
      <c r="G3" s="468" t="s">
        <v>3684</v>
      </c>
      <c r="H3" s="468"/>
      <c r="I3" s="468"/>
      <c r="J3" s="472"/>
    </row>
    <row r="4" spans="2:18" ht="15.75" thickBot="1" x14ac:dyDescent="0.3">
      <c r="B4" s="463" t="s">
        <v>130</v>
      </c>
      <c r="C4" s="464"/>
      <c r="D4" s="464"/>
      <c r="E4" s="464"/>
      <c r="F4" s="465"/>
      <c r="G4" s="473"/>
      <c r="H4" s="473"/>
      <c r="I4" s="465"/>
      <c r="J4" s="474"/>
    </row>
    <row r="5" spans="2:18" ht="15.75" thickBot="1" x14ac:dyDescent="0.3">
      <c r="B5" s="490" t="s">
        <v>131</v>
      </c>
      <c r="C5" s="491"/>
      <c r="D5" s="491"/>
      <c r="E5" s="491"/>
      <c r="F5" s="492"/>
      <c r="G5" s="492"/>
      <c r="H5" s="492"/>
      <c r="I5" s="492"/>
      <c r="J5" s="493"/>
    </row>
    <row r="6" spans="2:18" x14ac:dyDescent="0.25">
      <c r="B6" s="466" t="s">
        <v>132</v>
      </c>
      <c r="C6" s="467"/>
      <c r="D6" s="467"/>
      <c r="E6" s="467"/>
      <c r="F6" s="468"/>
      <c r="G6" s="468"/>
      <c r="H6" s="475" t="s">
        <v>133</v>
      </c>
      <c r="I6" s="476"/>
      <c r="J6" s="477"/>
    </row>
    <row r="7" spans="2:18" x14ac:dyDescent="0.25">
      <c r="B7" s="484" t="s">
        <v>1414</v>
      </c>
      <c r="C7" s="485"/>
      <c r="D7" s="485"/>
      <c r="E7" s="485"/>
      <c r="F7" s="486"/>
      <c r="G7" s="486"/>
      <c r="H7" s="478">
        <v>1984</v>
      </c>
      <c r="I7" s="479"/>
      <c r="J7" s="480"/>
    </row>
    <row r="8" spans="2:18" ht="15.75" thickBot="1" x14ac:dyDescent="0.3">
      <c r="B8" s="463" t="s">
        <v>3685</v>
      </c>
      <c r="C8" s="464"/>
      <c r="D8" s="464"/>
      <c r="E8" s="464"/>
      <c r="F8" s="465"/>
      <c r="G8" s="465"/>
      <c r="H8" s="495">
        <v>1997</v>
      </c>
      <c r="I8" s="496"/>
      <c r="J8" s="497"/>
    </row>
    <row r="9" spans="2:18" ht="15.75" thickBot="1" x14ac:dyDescent="0.3">
      <c r="B9" s="498" t="s">
        <v>140</v>
      </c>
      <c r="C9" s="499"/>
      <c r="D9" s="499"/>
      <c r="E9" s="499"/>
      <c r="F9" s="500"/>
      <c r="G9" s="500"/>
      <c r="H9" s="500"/>
      <c r="I9" s="500"/>
      <c r="J9" s="501"/>
    </row>
    <row r="10" spans="2:18" ht="29.25" thickBot="1" x14ac:dyDescent="0.3">
      <c r="B10" s="64" t="s">
        <v>125</v>
      </c>
      <c r="C10" s="65" t="s">
        <v>139</v>
      </c>
      <c r="D10" s="323" t="s">
        <v>141</v>
      </c>
      <c r="E10" s="65" t="s">
        <v>177</v>
      </c>
      <c r="F10" s="65" t="s">
        <v>196</v>
      </c>
      <c r="G10" s="66" t="s">
        <v>126</v>
      </c>
      <c r="H10" s="67" t="s">
        <v>162</v>
      </c>
      <c r="I10" s="65" t="s">
        <v>127</v>
      </c>
      <c r="J10" s="68" t="s">
        <v>128</v>
      </c>
    </row>
    <row r="11" spans="2:18" ht="28.5" x14ac:dyDescent="0.25">
      <c r="B11" s="439">
        <v>1</v>
      </c>
      <c r="C11" s="440" t="s">
        <v>3632</v>
      </c>
      <c r="D11" s="440" t="s">
        <v>3703</v>
      </c>
      <c r="E11" s="440" t="s">
        <v>3706</v>
      </c>
      <c r="F11" s="440" t="s">
        <v>3686</v>
      </c>
      <c r="G11" s="70">
        <f>DATE(O11,N11,M11)</f>
        <v>33512</v>
      </c>
      <c r="H11" s="32">
        <f>TRUNC((((I11-G11)/365.25)*12),0)</f>
        <v>25</v>
      </c>
      <c r="I11" s="70">
        <f>DATE(R11,Q11,P11)</f>
        <v>34274</v>
      </c>
      <c r="J11" s="441">
        <v>100</v>
      </c>
      <c r="M11" s="345">
        <v>1</v>
      </c>
      <c r="N11" s="345">
        <v>10</v>
      </c>
      <c r="O11" s="345">
        <v>1991</v>
      </c>
      <c r="P11" s="345">
        <v>1</v>
      </c>
      <c r="Q11" s="345">
        <v>11</v>
      </c>
      <c r="R11" s="345">
        <v>1993</v>
      </c>
    </row>
    <row r="12" spans="2:18" ht="28.5" x14ac:dyDescent="0.25">
      <c r="B12" s="443">
        <v>2</v>
      </c>
      <c r="C12" s="444" t="s">
        <v>3632</v>
      </c>
      <c r="D12" s="444" t="s">
        <v>1708</v>
      </c>
      <c r="E12" s="444" t="s">
        <v>3707</v>
      </c>
      <c r="F12" s="444" t="s">
        <v>3687</v>
      </c>
      <c r="G12" s="61">
        <f t="shared" ref="G12:G27" si="0">DATE(O12,N12,M12)</f>
        <v>34304</v>
      </c>
      <c r="H12" s="450">
        <f>TRUNC((((I12-G12)/365.25)*12),0)</f>
        <v>6</v>
      </c>
      <c r="I12" s="61">
        <f t="shared" ref="I12:I27" si="1">DATE(R12,Q12,P12)</f>
        <v>34516</v>
      </c>
      <c r="J12" s="448">
        <v>100</v>
      </c>
      <c r="M12" s="345">
        <v>1</v>
      </c>
      <c r="N12" s="345">
        <v>12</v>
      </c>
      <c r="O12" s="345">
        <v>1993</v>
      </c>
      <c r="P12" s="345">
        <v>1</v>
      </c>
      <c r="Q12" s="345">
        <v>7</v>
      </c>
      <c r="R12" s="345">
        <v>1994</v>
      </c>
    </row>
    <row r="13" spans="2:18" ht="42.75" x14ac:dyDescent="0.25">
      <c r="B13" s="443">
        <v>3</v>
      </c>
      <c r="C13" s="444" t="s">
        <v>3632</v>
      </c>
      <c r="D13" s="444" t="s">
        <v>1734</v>
      </c>
      <c r="E13" s="444" t="s">
        <v>3708</v>
      </c>
      <c r="F13" s="444" t="s">
        <v>3688</v>
      </c>
      <c r="G13" s="61">
        <f t="shared" si="0"/>
        <v>36120</v>
      </c>
      <c r="H13" s="450">
        <f>TRUNC((((I13-G13)/365.25)*12),0)</f>
        <v>2</v>
      </c>
      <c r="I13" s="61">
        <f t="shared" si="1"/>
        <v>36181</v>
      </c>
      <c r="J13" s="448">
        <v>100</v>
      </c>
      <c r="M13" s="345">
        <v>21</v>
      </c>
      <c r="N13" s="345">
        <v>11</v>
      </c>
      <c r="O13" s="345">
        <v>1998</v>
      </c>
      <c r="P13" s="345">
        <v>21</v>
      </c>
      <c r="Q13" s="345">
        <v>1</v>
      </c>
      <c r="R13" s="345">
        <v>1999</v>
      </c>
    </row>
    <row r="14" spans="2:18" ht="42.75" x14ac:dyDescent="0.25">
      <c r="B14" s="443">
        <v>4</v>
      </c>
      <c r="C14" s="444" t="s">
        <v>3632</v>
      </c>
      <c r="D14" s="444" t="s">
        <v>278</v>
      </c>
      <c r="E14" s="444" t="s">
        <v>3709</v>
      </c>
      <c r="F14" s="444" t="s">
        <v>3689</v>
      </c>
      <c r="G14" s="61">
        <f t="shared" si="0"/>
        <v>38727</v>
      </c>
      <c r="H14" s="450">
        <f t="shared" ref="H14:H27" si="2">TRUNC((((I14-G14)/365.25)*12),0)</f>
        <v>4</v>
      </c>
      <c r="I14" s="61">
        <f t="shared" si="1"/>
        <v>38878</v>
      </c>
      <c r="J14" s="448">
        <v>100</v>
      </c>
      <c r="M14" s="345">
        <v>10</v>
      </c>
      <c r="N14" s="345">
        <v>1</v>
      </c>
      <c r="O14" s="345">
        <v>2006</v>
      </c>
      <c r="P14" s="345">
        <v>10</v>
      </c>
      <c r="Q14" s="345">
        <v>6</v>
      </c>
      <c r="R14" s="345">
        <v>2006</v>
      </c>
    </row>
    <row r="15" spans="2:18" ht="57" x14ac:dyDescent="0.25">
      <c r="B15" s="443">
        <v>5</v>
      </c>
      <c r="C15" s="444" t="s">
        <v>3632</v>
      </c>
      <c r="D15" s="444" t="s">
        <v>278</v>
      </c>
      <c r="E15" s="444" t="s">
        <v>3709</v>
      </c>
      <c r="F15" s="444" t="s">
        <v>3690</v>
      </c>
      <c r="G15" s="61">
        <f t="shared" si="0"/>
        <v>36780</v>
      </c>
      <c r="H15" s="450">
        <f t="shared" si="2"/>
        <v>8</v>
      </c>
      <c r="I15" s="61">
        <f t="shared" si="1"/>
        <v>37052</v>
      </c>
      <c r="J15" s="448">
        <v>100</v>
      </c>
      <c r="M15" s="345">
        <v>11</v>
      </c>
      <c r="N15" s="345">
        <v>9</v>
      </c>
      <c r="O15" s="345">
        <v>2000</v>
      </c>
      <c r="P15" s="345">
        <v>10</v>
      </c>
      <c r="Q15" s="345">
        <v>6</v>
      </c>
      <c r="R15" s="345">
        <v>2001</v>
      </c>
    </row>
    <row r="16" spans="2:18" ht="28.5" x14ac:dyDescent="0.25">
      <c r="B16" s="443">
        <v>6</v>
      </c>
      <c r="C16" s="444" t="s">
        <v>3719</v>
      </c>
      <c r="D16" s="444" t="s">
        <v>3703</v>
      </c>
      <c r="E16" s="444" t="s">
        <v>3710</v>
      </c>
      <c r="F16" s="444" t="s">
        <v>3691</v>
      </c>
      <c r="G16" s="61">
        <f t="shared" si="0"/>
        <v>31168</v>
      </c>
      <c r="H16" s="450">
        <f t="shared" si="2"/>
        <v>11</v>
      </c>
      <c r="I16" s="61">
        <f t="shared" si="1"/>
        <v>31533</v>
      </c>
      <c r="J16" s="448">
        <v>100</v>
      </c>
      <c r="M16" s="346">
        <v>1</v>
      </c>
      <c r="N16" s="346">
        <v>5</v>
      </c>
      <c r="O16" s="346">
        <v>1985</v>
      </c>
      <c r="P16" s="346">
        <v>1</v>
      </c>
      <c r="Q16" s="346">
        <v>5</v>
      </c>
      <c r="R16" s="346">
        <v>1986</v>
      </c>
    </row>
    <row r="17" spans="1:18" ht="28.5" x14ac:dyDescent="0.25">
      <c r="B17" s="443">
        <v>7</v>
      </c>
      <c r="C17" s="444" t="s">
        <v>3720</v>
      </c>
      <c r="D17" s="444" t="s">
        <v>3703</v>
      </c>
      <c r="E17" s="444" t="s">
        <v>3711</v>
      </c>
      <c r="F17" s="444" t="s">
        <v>3692</v>
      </c>
      <c r="G17" s="61">
        <f t="shared" si="0"/>
        <v>32051</v>
      </c>
      <c r="H17" s="450">
        <f t="shared" si="2"/>
        <v>6</v>
      </c>
      <c r="I17" s="61">
        <f t="shared" si="1"/>
        <v>32264</v>
      </c>
      <c r="J17" s="448">
        <v>100</v>
      </c>
      <c r="M17" s="345">
        <v>1</v>
      </c>
      <c r="N17" s="345">
        <v>10</v>
      </c>
      <c r="O17" s="345">
        <v>1987</v>
      </c>
      <c r="P17" s="345">
        <v>1</v>
      </c>
      <c r="Q17" s="345">
        <v>5</v>
      </c>
      <c r="R17" s="345">
        <v>1988</v>
      </c>
    </row>
    <row r="18" spans="1:18" ht="28.5" x14ac:dyDescent="0.25">
      <c r="B18" s="443">
        <v>8</v>
      </c>
      <c r="C18" s="444" t="s">
        <v>3720</v>
      </c>
      <c r="D18" s="444" t="s">
        <v>3703</v>
      </c>
      <c r="E18" s="444" t="s">
        <v>3712</v>
      </c>
      <c r="F18" s="444" t="s">
        <v>3693</v>
      </c>
      <c r="G18" s="61">
        <f t="shared" si="0"/>
        <v>32264</v>
      </c>
      <c r="H18" s="450">
        <f t="shared" si="2"/>
        <v>4</v>
      </c>
      <c r="I18" s="61">
        <f t="shared" si="1"/>
        <v>32387</v>
      </c>
      <c r="J18" s="448">
        <v>100</v>
      </c>
      <c r="M18" s="345">
        <v>1</v>
      </c>
      <c r="N18" s="345">
        <v>5</v>
      </c>
      <c r="O18" s="345">
        <v>1988</v>
      </c>
      <c r="P18" s="345">
        <v>1</v>
      </c>
      <c r="Q18" s="345">
        <v>9</v>
      </c>
      <c r="R18" s="345">
        <v>1988</v>
      </c>
    </row>
    <row r="19" spans="1:18" ht="28.5" x14ac:dyDescent="0.25">
      <c r="B19" s="443">
        <v>9</v>
      </c>
      <c r="C19" s="444" t="s">
        <v>3720</v>
      </c>
      <c r="D19" s="444" t="s">
        <v>3704</v>
      </c>
      <c r="E19" s="444" t="s">
        <v>3713</v>
      </c>
      <c r="F19" s="444" t="s">
        <v>3694</v>
      </c>
      <c r="G19" s="61">
        <f t="shared" si="0"/>
        <v>33359</v>
      </c>
      <c r="H19" s="450">
        <f t="shared" si="2"/>
        <v>5</v>
      </c>
      <c r="I19" s="61">
        <f t="shared" si="1"/>
        <v>33512</v>
      </c>
      <c r="J19" s="448">
        <v>100</v>
      </c>
      <c r="M19" s="345">
        <v>1</v>
      </c>
      <c r="N19" s="345">
        <v>5</v>
      </c>
      <c r="O19" s="345">
        <v>1991</v>
      </c>
      <c r="P19" s="345">
        <v>1</v>
      </c>
      <c r="Q19" s="345">
        <v>10</v>
      </c>
      <c r="R19" s="345">
        <v>1991</v>
      </c>
    </row>
    <row r="20" spans="1:18" ht="28.5" x14ac:dyDescent="0.25">
      <c r="B20" s="443">
        <v>10</v>
      </c>
      <c r="C20" s="444" t="s">
        <v>3720</v>
      </c>
      <c r="D20" s="444" t="s">
        <v>3705</v>
      </c>
      <c r="E20" s="444" t="s">
        <v>3714</v>
      </c>
      <c r="F20" s="444" t="s">
        <v>3695</v>
      </c>
      <c r="G20" s="61">
        <f t="shared" si="0"/>
        <v>35034</v>
      </c>
      <c r="H20" s="450">
        <f t="shared" si="2"/>
        <v>2</v>
      </c>
      <c r="I20" s="61">
        <f t="shared" si="1"/>
        <v>35096</v>
      </c>
      <c r="J20" s="448">
        <v>100</v>
      </c>
      <c r="M20" s="345">
        <v>1</v>
      </c>
      <c r="N20" s="345">
        <v>12</v>
      </c>
      <c r="O20" s="345">
        <v>1995</v>
      </c>
      <c r="P20" s="345">
        <v>1</v>
      </c>
      <c r="Q20" s="345">
        <v>2</v>
      </c>
      <c r="R20" s="345">
        <v>1996</v>
      </c>
    </row>
    <row r="21" spans="1:18" ht="71.25" x14ac:dyDescent="0.25">
      <c r="B21" s="443">
        <v>11</v>
      </c>
      <c r="C21" s="444" t="s">
        <v>3721</v>
      </c>
      <c r="D21" s="444" t="s">
        <v>1732</v>
      </c>
      <c r="E21" s="444" t="s">
        <v>3708</v>
      </c>
      <c r="F21" s="444" t="s">
        <v>3696</v>
      </c>
      <c r="G21" s="61">
        <f t="shared" si="0"/>
        <v>35931</v>
      </c>
      <c r="H21" s="450">
        <f t="shared" si="2"/>
        <v>1</v>
      </c>
      <c r="I21" s="61">
        <f t="shared" si="1"/>
        <v>35962</v>
      </c>
      <c r="J21" s="448">
        <v>100</v>
      </c>
      <c r="M21" s="345">
        <v>16</v>
      </c>
      <c r="N21" s="345">
        <v>5</v>
      </c>
      <c r="O21" s="345">
        <v>1998</v>
      </c>
      <c r="P21" s="345">
        <v>16</v>
      </c>
      <c r="Q21" s="345">
        <v>6</v>
      </c>
      <c r="R21" s="345">
        <v>1998</v>
      </c>
    </row>
    <row r="22" spans="1:18" ht="42.75" x14ac:dyDescent="0.25">
      <c r="B22" s="443">
        <v>12</v>
      </c>
      <c r="C22" s="444" t="s">
        <v>3721</v>
      </c>
      <c r="D22" s="444" t="s">
        <v>1732</v>
      </c>
      <c r="E22" s="444" t="s">
        <v>3715</v>
      </c>
      <c r="F22" s="444" t="s">
        <v>3697</v>
      </c>
      <c r="G22" s="61">
        <f t="shared" si="0"/>
        <v>36098</v>
      </c>
      <c r="H22" s="450">
        <f t="shared" si="2"/>
        <v>2</v>
      </c>
      <c r="I22" s="61">
        <f t="shared" si="1"/>
        <v>36159</v>
      </c>
      <c r="J22" s="448">
        <v>100</v>
      </c>
      <c r="M22" s="345">
        <v>30</v>
      </c>
      <c r="N22" s="345">
        <v>10</v>
      </c>
      <c r="O22" s="345">
        <v>1998</v>
      </c>
      <c r="P22" s="345">
        <v>30</v>
      </c>
      <c r="Q22" s="345">
        <v>12</v>
      </c>
      <c r="R22" s="345">
        <v>1998</v>
      </c>
    </row>
    <row r="23" spans="1:18" ht="28.5" x14ac:dyDescent="0.25">
      <c r="B23" s="443">
        <v>13</v>
      </c>
      <c r="C23" s="444" t="s">
        <v>3720</v>
      </c>
      <c r="D23" s="444" t="s">
        <v>714</v>
      </c>
      <c r="E23" s="444" t="s">
        <v>3716</v>
      </c>
      <c r="F23" s="444" t="s">
        <v>3698</v>
      </c>
      <c r="G23" s="61">
        <f t="shared" si="0"/>
        <v>37302</v>
      </c>
      <c r="H23" s="450">
        <f t="shared" si="2"/>
        <v>8</v>
      </c>
      <c r="I23" s="61">
        <f t="shared" si="1"/>
        <v>37555</v>
      </c>
      <c r="J23" s="448">
        <v>100</v>
      </c>
      <c r="M23" s="345">
        <v>15</v>
      </c>
      <c r="N23" s="345">
        <v>2</v>
      </c>
      <c r="O23" s="345">
        <v>2002</v>
      </c>
      <c r="P23" s="345">
        <v>26</v>
      </c>
      <c r="Q23" s="345">
        <v>10</v>
      </c>
      <c r="R23" s="345">
        <v>2002</v>
      </c>
    </row>
    <row r="24" spans="1:18" ht="42.75" x14ac:dyDescent="0.25">
      <c r="B24" s="443">
        <v>14</v>
      </c>
      <c r="C24" s="444" t="s">
        <v>3721</v>
      </c>
      <c r="D24" s="444" t="s">
        <v>714</v>
      </c>
      <c r="E24" s="444" t="s">
        <v>3717</v>
      </c>
      <c r="F24" s="444" t="s">
        <v>3699</v>
      </c>
      <c r="G24" s="61">
        <f t="shared" si="0"/>
        <v>37643</v>
      </c>
      <c r="H24" s="450">
        <f t="shared" si="2"/>
        <v>3</v>
      </c>
      <c r="I24" s="61">
        <f t="shared" si="1"/>
        <v>37762</v>
      </c>
      <c r="J24" s="448">
        <v>100</v>
      </c>
      <c r="M24" s="345">
        <v>22</v>
      </c>
      <c r="N24" s="345">
        <v>1</v>
      </c>
      <c r="O24" s="345">
        <v>2003</v>
      </c>
      <c r="P24" s="345">
        <v>21</v>
      </c>
      <c r="Q24" s="345">
        <v>5</v>
      </c>
      <c r="R24" s="345">
        <v>2003</v>
      </c>
    </row>
    <row r="25" spans="1:18" ht="42.75" x14ac:dyDescent="0.25">
      <c r="B25" s="443">
        <v>15</v>
      </c>
      <c r="C25" s="444" t="s">
        <v>3721</v>
      </c>
      <c r="D25" s="444" t="s">
        <v>714</v>
      </c>
      <c r="E25" s="444" t="s">
        <v>3718</v>
      </c>
      <c r="F25" s="444" t="s">
        <v>3700</v>
      </c>
      <c r="G25" s="61">
        <f t="shared" si="0"/>
        <v>39035</v>
      </c>
      <c r="H25" s="450">
        <f t="shared" si="2"/>
        <v>5</v>
      </c>
      <c r="I25" s="61">
        <f t="shared" si="1"/>
        <v>39201</v>
      </c>
      <c r="J25" s="448">
        <v>100</v>
      </c>
      <c r="M25" s="345">
        <v>14</v>
      </c>
      <c r="N25" s="345">
        <v>11</v>
      </c>
      <c r="O25" s="347" t="s">
        <v>2251</v>
      </c>
      <c r="P25" s="345">
        <v>29</v>
      </c>
      <c r="Q25" s="345">
        <v>4</v>
      </c>
      <c r="R25" s="347" t="s">
        <v>2250</v>
      </c>
    </row>
    <row r="26" spans="1:18" ht="57" x14ac:dyDescent="0.25">
      <c r="B26" s="443">
        <v>16</v>
      </c>
      <c r="C26" s="444" t="s">
        <v>3721</v>
      </c>
      <c r="D26" s="444" t="s">
        <v>278</v>
      </c>
      <c r="E26" s="444" t="s">
        <v>3709</v>
      </c>
      <c r="F26" s="444" t="s">
        <v>3701</v>
      </c>
      <c r="G26" s="61">
        <f t="shared" si="0"/>
        <v>38392</v>
      </c>
      <c r="H26" s="450">
        <f t="shared" si="2"/>
        <v>10</v>
      </c>
      <c r="I26" s="61">
        <f t="shared" si="1"/>
        <v>38706</v>
      </c>
      <c r="J26" s="448">
        <v>100</v>
      </c>
      <c r="M26" s="345">
        <v>9</v>
      </c>
      <c r="N26" s="345">
        <v>2</v>
      </c>
      <c r="O26" s="347" t="s">
        <v>2252</v>
      </c>
      <c r="P26" s="345">
        <v>20</v>
      </c>
      <c r="Q26" s="345">
        <v>12</v>
      </c>
      <c r="R26" s="347" t="s">
        <v>2252</v>
      </c>
    </row>
    <row r="27" spans="1:18" ht="43.5" thickBot="1" x14ac:dyDescent="0.3">
      <c r="B27" s="437">
        <v>17</v>
      </c>
      <c r="C27" s="438" t="s">
        <v>3721</v>
      </c>
      <c r="D27" s="438" t="s">
        <v>714</v>
      </c>
      <c r="E27" s="438" t="s">
        <v>3716</v>
      </c>
      <c r="F27" s="438" t="s">
        <v>3702</v>
      </c>
      <c r="G27" s="62">
        <f t="shared" si="0"/>
        <v>39203</v>
      </c>
      <c r="H27" s="451">
        <f t="shared" si="2"/>
        <v>9</v>
      </c>
      <c r="I27" s="62">
        <f t="shared" si="1"/>
        <v>39479</v>
      </c>
      <c r="J27" s="442">
        <v>100</v>
      </c>
      <c r="M27" s="345">
        <v>1</v>
      </c>
      <c r="N27" s="345">
        <v>5</v>
      </c>
      <c r="O27" s="345">
        <v>2007</v>
      </c>
      <c r="P27" s="345">
        <v>1</v>
      </c>
      <c r="Q27" s="345">
        <v>2</v>
      </c>
      <c r="R27" s="347" t="s">
        <v>2249</v>
      </c>
    </row>
    <row r="28" spans="1:18" x14ac:dyDescent="0.25">
      <c r="A28" s="37"/>
      <c r="B28" s="50"/>
      <c r="C28" s="76"/>
      <c r="D28" s="50"/>
      <c r="E28" s="50"/>
      <c r="F28" s="76"/>
      <c r="G28" s="77"/>
      <c r="H28" s="54"/>
      <c r="I28" s="77"/>
      <c r="J28" s="50"/>
      <c r="K28" s="37"/>
    </row>
    <row r="29" spans="1:18" x14ac:dyDescent="0.25">
      <c r="A29" s="37"/>
      <c r="B29" s="50"/>
      <c r="C29" s="76"/>
      <c r="D29" s="50"/>
      <c r="E29" s="50"/>
      <c r="F29" s="76"/>
      <c r="G29" s="77"/>
      <c r="H29" s="54"/>
      <c r="I29" s="77"/>
      <c r="J29" s="50"/>
      <c r="K29" s="37"/>
    </row>
    <row r="30" spans="1:18" x14ac:dyDescent="0.25">
      <c r="A30" s="37"/>
      <c r="B30" s="50"/>
      <c r="C30" s="76"/>
      <c r="D30" s="50"/>
      <c r="E30" s="50"/>
      <c r="F30" s="76"/>
      <c r="G30" s="77"/>
      <c r="H30" s="54"/>
      <c r="I30" s="77"/>
      <c r="J30" s="50"/>
      <c r="K30" s="37"/>
    </row>
    <row r="31" spans="1:18" x14ac:dyDescent="0.25">
      <c r="A31" s="37"/>
      <c r="B31" s="37"/>
      <c r="C31" s="37"/>
      <c r="D31" s="41"/>
      <c r="E31" s="37"/>
      <c r="F31" s="37"/>
      <c r="G31" s="37"/>
      <c r="H31" s="37"/>
      <c r="I31" s="37"/>
      <c r="J31" s="37"/>
      <c r="K31" s="37"/>
    </row>
    <row r="32" spans="1:18" x14ac:dyDescent="0.25">
      <c r="A32" s="37"/>
      <c r="B32" s="37"/>
      <c r="C32" s="37"/>
      <c r="D32" s="41"/>
      <c r="E32" s="37"/>
      <c r="F32" s="37"/>
      <c r="G32" s="37"/>
      <c r="H32" s="37"/>
      <c r="I32" s="37"/>
      <c r="J32" s="37"/>
      <c r="K32" s="37"/>
    </row>
    <row r="33" spans="1:11" x14ac:dyDescent="0.25">
      <c r="A33" s="37"/>
      <c r="B33" s="37"/>
      <c r="C33" s="37"/>
      <c r="D33" s="41"/>
      <c r="E33" s="37"/>
      <c r="F33" s="37"/>
      <c r="G33" s="37"/>
      <c r="H33" s="37"/>
      <c r="I33" s="37"/>
      <c r="J33" s="37"/>
      <c r="K33" s="37"/>
    </row>
    <row r="34" spans="1:11" x14ac:dyDescent="0.25">
      <c r="A34" s="37"/>
      <c r="B34" s="37"/>
      <c r="C34" s="37"/>
      <c r="D34" s="41"/>
      <c r="E34" s="37"/>
      <c r="F34" s="37"/>
      <c r="G34" s="37"/>
      <c r="H34" s="37"/>
      <c r="I34" s="37"/>
      <c r="J34" s="37"/>
      <c r="K34" s="37"/>
    </row>
    <row r="35" spans="1:11" x14ac:dyDescent="0.25">
      <c r="A35" s="37"/>
      <c r="B35" s="37"/>
      <c r="C35" s="37"/>
      <c r="D35" s="41"/>
      <c r="E35" s="37"/>
      <c r="F35" s="37"/>
      <c r="G35" s="37"/>
      <c r="H35" s="37"/>
      <c r="I35" s="37"/>
      <c r="J35" s="37"/>
      <c r="K35" s="37"/>
    </row>
    <row r="36" spans="1:11" x14ac:dyDescent="0.25">
      <c r="A36" s="37"/>
      <c r="B36" s="37"/>
      <c r="C36" s="37"/>
      <c r="D36" s="41"/>
      <c r="E36" s="37"/>
      <c r="F36" s="37"/>
      <c r="G36" s="37"/>
      <c r="H36" s="37"/>
      <c r="I36" s="37"/>
      <c r="J36" s="37"/>
      <c r="K36"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zoomScale="70" zoomScaleNormal="70" workbookViewId="0">
      <selection activeCell="B11" sqref="B11:J26"/>
    </sheetView>
  </sheetViews>
  <sheetFormatPr baseColWidth="10" defaultRowHeight="15" x14ac:dyDescent="0.25"/>
  <cols>
    <col min="1" max="1" width="4.7109375" customWidth="1"/>
    <col min="2" max="2" width="4.5703125" bestFit="1" customWidth="1"/>
    <col min="3" max="3" width="22.5703125" bestFit="1" customWidth="1"/>
    <col min="4" max="4" width="19.140625" bestFit="1" customWidth="1"/>
    <col min="6" max="6" width="77.85546875" bestFit="1" customWidth="1"/>
    <col min="7" max="7" width="12.85546875" bestFit="1" customWidth="1"/>
    <col min="9" max="9" width="12.42578125" bestFit="1" customWidth="1"/>
    <col min="10" max="10" width="16" bestFit="1" customWidth="1"/>
  </cols>
  <sheetData>
    <row r="1" spans="2:10" ht="15.75" thickBot="1" x14ac:dyDescent="0.3"/>
    <row r="2" spans="2:10" ht="15.75" thickBot="1" x14ac:dyDescent="0.3">
      <c r="B2" s="502" t="s">
        <v>3722</v>
      </c>
      <c r="C2" s="503"/>
      <c r="D2" s="503"/>
      <c r="E2" s="503"/>
      <c r="F2" s="504"/>
      <c r="G2" s="504"/>
      <c r="H2" s="504"/>
      <c r="I2" s="504"/>
      <c r="J2" s="505"/>
    </row>
    <row r="3" spans="2:10" x14ac:dyDescent="0.25">
      <c r="B3" s="466" t="s">
        <v>129</v>
      </c>
      <c r="C3" s="467"/>
      <c r="D3" s="467"/>
      <c r="E3" s="467"/>
      <c r="F3" s="468"/>
      <c r="G3" s="468">
        <v>3203422221</v>
      </c>
      <c r="H3" s="468"/>
      <c r="I3" s="468"/>
      <c r="J3" s="472"/>
    </row>
    <row r="4" spans="2:10" ht="15.75" thickBot="1" x14ac:dyDescent="0.3">
      <c r="B4" s="463" t="s">
        <v>130</v>
      </c>
      <c r="C4" s="464"/>
      <c r="D4" s="464"/>
      <c r="E4" s="464"/>
      <c r="F4" s="465"/>
      <c r="G4" s="494" t="s">
        <v>3723</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2012</v>
      </c>
      <c r="I7" s="479"/>
      <c r="J7" s="480"/>
    </row>
    <row r="8" spans="2:10" ht="15.75" thickBot="1" x14ac:dyDescent="0.3">
      <c r="B8" s="463" t="s">
        <v>3724</v>
      </c>
      <c r="C8" s="464"/>
      <c r="D8" s="464"/>
      <c r="E8" s="464"/>
      <c r="F8" s="465"/>
      <c r="G8" s="465"/>
      <c r="H8" s="495">
        <v>2014</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71.25" x14ac:dyDescent="0.25">
      <c r="B11" s="439">
        <v>1</v>
      </c>
      <c r="C11" s="69" t="s">
        <v>3726</v>
      </c>
      <c r="D11" s="69" t="s">
        <v>3725</v>
      </c>
      <c r="E11" s="440" t="s">
        <v>178</v>
      </c>
      <c r="F11" s="69" t="s">
        <v>3727</v>
      </c>
      <c r="G11" s="70">
        <v>42217</v>
      </c>
      <c r="H11" s="32"/>
      <c r="I11" s="70"/>
      <c r="J11" s="441">
        <v>100</v>
      </c>
    </row>
    <row r="12" spans="2:10" ht="42.75" x14ac:dyDescent="0.25">
      <c r="B12" s="443">
        <v>2</v>
      </c>
      <c r="C12" s="447" t="s">
        <v>3729</v>
      </c>
      <c r="D12" s="447" t="s">
        <v>3728</v>
      </c>
      <c r="E12" s="444" t="s">
        <v>3731</v>
      </c>
      <c r="F12" s="447" t="s">
        <v>3730</v>
      </c>
      <c r="G12" s="61">
        <v>41944</v>
      </c>
      <c r="H12" s="450">
        <f>TRUNC((((I12-G12)/365.25)*12),0)</f>
        <v>9</v>
      </c>
      <c r="I12" s="61">
        <v>42247</v>
      </c>
      <c r="J12" s="448">
        <v>100</v>
      </c>
    </row>
    <row r="13" spans="2:10" ht="42.75" x14ac:dyDescent="0.25">
      <c r="B13" s="443">
        <v>3</v>
      </c>
      <c r="C13" s="447" t="s">
        <v>3729</v>
      </c>
      <c r="D13" s="447" t="s">
        <v>3732</v>
      </c>
      <c r="E13" s="444" t="s">
        <v>3733</v>
      </c>
      <c r="F13" s="447" t="s">
        <v>3730</v>
      </c>
      <c r="G13" s="61">
        <v>41548</v>
      </c>
      <c r="H13" s="450">
        <f>TRUNC((((I13-G13)/365.25)*12),0)</f>
        <v>24</v>
      </c>
      <c r="I13" s="61">
        <v>42308</v>
      </c>
      <c r="J13" s="448">
        <v>100</v>
      </c>
    </row>
    <row r="14" spans="2:10" ht="28.5" x14ac:dyDescent="0.25">
      <c r="B14" s="443">
        <v>4</v>
      </c>
      <c r="C14" s="447" t="s">
        <v>3729</v>
      </c>
      <c r="D14" s="447" t="s">
        <v>3732</v>
      </c>
      <c r="E14" s="444" t="s">
        <v>3734</v>
      </c>
      <c r="F14" s="447" t="s">
        <v>3735</v>
      </c>
      <c r="G14" s="61">
        <v>40969</v>
      </c>
      <c r="H14" s="450">
        <f t="shared" ref="H14:H26" si="0">TRUNC((((I14-G14)/365.25)*12),0)</f>
        <v>18</v>
      </c>
      <c r="I14" s="61">
        <v>41518</v>
      </c>
      <c r="J14" s="448">
        <v>100</v>
      </c>
    </row>
    <row r="15" spans="2:10" ht="42.75" x14ac:dyDescent="0.25">
      <c r="B15" s="443">
        <v>5</v>
      </c>
      <c r="C15" s="447" t="s">
        <v>3729</v>
      </c>
      <c r="D15" s="447" t="s">
        <v>3732</v>
      </c>
      <c r="E15" s="444" t="s">
        <v>3736</v>
      </c>
      <c r="F15" s="447" t="s">
        <v>3737</v>
      </c>
      <c r="G15" s="61">
        <v>40603</v>
      </c>
      <c r="H15" s="450">
        <f t="shared" si="0"/>
        <v>12</v>
      </c>
      <c r="I15" s="61">
        <v>40969</v>
      </c>
      <c r="J15" s="448">
        <v>100</v>
      </c>
    </row>
    <row r="16" spans="2:10" ht="42.75" x14ac:dyDescent="0.25">
      <c r="B16" s="443">
        <v>6</v>
      </c>
      <c r="C16" s="447" t="s">
        <v>3729</v>
      </c>
      <c r="D16" s="447" t="s">
        <v>3738</v>
      </c>
      <c r="E16" s="444" t="s">
        <v>3739</v>
      </c>
      <c r="F16" s="447" t="s">
        <v>3740</v>
      </c>
      <c r="G16" s="61">
        <v>40269</v>
      </c>
      <c r="H16" s="450">
        <f t="shared" si="0"/>
        <v>10</v>
      </c>
      <c r="I16" s="61">
        <v>40575</v>
      </c>
      <c r="J16" s="448">
        <v>100</v>
      </c>
    </row>
    <row r="17" spans="1:14" ht="42.75" x14ac:dyDescent="0.25">
      <c r="B17" s="443">
        <v>7</v>
      </c>
      <c r="C17" s="447" t="s">
        <v>3729</v>
      </c>
      <c r="D17" s="447" t="s">
        <v>3741</v>
      </c>
      <c r="E17" s="444" t="s">
        <v>178</v>
      </c>
      <c r="F17" s="447" t="s">
        <v>3742</v>
      </c>
      <c r="G17" s="61">
        <v>39539</v>
      </c>
      <c r="H17" s="450">
        <f t="shared" si="0"/>
        <v>23</v>
      </c>
      <c r="I17" s="61">
        <v>40268</v>
      </c>
      <c r="J17" s="448">
        <v>100</v>
      </c>
    </row>
    <row r="18" spans="1:14" ht="57" x14ac:dyDescent="0.25">
      <c r="B18" s="443">
        <v>8</v>
      </c>
      <c r="C18" s="447" t="s">
        <v>3744</v>
      </c>
      <c r="D18" s="447" t="s">
        <v>3743</v>
      </c>
      <c r="E18" s="444" t="s">
        <v>178</v>
      </c>
      <c r="F18" s="444" t="s">
        <v>3745</v>
      </c>
      <c r="G18" s="61">
        <v>39083</v>
      </c>
      <c r="H18" s="450">
        <f t="shared" si="0"/>
        <v>14</v>
      </c>
      <c r="I18" s="61">
        <v>39539</v>
      </c>
      <c r="J18" s="448">
        <v>100</v>
      </c>
    </row>
    <row r="19" spans="1:14" ht="42.75" x14ac:dyDescent="0.25">
      <c r="B19" s="443">
        <v>9</v>
      </c>
      <c r="C19" s="447" t="s">
        <v>3744</v>
      </c>
      <c r="D19" s="447" t="s">
        <v>3746</v>
      </c>
      <c r="E19" s="444" t="s">
        <v>178</v>
      </c>
      <c r="F19" s="57" t="s">
        <v>3747</v>
      </c>
      <c r="G19" s="61">
        <v>38930</v>
      </c>
      <c r="H19" s="450">
        <f t="shared" si="0"/>
        <v>4</v>
      </c>
      <c r="I19" s="61">
        <v>39082</v>
      </c>
      <c r="J19" s="448">
        <v>100</v>
      </c>
    </row>
    <row r="20" spans="1:14" ht="42.75" x14ac:dyDescent="0.25">
      <c r="B20" s="443">
        <v>10</v>
      </c>
      <c r="C20" s="447" t="s">
        <v>3744</v>
      </c>
      <c r="D20" s="447" t="s">
        <v>3743</v>
      </c>
      <c r="E20" s="444" t="s">
        <v>178</v>
      </c>
      <c r="F20" s="447" t="s">
        <v>3748</v>
      </c>
      <c r="G20" s="61">
        <v>38412</v>
      </c>
      <c r="H20" s="450">
        <f t="shared" si="0"/>
        <v>16</v>
      </c>
      <c r="I20" s="61">
        <v>38929</v>
      </c>
      <c r="J20" s="448">
        <v>100</v>
      </c>
    </row>
    <row r="21" spans="1:14" ht="28.5" x14ac:dyDescent="0.25">
      <c r="B21" s="443">
        <v>11</v>
      </c>
      <c r="C21" s="447" t="s">
        <v>3750</v>
      </c>
      <c r="D21" s="447" t="s">
        <v>3749</v>
      </c>
      <c r="E21" s="444" t="s">
        <v>178</v>
      </c>
      <c r="F21" s="57" t="s">
        <v>3751</v>
      </c>
      <c r="G21" s="61">
        <v>37834</v>
      </c>
      <c r="H21" s="450">
        <f t="shared" si="0"/>
        <v>18</v>
      </c>
      <c r="I21" s="61">
        <v>38384</v>
      </c>
      <c r="J21" s="448">
        <v>100</v>
      </c>
    </row>
    <row r="22" spans="1:14" ht="57" x14ac:dyDescent="0.25">
      <c r="B22" s="443">
        <v>12</v>
      </c>
      <c r="C22" s="447" t="s">
        <v>3750</v>
      </c>
      <c r="D22" s="447" t="s">
        <v>3752</v>
      </c>
      <c r="E22" s="444" t="s">
        <v>178</v>
      </c>
      <c r="F22" s="447" t="s">
        <v>3753</v>
      </c>
      <c r="G22" s="61">
        <v>37622</v>
      </c>
      <c r="H22" s="450">
        <f t="shared" si="0"/>
        <v>6</v>
      </c>
      <c r="I22" s="61">
        <v>37833</v>
      </c>
      <c r="J22" s="448">
        <v>100</v>
      </c>
    </row>
    <row r="23" spans="1:14" ht="28.5" x14ac:dyDescent="0.25">
      <c r="B23" s="443">
        <v>13</v>
      </c>
      <c r="C23" s="447" t="s">
        <v>3750</v>
      </c>
      <c r="D23" s="447" t="s">
        <v>3754</v>
      </c>
      <c r="E23" s="444" t="s">
        <v>178</v>
      </c>
      <c r="F23" s="57" t="s">
        <v>3755</v>
      </c>
      <c r="G23" s="61">
        <v>37288</v>
      </c>
      <c r="H23" s="450">
        <f t="shared" si="0"/>
        <v>10</v>
      </c>
      <c r="I23" s="61">
        <v>37622</v>
      </c>
      <c r="J23" s="448">
        <v>100</v>
      </c>
    </row>
    <row r="24" spans="1:14" x14ac:dyDescent="0.25">
      <c r="B24" s="443">
        <v>14</v>
      </c>
      <c r="C24" s="447" t="s">
        <v>3757</v>
      </c>
      <c r="D24" s="447" t="s">
        <v>3756</v>
      </c>
      <c r="E24" s="444" t="s">
        <v>178</v>
      </c>
      <c r="F24" s="447"/>
      <c r="G24" s="61">
        <v>36892</v>
      </c>
      <c r="H24" s="450">
        <f t="shared" si="0"/>
        <v>23</v>
      </c>
      <c r="I24" s="61">
        <v>37622</v>
      </c>
      <c r="J24" s="448">
        <v>100</v>
      </c>
    </row>
    <row r="25" spans="1:14" ht="42.75" x14ac:dyDescent="0.25">
      <c r="B25" s="443">
        <v>15</v>
      </c>
      <c r="C25" s="447" t="s">
        <v>3757</v>
      </c>
      <c r="D25" s="447" t="s">
        <v>3758</v>
      </c>
      <c r="E25" s="444" t="s">
        <v>178</v>
      </c>
      <c r="F25" s="447" t="s">
        <v>3759</v>
      </c>
      <c r="G25" s="61">
        <v>36161</v>
      </c>
      <c r="H25" s="450">
        <f t="shared" si="0"/>
        <v>22</v>
      </c>
      <c r="I25" s="61">
        <v>36861</v>
      </c>
      <c r="J25" s="448">
        <v>100</v>
      </c>
    </row>
    <row r="26" spans="1:14" ht="29.25" thickBot="1" x14ac:dyDescent="0.3">
      <c r="B26" s="437">
        <v>16</v>
      </c>
      <c r="C26" s="449" t="s">
        <v>3757</v>
      </c>
      <c r="D26" s="449" t="s">
        <v>3760</v>
      </c>
      <c r="E26" s="438" t="s">
        <v>178</v>
      </c>
      <c r="F26" s="449"/>
      <c r="G26" s="62">
        <v>35462</v>
      </c>
      <c r="H26" s="451">
        <f t="shared" si="0"/>
        <v>22</v>
      </c>
      <c r="I26" s="62">
        <v>36161</v>
      </c>
      <c r="J26" s="442">
        <v>100</v>
      </c>
    </row>
    <row r="27" spans="1:14" x14ac:dyDescent="0.25">
      <c r="A27" s="37"/>
      <c r="B27" s="50"/>
      <c r="C27" s="76"/>
      <c r="D27" s="76"/>
      <c r="E27" s="50"/>
      <c r="F27" s="76"/>
      <c r="G27" s="77"/>
      <c r="H27" s="54"/>
      <c r="I27" s="77"/>
      <c r="J27" s="50"/>
      <c r="K27" s="37"/>
      <c r="L27" s="37"/>
      <c r="M27" s="37"/>
      <c r="N27" s="37"/>
    </row>
    <row r="28" spans="1:14" x14ac:dyDescent="0.25">
      <c r="A28" s="37"/>
      <c r="B28" s="50"/>
      <c r="C28" s="76"/>
      <c r="D28" s="76"/>
      <c r="E28" s="50"/>
      <c r="F28" s="76"/>
      <c r="G28" s="77"/>
      <c r="H28" s="54"/>
      <c r="I28" s="77"/>
      <c r="J28" s="50"/>
      <c r="K28" s="37"/>
      <c r="L28" s="37"/>
      <c r="M28" s="37"/>
      <c r="N28" s="37"/>
    </row>
    <row r="29" spans="1:14" x14ac:dyDescent="0.25">
      <c r="A29" s="37"/>
      <c r="B29" s="50"/>
      <c r="C29" s="76"/>
      <c r="D29" s="76"/>
      <c r="E29" s="50"/>
      <c r="F29" s="76"/>
      <c r="G29" s="77"/>
      <c r="H29" s="54"/>
      <c r="I29" s="77"/>
      <c r="J29" s="50"/>
      <c r="K29" s="37"/>
      <c r="L29" s="37"/>
      <c r="M29" s="37"/>
      <c r="N29" s="37"/>
    </row>
    <row r="30" spans="1:14" x14ac:dyDescent="0.25">
      <c r="A30" s="37"/>
      <c r="B30" s="50"/>
      <c r="C30" s="76"/>
      <c r="D30" s="50"/>
      <c r="E30" s="50"/>
      <c r="F30" s="76"/>
      <c r="G30" s="77"/>
      <c r="H30" s="54"/>
      <c r="I30" s="77"/>
      <c r="J30" s="50"/>
      <c r="K30" s="37"/>
      <c r="L30" s="37"/>
      <c r="M30" s="37"/>
      <c r="N30" s="37"/>
    </row>
    <row r="31" spans="1:14" x14ac:dyDescent="0.25">
      <c r="A31" s="37"/>
      <c r="B31" s="37"/>
      <c r="C31" s="37"/>
      <c r="D31" s="37"/>
      <c r="E31" s="37"/>
      <c r="F31" s="37"/>
      <c r="G31" s="37"/>
      <c r="H31" s="37"/>
      <c r="I31" s="37"/>
      <c r="J31" s="37"/>
      <c r="K31" s="37"/>
      <c r="L31" s="37"/>
      <c r="M31" s="37"/>
      <c r="N31" s="37"/>
    </row>
    <row r="32" spans="1:14" x14ac:dyDescent="0.25">
      <c r="A32" s="37"/>
      <c r="B32" s="37"/>
      <c r="C32" s="37"/>
      <c r="D32" s="37"/>
      <c r="E32" s="37"/>
      <c r="F32" s="37"/>
      <c r="G32" s="37"/>
      <c r="H32" s="37"/>
      <c r="I32" s="37"/>
      <c r="J32" s="37"/>
      <c r="K32" s="37"/>
      <c r="L32" s="37"/>
      <c r="M32" s="37"/>
      <c r="N32" s="37"/>
    </row>
    <row r="33" spans="1:14" x14ac:dyDescent="0.25">
      <c r="A33" s="37"/>
      <c r="B33" s="37"/>
      <c r="C33" s="37"/>
      <c r="D33" s="37"/>
      <c r="E33" s="37"/>
      <c r="F33" s="37"/>
      <c r="G33" s="37"/>
      <c r="H33" s="37"/>
      <c r="I33" s="37"/>
      <c r="J33" s="37"/>
      <c r="K33" s="37"/>
      <c r="L33" s="37"/>
      <c r="M33" s="37"/>
      <c r="N33" s="37"/>
    </row>
    <row r="34" spans="1:14" x14ac:dyDescent="0.25">
      <c r="A34" s="37"/>
      <c r="B34" s="37"/>
      <c r="C34" s="37"/>
      <c r="D34" s="37"/>
      <c r="E34" s="37"/>
      <c r="F34" s="37"/>
      <c r="G34" s="37"/>
      <c r="H34" s="37"/>
      <c r="I34" s="37"/>
      <c r="J34" s="37"/>
      <c r="K34" s="37"/>
      <c r="L34" s="37"/>
      <c r="M34" s="37"/>
      <c r="N34" s="37"/>
    </row>
    <row r="35" spans="1:14" x14ac:dyDescent="0.25">
      <c r="A35" s="37"/>
      <c r="B35" s="37"/>
      <c r="C35" s="37"/>
      <c r="D35" s="37"/>
      <c r="E35" s="37"/>
      <c r="F35" s="37"/>
      <c r="G35" s="37"/>
      <c r="H35" s="37"/>
      <c r="I35" s="37"/>
      <c r="J35" s="37"/>
      <c r="K35" s="37"/>
      <c r="L35" s="37"/>
      <c r="M35" s="37"/>
      <c r="N35" s="37"/>
    </row>
    <row r="36" spans="1:14" x14ac:dyDescent="0.25">
      <c r="A36" s="37"/>
      <c r="B36" s="37"/>
      <c r="C36" s="37"/>
      <c r="D36" s="37"/>
      <c r="E36" s="37"/>
      <c r="F36" s="37"/>
      <c r="G36" s="37"/>
      <c r="H36" s="37"/>
      <c r="I36" s="37"/>
      <c r="J36" s="37"/>
      <c r="K36" s="37"/>
      <c r="L36" s="37"/>
      <c r="M36" s="37"/>
      <c r="N36" s="37"/>
    </row>
    <row r="37" spans="1:14" x14ac:dyDescent="0.25">
      <c r="A37" s="37"/>
      <c r="B37" s="37"/>
      <c r="C37" s="37"/>
      <c r="D37" s="37"/>
      <c r="E37" s="37"/>
      <c r="F37" s="37"/>
      <c r="G37" s="37"/>
      <c r="H37" s="37"/>
      <c r="I37" s="37"/>
      <c r="J37" s="37"/>
      <c r="K37" s="37"/>
      <c r="L37" s="37"/>
      <c r="M37" s="37"/>
      <c r="N37" s="37"/>
    </row>
    <row r="38" spans="1:14" x14ac:dyDescent="0.25">
      <c r="A38" s="37"/>
      <c r="B38" s="37"/>
      <c r="C38" s="37"/>
      <c r="D38" s="37"/>
      <c r="E38" s="37"/>
      <c r="F38" s="37"/>
      <c r="G38" s="37"/>
      <c r="H38" s="37"/>
      <c r="I38" s="37"/>
      <c r="J38" s="37"/>
      <c r="K38" s="37"/>
      <c r="L38" s="37"/>
      <c r="M38" s="37"/>
      <c r="N38"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1"/>
  <sheetViews>
    <sheetView zoomScale="70" zoomScaleNormal="70" workbookViewId="0">
      <selection activeCell="C14" sqref="C14"/>
    </sheetView>
  </sheetViews>
  <sheetFormatPr baseColWidth="10" defaultRowHeight="15" x14ac:dyDescent="0.25"/>
  <cols>
    <col min="2" max="2" width="5.140625" bestFit="1" customWidth="1"/>
    <col min="3" max="3" width="22.7109375" bestFit="1" customWidth="1"/>
    <col min="4" max="4" width="50.7109375" bestFit="1" customWidth="1"/>
    <col min="6" max="6" width="85" bestFit="1" customWidth="1"/>
    <col min="7" max="7" width="13" bestFit="1" customWidth="1"/>
    <col min="9" max="9" width="12.28515625" bestFit="1" customWidth="1"/>
    <col min="10" max="10" width="13.85546875" bestFit="1" customWidth="1"/>
  </cols>
  <sheetData>
    <row r="1" spans="2:10" ht="15.75" thickBot="1" x14ac:dyDescent="0.3"/>
    <row r="2" spans="2:10" ht="15.75" thickBot="1" x14ac:dyDescent="0.3">
      <c r="B2" s="502" t="s">
        <v>3761</v>
      </c>
      <c r="C2" s="503"/>
      <c r="D2" s="503"/>
      <c r="E2" s="503"/>
      <c r="F2" s="504"/>
      <c r="G2" s="504"/>
      <c r="H2" s="504"/>
      <c r="I2" s="504"/>
      <c r="J2" s="505"/>
    </row>
    <row r="3" spans="2:10" x14ac:dyDescent="0.25">
      <c r="B3" s="466" t="s">
        <v>129</v>
      </c>
      <c r="C3" s="467"/>
      <c r="D3" s="467"/>
      <c r="E3" s="467"/>
      <c r="F3" s="468"/>
      <c r="G3" s="468" t="s">
        <v>3762</v>
      </c>
      <c r="H3" s="468"/>
      <c r="I3" s="468"/>
      <c r="J3" s="472"/>
    </row>
    <row r="4" spans="2:10" ht="30.75" customHeight="1" thickBot="1" x14ac:dyDescent="0.3">
      <c r="B4" s="463" t="s">
        <v>130</v>
      </c>
      <c r="C4" s="464"/>
      <c r="D4" s="464"/>
      <c r="E4" s="464"/>
      <c r="F4" s="465"/>
      <c r="G4" s="473" t="s">
        <v>3763</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2004</v>
      </c>
      <c r="I7" s="479"/>
      <c r="J7" s="480"/>
    </row>
    <row r="8" spans="2:10" ht="15.75" thickBot="1" x14ac:dyDescent="0.3">
      <c r="B8" s="463" t="s">
        <v>1906</v>
      </c>
      <c r="C8" s="464"/>
      <c r="D8" s="464"/>
      <c r="E8" s="464"/>
      <c r="F8" s="465"/>
      <c r="G8" s="465"/>
      <c r="H8" s="495"/>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84" customHeight="1" x14ac:dyDescent="0.25">
      <c r="B11" s="439">
        <v>1</v>
      </c>
      <c r="C11" s="69" t="s">
        <v>3720</v>
      </c>
      <c r="D11" s="69" t="s">
        <v>3764</v>
      </c>
      <c r="E11" s="440" t="s">
        <v>3765</v>
      </c>
      <c r="F11" s="69" t="s">
        <v>3766</v>
      </c>
      <c r="G11" s="70">
        <v>38786</v>
      </c>
      <c r="H11" s="32">
        <f>TRUNC((((I11-G11)/365.25)*12),0)</f>
        <v>5</v>
      </c>
      <c r="I11" s="70">
        <v>38944</v>
      </c>
      <c r="J11" s="441">
        <v>100</v>
      </c>
    </row>
    <row r="12" spans="2:10" ht="28.5" x14ac:dyDescent="0.25">
      <c r="B12" s="443">
        <v>2</v>
      </c>
      <c r="C12" s="447" t="s">
        <v>3720</v>
      </c>
      <c r="D12" s="447" t="s">
        <v>3767</v>
      </c>
      <c r="E12" s="444" t="s">
        <v>178</v>
      </c>
      <c r="F12" s="447" t="s">
        <v>3768</v>
      </c>
      <c r="G12" s="61">
        <v>38752</v>
      </c>
      <c r="H12" s="450">
        <f>TRUNC((((I12-G12)/365.25)*12),0)</f>
        <v>1</v>
      </c>
      <c r="I12" s="61">
        <v>38784</v>
      </c>
      <c r="J12" s="448">
        <v>100</v>
      </c>
    </row>
    <row r="13" spans="2:10" ht="156" customHeight="1" x14ac:dyDescent="0.25">
      <c r="B13" s="443">
        <v>3</v>
      </c>
      <c r="C13" s="447" t="s">
        <v>3720</v>
      </c>
      <c r="D13" s="447" t="s">
        <v>3769</v>
      </c>
      <c r="E13" s="444" t="s">
        <v>178</v>
      </c>
      <c r="F13" s="447" t="s">
        <v>3770</v>
      </c>
      <c r="G13" s="61">
        <v>39387</v>
      </c>
      <c r="H13" s="450">
        <f>TRUNC((((I13-G13)/365.25)*12),0)</f>
        <v>2</v>
      </c>
      <c r="I13" s="61">
        <v>39478</v>
      </c>
      <c r="J13" s="448">
        <v>100</v>
      </c>
    </row>
    <row r="14" spans="2:10" ht="28.5" x14ac:dyDescent="0.25">
      <c r="B14" s="443">
        <v>4</v>
      </c>
      <c r="C14" s="447" t="s">
        <v>3771</v>
      </c>
      <c r="D14" s="447" t="s">
        <v>3772</v>
      </c>
      <c r="E14" s="444" t="s">
        <v>178</v>
      </c>
      <c r="F14" s="447" t="s">
        <v>3773</v>
      </c>
      <c r="G14" s="61">
        <v>39136</v>
      </c>
      <c r="H14" s="450">
        <f t="shared" ref="H14:H25" si="0">TRUNC((((I14-G14)/365.25)*12),0)</f>
        <v>8</v>
      </c>
      <c r="I14" s="61">
        <v>39386</v>
      </c>
      <c r="J14" s="448">
        <v>100</v>
      </c>
    </row>
    <row r="15" spans="2:10" ht="28.5" x14ac:dyDescent="0.25">
      <c r="B15" s="443">
        <v>5</v>
      </c>
      <c r="C15" s="447" t="s">
        <v>3774</v>
      </c>
      <c r="D15" s="447" t="s">
        <v>3772</v>
      </c>
      <c r="E15" s="444" t="s">
        <v>178</v>
      </c>
      <c r="F15" s="447" t="s">
        <v>3773</v>
      </c>
      <c r="G15" s="61">
        <v>39055</v>
      </c>
      <c r="H15" s="450">
        <f t="shared" si="0"/>
        <v>2</v>
      </c>
      <c r="I15" s="61">
        <v>39116</v>
      </c>
      <c r="J15" s="448">
        <v>100</v>
      </c>
    </row>
    <row r="16" spans="2:10" ht="57" x14ac:dyDescent="0.25">
      <c r="B16" s="443">
        <v>6</v>
      </c>
      <c r="C16" s="447" t="s">
        <v>3776</v>
      </c>
      <c r="D16" s="447" t="s">
        <v>3775</v>
      </c>
      <c r="E16" s="444">
        <v>1886</v>
      </c>
      <c r="F16" s="447" t="s">
        <v>3777</v>
      </c>
      <c r="G16" s="61">
        <v>38903</v>
      </c>
      <c r="H16" s="450">
        <f t="shared" si="0"/>
        <v>4</v>
      </c>
      <c r="I16" s="61">
        <v>39039</v>
      </c>
      <c r="J16" s="448">
        <v>100</v>
      </c>
    </row>
    <row r="17" spans="2:10" ht="42.75" x14ac:dyDescent="0.25">
      <c r="B17" s="443">
        <v>7</v>
      </c>
      <c r="C17" s="447" t="s">
        <v>3778</v>
      </c>
      <c r="D17" s="447" t="s">
        <v>3779</v>
      </c>
      <c r="E17" s="444" t="s">
        <v>178</v>
      </c>
      <c r="F17" s="447" t="s">
        <v>3780</v>
      </c>
      <c r="G17" s="61">
        <v>38835</v>
      </c>
      <c r="H17" s="450">
        <f t="shared" si="0"/>
        <v>1</v>
      </c>
      <c r="I17" s="61">
        <v>38891</v>
      </c>
      <c r="J17" s="448">
        <v>100</v>
      </c>
    </row>
    <row r="18" spans="2:10" ht="28.5" x14ac:dyDescent="0.25">
      <c r="B18" s="443">
        <v>8</v>
      </c>
      <c r="C18" s="447" t="s">
        <v>3774</v>
      </c>
      <c r="D18" s="447" t="s">
        <v>3772</v>
      </c>
      <c r="E18" s="444" t="s">
        <v>178</v>
      </c>
      <c r="F18" s="447" t="s">
        <v>3773</v>
      </c>
      <c r="G18" s="61">
        <v>38530</v>
      </c>
      <c r="H18" s="450">
        <f t="shared" si="0"/>
        <v>9</v>
      </c>
      <c r="I18" s="61">
        <v>38807</v>
      </c>
      <c r="J18" s="448">
        <v>100</v>
      </c>
    </row>
    <row r="19" spans="2:10" ht="57" x14ac:dyDescent="0.25">
      <c r="B19" s="443">
        <v>9</v>
      </c>
      <c r="C19" s="447" t="s">
        <v>3781</v>
      </c>
      <c r="D19" s="447" t="s">
        <v>3782</v>
      </c>
      <c r="E19" s="444" t="s">
        <v>178</v>
      </c>
      <c r="F19" s="57" t="s">
        <v>3783</v>
      </c>
      <c r="G19" s="61">
        <v>38390</v>
      </c>
      <c r="H19" s="450">
        <f t="shared" si="0"/>
        <v>4</v>
      </c>
      <c r="I19" s="61">
        <v>38528</v>
      </c>
      <c r="J19" s="448">
        <v>100</v>
      </c>
    </row>
    <row r="20" spans="2:10" ht="28.5" x14ac:dyDescent="0.25">
      <c r="B20" s="443">
        <v>10</v>
      </c>
      <c r="C20" s="447" t="s">
        <v>3720</v>
      </c>
      <c r="D20" s="447" t="s">
        <v>3784</v>
      </c>
      <c r="E20" s="444" t="s">
        <v>178</v>
      </c>
      <c r="F20" s="447" t="s">
        <v>3785</v>
      </c>
      <c r="G20" s="61">
        <v>38326</v>
      </c>
      <c r="H20" s="450">
        <f t="shared" si="0"/>
        <v>1</v>
      </c>
      <c r="I20" s="61">
        <v>38368</v>
      </c>
      <c r="J20" s="448">
        <v>100</v>
      </c>
    </row>
    <row r="21" spans="2:10" ht="42.75" x14ac:dyDescent="0.25">
      <c r="B21" s="443">
        <v>11</v>
      </c>
      <c r="C21" s="447" t="s">
        <v>3778</v>
      </c>
      <c r="D21" s="447" t="s">
        <v>3779</v>
      </c>
      <c r="E21" s="444" t="s">
        <v>178</v>
      </c>
      <c r="F21" s="57" t="s">
        <v>3786</v>
      </c>
      <c r="G21" s="61">
        <v>38293</v>
      </c>
      <c r="H21" s="450">
        <f t="shared" si="0"/>
        <v>0</v>
      </c>
      <c r="I21" s="61">
        <v>38323</v>
      </c>
      <c r="J21" s="448">
        <v>100</v>
      </c>
    </row>
    <row r="22" spans="2:10" ht="42.75" x14ac:dyDescent="0.25">
      <c r="B22" s="443">
        <v>12</v>
      </c>
      <c r="C22" s="447" t="s">
        <v>3781</v>
      </c>
      <c r="D22" s="447" t="s">
        <v>3787</v>
      </c>
      <c r="E22" s="444" t="s">
        <v>178</v>
      </c>
      <c r="F22" s="447" t="s">
        <v>3788</v>
      </c>
      <c r="G22" s="61">
        <v>38259</v>
      </c>
      <c r="H22" s="450">
        <f t="shared" si="0"/>
        <v>0</v>
      </c>
      <c r="I22" s="61">
        <v>38289</v>
      </c>
      <c r="J22" s="448">
        <v>100</v>
      </c>
    </row>
    <row r="23" spans="2:10" ht="142.5" x14ac:dyDescent="0.25">
      <c r="B23" s="443">
        <v>13</v>
      </c>
      <c r="C23" s="447" t="s">
        <v>3781</v>
      </c>
      <c r="D23" s="447" t="s">
        <v>3789</v>
      </c>
      <c r="E23" s="444" t="s">
        <v>178</v>
      </c>
      <c r="F23" s="57" t="s">
        <v>3790</v>
      </c>
      <c r="G23" s="61">
        <v>38054</v>
      </c>
      <c r="H23" s="450">
        <f t="shared" si="0"/>
        <v>6</v>
      </c>
      <c r="I23" s="61">
        <v>38258</v>
      </c>
      <c r="J23" s="448">
        <v>100</v>
      </c>
    </row>
    <row r="24" spans="2:10" ht="72.75" customHeight="1" x14ac:dyDescent="0.25">
      <c r="B24" s="443">
        <v>14</v>
      </c>
      <c r="C24" s="447" t="s">
        <v>3792</v>
      </c>
      <c r="D24" s="447" t="s">
        <v>3791</v>
      </c>
      <c r="E24" s="444" t="s">
        <v>178</v>
      </c>
      <c r="F24" s="447" t="s">
        <v>3793</v>
      </c>
      <c r="G24" s="61">
        <v>38020</v>
      </c>
      <c r="H24" s="450">
        <f t="shared" si="0"/>
        <v>0</v>
      </c>
      <c r="I24" s="61">
        <v>38047</v>
      </c>
      <c r="J24" s="448">
        <v>100</v>
      </c>
    </row>
    <row r="25" spans="2:10" ht="29.25" thickBot="1" x14ac:dyDescent="0.3">
      <c r="B25" s="437">
        <v>15</v>
      </c>
      <c r="C25" s="449" t="s">
        <v>3792</v>
      </c>
      <c r="D25" s="449" t="s">
        <v>3794</v>
      </c>
      <c r="E25" s="438" t="s">
        <v>178</v>
      </c>
      <c r="F25" s="449" t="s">
        <v>3795</v>
      </c>
      <c r="G25" s="62">
        <v>37271</v>
      </c>
      <c r="H25" s="451">
        <f t="shared" si="0"/>
        <v>0</v>
      </c>
      <c r="I25" s="62">
        <v>37287</v>
      </c>
      <c r="J25" s="442">
        <v>100</v>
      </c>
    </row>
    <row r="26" spans="2:10" x14ac:dyDescent="0.25">
      <c r="B26" s="50"/>
      <c r="C26" s="76"/>
      <c r="D26" s="76"/>
      <c r="E26" s="50"/>
      <c r="F26" s="76"/>
      <c r="G26" s="77"/>
      <c r="H26" s="54"/>
      <c r="I26" s="77"/>
      <c r="J26" s="50"/>
    </row>
    <row r="27" spans="2:10" x14ac:dyDescent="0.25">
      <c r="B27" s="50"/>
      <c r="C27" s="76"/>
      <c r="D27" s="76"/>
      <c r="E27" s="50"/>
      <c r="F27" s="76"/>
      <c r="G27" s="77"/>
      <c r="H27" s="54"/>
      <c r="I27" s="77"/>
      <c r="J27" s="50"/>
    </row>
    <row r="28" spans="2:10" x14ac:dyDescent="0.25">
      <c r="B28" s="50"/>
      <c r="C28" s="76"/>
      <c r="D28" s="76"/>
      <c r="E28" s="50"/>
      <c r="F28" s="76"/>
      <c r="G28" s="77"/>
      <c r="H28" s="54"/>
      <c r="I28" s="77"/>
      <c r="J28" s="50"/>
    </row>
    <row r="29" spans="2:10" x14ac:dyDescent="0.25">
      <c r="B29" s="50"/>
      <c r="C29" s="76"/>
      <c r="D29" s="76"/>
      <c r="E29" s="50"/>
      <c r="F29" s="76"/>
      <c r="G29" s="77"/>
      <c r="H29" s="54"/>
      <c r="I29" s="77"/>
      <c r="J29" s="50"/>
    </row>
    <row r="30" spans="2:10" x14ac:dyDescent="0.25">
      <c r="B30" s="50"/>
      <c r="C30" s="76"/>
      <c r="D30" s="76"/>
      <c r="E30" s="50"/>
      <c r="F30" s="76"/>
      <c r="G30" s="77"/>
      <c r="H30" s="54"/>
      <c r="I30" s="77"/>
      <c r="J30" s="50"/>
    </row>
    <row r="31" spans="2:10" x14ac:dyDescent="0.25">
      <c r="B31" s="37"/>
      <c r="C31" s="37"/>
      <c r="D31" s="76"/>
      <c r="E31" s="37"/>
      <c r="F31" s="37"/>
      <c r="G31" s="37"/>
      <c r="H31" s="37"/>
      <c r="I31" s="37"/>
      <c r="J31" s="37"/>
    </row>
    <row r="32" spans="2:10" x14ac:dyDescent="0.25">
      <c r="B32" s="37"/>
      <c r="C32" s="37"/>
      <c r="D32" s="76"/>
      <c r="E32" s="37"/>
      <c r="F32" s="37"/>
      <c r="G32" s="37"/>
      <c r="H32" s="37"/>
      <c r="I32" s="37"/>
      <c r="J32" s="37"/>
    </row>
    <row r="33" spans="2:10" x14ac:dyDescent="0.25">
      <c r="B33" s="37"/>
      <c r="C33" s="37"/>
      <c r="D33" s="76"/>
      <c r="E33" s="37"/>
      <c r="F33" s="37"/>
      <c r="G33" s="37"/>
      <c r="H33" s="37"/>
      <c r="I33" s="37"/>
      <c r="J33" s="37"/>
    </row>
    <row r="34" spans="2:10" x14ac:dyDescent="0.25">
      <c r="B34" s="37"/>
      <c r="C34" s="37"/>
      <c r="D34" s="76"/>
      <c r="E34" s="37"/>
      <c r="F34" s="37"/>
      <c r="G34" s="37"/>
      <c r="H34" s="37"/>
      <c r="I34" s="37"/>
      <c r="J34" s="37"/>
    </row>
    <row r="35" spans="2:10" x14ac:dyDescent="0.25">
      <c r="B35" s="37"/>
      <c r="C35" s="37"/>
      <c r="D35" s="76"/>
      <c r="E35" s="37"/>
      <c r="F35" s="37"/>
      <c r="G35" s="37"/>
      <c r="H35" s="37"/>
      <c r="I35" s="37"/>
      <c r="J35" s="37"/>
    </row>
    <row r="36" spans="2:10" x14ac:dyDescent="0.25">
      <c r="B36" s="37"/>
      <c r="C36" s="37"/>
      <c r="D36" s="76"/>
      <c r="E36" s="37"/>
      <c r="F36" s="37"/>
      <c r="G36" s="37"/>
      <c r="H36" s="37"/>
      <c r="I36" s="37"/>
      <c r="J36" s="37"/>
    </row>
    <row r="37" spans="2:10" x14ac:dyDescent="0.25">
      <c r="B37" s="37"/>
      <c r="C37" s="37"/>
      <c r="D37" s="76"/>
      <c r="E37" s="37"/>
      <c r="F37" s="37"/>
      <c r="G37" s="37"/>
      <c r="H37" s="37"/>
      <c r="I37" s="37"/>
      <c r="J37" s="37"/>
    </row>
    <row r="38" spans="2:10" x14ac:dyDescent="0.25">
      <c r="B38" s="37"/>
      <c r="C38" s="37"/>
      <c r="D38" s="76"/>
      <c r="E38" s="37"/>
      <c r="F38" s="37"/>
      <c r="G38" s="37"/>
      <c r="H38" s="37"/>
      <c r="I38" s="37"/>
      <c r="J38" s="37"/>
    </row>
    <row r="39" spans="2:10" x14ac:dyDescent="0.25">
      <c r="B39" s="37"/>
      <c r="C39" s="37"/>
      <c r="D39" s="37"/>
      <c r="E39" s="37"/>
      <c r="F39" s="37"/>
      <c r="G39" s="37"/>
      <c r="H39" s="37"/>
      <c r="I39" s="37"/>
      <c r="J39" s="37"/>
    </row>
    <row r="40" spans="2:10" x14ac:dyDescent="0.25">
      <c r="B40" s="37"/>
      <c r="C40" s="37"/>
      <c r="D40" s="37"/>
      <c r="E40" s="37"/>
      <c r="F40" s="37"/>
      <c r="G40" s="37"/>
      <c r="H40" s="37"/>
      <c r="I40" s="37"/>
      <c r="J40" s="37"/>
    </row>
    <row r="41" spans="2:10" x14ac:dyDescent="0.25">
      <c r="B41" s="37"/>
      <c r="C41" s="37"/>
      <c r="D41" s="37"/>
      <c r="E41" s="37"/>
      <c r="F41" s="37"/>
      <c r="G41" s="37"/>
      <c r="H41" s="37"/>
      <c r="I41" s="37"/>
      <c r="J41"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88"/>
  <sheetViews>
    <sheetView zoomScale="70" zoomScaleNormal="70" workbookViewId="0">
      <selection activeCell="F12" sqref="F12"/>
    </sheetView>
  </sheetViews>
  <sheetFormatPr baseColWidth="10" defaultRowHeight="15" x14ac:dyDescent="0.25"/>
  <cols>
    <col min="1" max="1" width="4.85546875" customWidth="1"/>
    <col min="2" max="2" width="4.5703125" bestFit="1" customWidth="1"/>
    <col min="3" max="3" width="14.28515625" bestFit="1" customWidth="1"/>
    <col min="4" max="4" width="22.85546875" style="35" bestFit="1" customWidth="1"/>
    <col min="6" max="6" width="108.7109375" bestFit="1" customWidth="1"/>
    <col min="7" max="7" width="12.85546875" bestFit="1" customWidth="1"/>
    <col min="9" max="9" width="12.42578125" bestFit="1" customWidth="1"/>
    <col min="10" max="10" width="16" bestFit="1" customWidth="1"/>
  </cols>
  <sheetData>
    <row r="1" spans="2:10" ht="15.75" thickBot="1" x14ac:dyDescent="0.3"/>
    <row r="2" spans="2:10" ht="15.75" thickBot="1" x14ac:dyDescent="0.3">
      <c r="B2" s="502" t="s">
        <v>3796</v>
      </c>
      <c r="C2" s="503"/>
      <c r="D2" s="503"/>
      <c r="E2" s="503"/>
      <c r="F2" s="504"/>
      <c r="G2" s="504"/>
      <c r="H2" s="504"/>
      <c r="I2" s="504"/>
      <c r="J2" s="505"/>
    </row>
    <row r="3" spans="2:10" x14ac:dyDescent="0.25">
      <c r="B3" s="466" t="s">
        <v>129</v>
      </c>
      <c r="C3" s="467"/>
      <c r="D3" s="467"/>
      <c r="E3" s="467"/>
      <c r="F3" s="468"/>
      <c r="G3" s="468">
        <v>2381847</v>
      </c>
      <c r="H3" s="468"/>
      <c r="I3" s="468"/>
      <c r="J3" s="472"/>
    </row>
    <row r="4" spans="2:10" ht="33" customHeight="1" thickBot="1" x14ac:dyDescent="0.3">
      <c r="B4" s="463" t="s">
        <v>130</v>
      </c>
      <c r="C4" s="464"/>
      <c r="D4" s="464"/>
      <c r="E4" s="464"/>
      <c r="F4" s="465"/>
      <c r="G4" s="473" t="s">
        <v>3797</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2010</v>
      </c>
      <c r="I7" s="479"/>
      <c r="J7" s="480"/>
    </row>
    <row r="8" spans="2:10" ht="15.75" thickBot="1" x14ac:dyDescent="0.3">
      <c r="B8" s="463" t="s">
        <v>3798</v>
      </c>
      <c r="C8" s="464"/>
      <c r="D8" s="464"/>
      <c r="E8" s="464"/>
      <c r="F8" s="465"/>
      <c r="G8" s="465"/>
      <c r="H8" s="495">
        <v>2013</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337" t="s">
        <v>141</v>
      </c>
      <c r="E10" s="65" t="s">
        <v>177</v>
      </c>
      <c r="F10" s="65" t="s">
        <v>196</v>
      </c>
      <c r="G10" s="66" t="s">
        <v>126</v>
      </c>
      <c r="H10" s="67" t="s">
        <v>162</v>
      </c>
      <c r="I10" s="65" t="s">
        <v>127</v>
      </c>
      <c r="J10" s="68" t="s">
        <v>128</v>
      </c>
    </row>
    <row r="11" spans="2:10" ht="387" customHeight="1" x14ac:dyDescent="0.25">
      <c r="B11" s="439">
        <v>1</v>
      </c>
      <c r="C11" s="69" t="s">
        <v>3800</v>
      </c>
      <c r="D11" s="440" t="s">
        <v>3799</v>
      </c>
      <c r="E11" s="440" t="s">
        <v>178</v>
      </c>
      <c r="F11" s="69" t="s">
        <v>3801</v>
      </c>
      <c r="G11" s="70">
        <v>35977</v>
      </c>
      <c r="H11" s="32">
        <f>TRUNC((((I11-G11)/365.25)*12),0)</f>
        <v>202</v>
      </c>
      <c r="I11" s="70">
        <v>42153</v>
      </c>
      <c r="J11" s="441">
        <v>100</v>
      </c>
    </row>
    <row r="12" spans="2:10" ht="57" x14ac:dyDescent="0.25">
      <c r="B12" s="443">
        <v>2</v>
      </c>
      <c r="C12" s="447" t="s">
        <v>3803</v>
      </c>
      <c r="D12" s="444" t="s">
        <v>3802</v>
      </c>
      <c r="E12" s="444" t="s">
        <v>3805</v>
      </c>
      <c r="F12" s="447" t="s">
        <v>3804</v>
      </c>
      <c r="G12" s="61">
        <v>40932</v>
      </c>
      <c r="H12" s="450">
        <f>TRUNC((((I12-G12)/365.25)*12),0)</f>
        <v>15</v>
      </c>
      <c r="I12" s="61">
        <v>41406</v>
      </c>
      <c r="J12" s="448">
        <v>100</v>
      </c>
    </row>
    <row r="13" spans="2:10" ht="57" x14ac:dyDescent="0.25">
      <c r="B13" s="443">
        <v>3</v>
      </c>
      <c r="C13" s="447" t="s">
        <v>3807</v>
      </c>
      <c r="D13" s="444" t="s">
        <v>3806</v>
      </c>
      <c r="E13" s="444"/>
      <c r="F13" s="447" t="s">
        <v>3808</v>
      </c>
      <c r="G13" s="61">
        <v>39836</v>
      </c>
      <c r="H13" s="450">
        <f>TRUNC((((I13-G13)/365.25)*12),0)</f>
        <v>29</v>
      </c>
      <c r="I13" s="61">
        <v>40739</v>
      </c>
      <c r="J13" s="448">
        <v>100</v>
      </c>
    </row>
    <row r="14" spans="2:10" ht="42.75" x14ac:dyDescent="0.25">
      <c r="B14" s="443">
        <v>4</v>
      </c>
      <c r="C14" s="447" t="s">
        <v>3810</v>
      </c>
      <c r="D14" s="444" t="s">
        <v>3809</v>
      </c>
      <c r="E14" s="444" t="s">
        <v>3811</v>
      </c>
      <c r="F14" s="447" t="s">
        <v>3812</v>
      </c>
      <c r="G14" s="61">
        <v>39181</v>
      </c>
      <c r="H14" s="450">
        <f t="shared" ref="H14:H21" si="0">TRUNC((((I14-G14)/365.25)*12),0)</f>
        <v>18</v>
      </c>
      <c r="I14" s="61">
        <v>39751</v>
      </c>
      <c r="J14" s="448">
        <v>100</v>
      </c>
    </row>
    <row r="15" spans="2:10" ht="156.75" x14ac:dyDescent="0.25">
      <c r="B15" s="443">
        <v>5</v>
      </c>
      <c r="C15" s="447" t="s">
        <v>3814</v>
      </c>
      <c r="D15" s="444" t="s">
        <v>3813</v>
      </c>
      <c r="E15" s="444" t="s">
        <v>178</v>
      </c>
      <c r="F15" s="447" t="s">
        <v>3815</v>
      </c>
      <c r="G15" s="61">
        <v>38899</v>
      </c>
      <c r="H15" s="450">
        <f t="shared" si="0"/>
        <v>6</v>
      </c>
      <c r="I15" s="61">
        <v>39082</v>
      </c>
      <c r="J15" s="448">
        <v>100</v>
      </c>
    </row>
    <row r="16" spans="2:10" ht="114" x14ac:dyDescent="0.25">
      <c r="B16" s="443">
        <v>6</v>
      </c>
      <c r="C16" s="447" t="s">
        <v>3814</v>
      </c>
      <c r="D16" s="444" t="s">
        <v>3816</v>
      </c>
      <c r="E16" s="444" t="s">
        <v>178</v>
      </c>
      <c r="F16" s="447" t="s">
        <v>3817</v>
      </c>
      <c r="G16" s="61">
        <v>38031</v>
      </c>
      <c r="H16" s="450">
        <f t="shared" si="0"/>
        <v>21</v>
      </c>
      <c r="I16" s="61">
        <v>38699</v>
      </c>
      <c r="J16" s="448">
        <v>100</v>
      </c>
    </row>
    <row r="17" spans="2:10" ht="42.75" x14ac:dyDescent="0.25">
      <c r="B17" s="443">
        <v>7</v>
      </c>
      <c r="C17" s="447" t="s">
        <v>1013</v>
      </c>
      <c r="D17" s="444" t="s">
        <v>3816</v>
      </c>
      <c r="E17" s="444" t="s">
        <v>178</v>
      </c>
      <c r="F17" s="447" t="s">
        <v>3818</v>
      </c>
      <c r="G17" s="61">
        <v>38363</v>
      </c>
      <c r="H17" s="450">
        <f t="shared" si="0"/>
        <v>10</v>
      </c>
      <c r="I17" s="61">
        <v>38686</v>
      </c>
      <c r="J17" s="448">
        <v>100</v>
      </c>
    </row>
    <row r="18" spans="2:10" ht="42.75" x14ac:dyDescent="0.25">
      <c r="B18" s="443">
        <v>8</v>
      </c>
      <c r="C18" s="447" t="s">
        <v>1013</v>
      </c>
      <c r="D18" s="444" t="s">
        <v>3816</v>
      </c>
      <c r="E18" s="444" t="s">
        <v>178</v>
      </c>
      <c r="F18" s="444" t="s">
        <v>3819</v>
      </c>
      <c r="G18" s="61">
        <v>38397</v>
      </c>
      <c r="H18" s="450">
        <f t="shared" si="0"/>
        <v>6</v>
      </c>
      <c r="I18" s="61">
        <v>38581</v>
      </c>
      <c r="J18" s="448">
        <v>100</v>
      </c>
    </row>
    <row r="19" spans="2:10" ht="71.25" x14ac:dyDescent="0.25">
      <c r="B19" s="443">
        <v>9</v>
      </c>
      <c r="C19" s="447" t="s">
        <v>1013</v>
      </c>
      <c r="D19" s="444" t="s">
        <v>3820</v>
      </c>
      <c r="E19" s="444" t="s">
        <v>178</v>
      </c>
      <c r="F19" s="57" t="s">
        <v>3821</v>
      </c>
      <c r="G19" s="61">
        <v>38397</v>
      </c>
      <c r="H19" s="450">
        <f t="shared" si="0"/>
        <v>4</v>
      </c>
      <c r="I19" s="61">
        <v>38523</v>
      </c>
      <c r="J19" s="448">
        <v>100</v>
      </c>
    </row>
    <row r="20" spans="2:10" ht="71.25" x14ac:dyDescent="0.25">
      <c r="B20" s="443">
        <v>10</v>
      </c>
      <c r="C20" s="447" t="s">
        <v>1013</v>
      </c>
      <c r="D20" s="444" t="s">
        <v>3822</v>
      </c>
      <c r="E20" s="444" t="s">
        <v>178</v>
      </c>
      <c r="F20" s="447" t="s">
        <v>3823</v>
      </c>
      <c r="G20" s="61">
        <v>38153</v>
      </c>
      <c r="H20" s="450">
        <f t="shared" si="0"/>
        <v>4</v>
      </c>
      <c r="I20" s="61">
        <v>38300</v>
      </c>
      <c r="J20" s="448">
        <v>100</v>
      </c>
    </row>
    <row r="21" spans="2:10" ht="57.75" thickBot="1" x14ac:dyDescent="0.3">
      <c r="B21" s="437">
        <v>11</v>
      </c>
      <c r="C21" s="449" t="s">
        <v>191</v>
      </c>
      <c r="D21" s="438" t="s">
        <v>3822</v>
      </c>
      <c r="E21" s="438" t="s">
        <v>178</v>
      </c>
      <c r="F21" s="82" t="s">
        <v>3824</v>
      </c>
      <c r="G21" s="62">
        <v>37880</v>
      </c>
      <c r="H21" s="451">
        <f t="shared" si="0"/>
        <v>4</v>
      </c>
      <c r="I21" s="62">
        <v>38030</v>
      </c>
      <c r="J21" s="442">
        <v>100</v>
      </c>
    </row>
    <row r="22" spans="2:10" x14ac:dyDescent="0.25">
      <c r="B22" s="50"/>
      <c r="C22" s="76"/>
      <c r="D22" s="50"/>
      <c r="E22" s="50"/>
      <c r="F22" s="76"/>
      <c r="G22" s="77"/>
      <c r="H22" s="54"/>
      <c r="I22" s="77"/>
      <c r="J22" s="50"/>
    </row>
    <row r="23" spans="2:10" x14ac:dyDescent="0.25">
      <c r="B23" s="50"/>
      <c r="C23" s="76"/>
      <c r="D23" s="50"/>
      <c r="E23" s="50"/>
      <c r="F23" s="80"/>
      <c r="G23" s="77"/>
      <c r="H23" s="54"/>
      <c r="I23" s="77"/>
      <c r="J23" s="50"/>
    </row>
    <row r="24" spans="2:10" x14ac:dyDescent="0.25">
      <c r="B24" s="50"/>
      <c r="C24" s="76"/>
      <c r="D24" s="50"/>
      <c r="E24" s="50"/>
      <c r="F24" s="76"/>
      <c r="G24" s="77"/>
      <c r="H24" s="54"/>
      <c r="I24" s="77"/>
      <c r="J24" s="50"/>
    </row>
    <row r="25" spans="2:10" x14ac:dyDescent="0.25">
      <c r="B25" s="50"/>
      <c r="C25" s="76"/>
      <c r="D25" s="50"/>
      <c r="E25" s="50"/>
      <c r="F25" s="76"/>
      <c r="G25" s="77"/>
      <c r="H25" s="54"/>
      <c r="I25" s="77"/>
      <c r="J25" s="50"/>
    </row>
    <row r="26" spans="2:10" x14ac:dyDescent="0.25">
      <c r="B26" s="50"/>
      <c r="C26" s="76"/>
      <c r="D26" s="50"/>
      <c r="E26" s="50"/>
      <c r="F26" s="76"/>
      <c r="G26" s="77"/>
      <c r="H26" s="54"/>
      <c r="I26" s="77"/>
      <c r="J26" s="50"/>
    </row>
    <row r="27" spans="2:10" x14ac:dyDescent="0.25">
      <c r="B27" s="50"/>
      <c r="C27" s="76"/>
      <c r="D27" s="50"/>
      <c r="E27" s="50"/>
      <c r="F27" s="76"/>
      <c r="G27" s="77"/>
      <c r="H27" s="54"/>
      <c r="I27" s="77"/>
      <c r="J27" s="50"/>
    </row>
    <row r="28" spans="2:10" x14ac:dyDescent="0.25">
      <c r="B28" s="50"/>
      <c r="C28" s="76"/>
      <c r="D28" s="50"/>
      <c r="E28" s="50"/>
      <c r="F28" s="76"/>
      <c r="G28" s="77"/>
      <c r="H28" s="54"/>
      <c r="I28" s="77"/>
      <c r="J28" s="50"/>
    </row>
    <row r="29" spans="2:10" x14ac:dyDescent="0.25">
      <c r="B29" s="50"/>
      <c r="C29" s="76"/>
      <c r="D29" s="50"/>
      <c r="E29" s="50"/>
      <c r="F29" s="76"/>
      <c r="G29" s="77"/>
      <c r="H29" s="54"/>
      <c r="I29" s="77"/>
      <c r="J29" s="50"/>
    </row>
    <row r="30" spans="2:10" x14ac:dyDescent="0.25">
      <c r="B30" s="50"/>
      <c r="C30" s="76"/>
      <c r="D30" s="50"/>
      <c r="E30" s="50"/>
      <c r="F30" s="76"/>
      <c r="G30" s="77"/>
      <c r="H30" s="54"/>
      <c r="I30" s="77"/>
      <c r="J30" s="50"/>
    </row>
    <row r="31" spans="2:10" x14ac:dyDescent="0.25">
      <c r="B31" s="37"/>
      <c r="C31" s="37"/>
      <c r="D31" s="50"/>
      <c r="E31" s="37"/>
      <c r="F31" s="37"/>
      <c r="G31" s="37"/>
      <c r="H31" s="37"/>
      <c r="I31" s="37"/>
      <c r="J31" s="37"/>
    </row>
    <row r="32" spans="2:10" x14ac:dyDescent="0.25">
      <c r="B32" s="37"/>
      <c r="C32" s="37"/>
      <c r="D32" s="50"/>
      <c r="E32" s="37"/>
      <c r="F32" s="37"/>
      <c r="G32" s="37"/>
      <c r="H32" s="37"/>
      <c r="I32" s="37"/>
      <c r="J32" s="37"/>
    </row>
    <row r="33" spans="2:10" x14ac:dyDescent="0.25">
      <c r="B33" s="37"/>
      <c r="C33" s="37"/>
      <c r="D33" s="50"/>
      <c r="E33" s="37"/>
      <c r="F33" s="37"/>
      <c r="G33" s="37"/>
      <c r="H33" s="37"/>
      <c r="I33" s="37"/>
      <c r="J33" s="37"/>
    </row>
    <row r="34" spans="2:10" x14ac:dyDescent="0.25">
      <c r="B34" s="37"/>
      <c r="C34" s="37"/>
      <c r="D34" s="50"/>
      <c r="E34" s="37"/>
      <c r="F34" s="37"/>
      <c r="G34" s="37"/>
      <c r="H34" s="37"/>
      <c r="I34" s="37"/>
      <c r="J34" s="37"/>
    </row>
    <row r="35" spans="2:10" x14ac:dyDescent="0.25">
      <c r="B35" s="37"/>
      <c r="C35" s="37"/>
      <c r="D35" s="50"/>
      <c r="E35" s="37"/>
      <c r="F35" s="37"/>
      <c r="G35" s="37"/>
      <c r="H35" s="37"/>
      <c r="I35" s="37"/>
      <c r="J35" s="37"/>
    </row>
    <row r="36" spans="2:10" x14ac:dyDescent="0.25">
      <c r="B36" s="37"/>
      <c r="C36" s="37"/>
      <c r="D36" s="50"/>
      <c r="E36" s="37"/>
      <c r="F36" s="37"/>
      <c r="G36" s="37"/>
      <c r="H36" s="37"/>
      <c r="I36" s="37"/>
      <c r="J36" s="37"/>
    </row>
    <row r="37" spans="2:10" x14ac:dyDescent="0.25">
      <c r="B37" s="37"/>
      <c r="C37" s="37"/>
      <c r="D37" s="50"/>
      <c r="E37" s="37"/>
      <c r="F37" s="37"/>
      <c r="G37" s="37"/>
      <c r="H37" s="37"/>
      <c r="I37" s="37"/>
      <c r="J37" s="37"/>
    </row>
    <row r="38" spans="2:10" x14ac:dyDescent="0.25">
      <c r="B38" s="37"/>
      <c r="C38" s="37"/>
      <c r="D38" s="50"/>
      <c r="E38" s="37"/>
      <c r="F38" s="37"/>
      <c r="G38" s="37"/>
      <c r="H38" s="37"/>
      <c r="I38" s="37"/>
      <c r="J38" s="37"/>
    </row>
    <row r="39" spans="2:10" x14ac:dyDescent="0.25">
      <c r="B39" s="37"/>
      <c r="C39" s="37"/>
      <c r="D39" s="50"/>
      <c r="E39" s="37"/>
      <c r="F39" s="37"/>
      <c r="G39" s="37"/>
      <c r="H39" s="37"/>
      <c r="I39" s="37"/>
      <c r="J39" s="37"/>
    </row>
    <row r="40" spans="2:10" x14ac:dyDescent="0.25">
      <c r="B40" s="37"/>
      <c r="C40" s="37"/>
      <c r="D40" s="50"/>
      <c r="E40" s="37"/>
      <c r="F40" s="37"/>
      <c r="G40" s="37"/>
      <c r="H40" s="37"/>
      <c r="I40" s="37"/>
      <c r="J40" s="37"/>
    </row>
    <row r="41" spans="2:10" x14ac:dyDescent="0.25">
      <c r="B41" s="37"/>
      <c r="C41" s="37"/>
      <c r="D41" s="50"/>
      <c r="E41" s="37"/>
      <c r="F41" s="37"/>
      <c r="G41" s="37"/>
      <c r="H41" s="37"/>
      <c r="I41" s="37"/>
      <c r="J41" s="37"/>
    </row>
    <row r="42" spans="2:10" x14ac:dyDescent="0.25">
      <c r="B42" s="37"/>
      <c r="C42" s="37"/>
      <c r="D42" s="50"/>
      <c r="E42" s="37"/>
      <c r="F42" s="37"/>
      <c r="G42" s="37"/>
      <c r="H42" s="37"/>
      <c r="I42" s="37"/>
      <c r="J42" s="37"/>
    </row>
    <row r="43" spans="2:10" x14ac:dyDescent="0.25">
      <c r="B43" s="37"/>
      <c r="C43" s="37"/>
      <c r="D43" s="50"/>
      <c r="E43" s="37"/>
      <c r="F43" s="37"/>
      <c r="G43" s="37"/>
      <c r="H43" s="37"/>
      <c r="I43" s="37"/>
      <c r="J43" s="37"/>
    </row>
    <row r="44" spans="2:10" x14ac:dyDescent="0.25">
      <c r="B44" s="37"/>
      <c r="C44" s="37"/>
      <c r="D44" s="50"/>
      <c r="E44" s="37"/>
      <c r="F44" s="37"/>
      <c r="G44" s="37"/>
      <c r="H44" s="37"/>
      <c r="I44" s="37"/>
      <c r="J44" s="37"/>
    </row>
    <row r="45" spans="2:10" x14ac:dyDescent="0.25">
      <c r="B45" s="37"/>
      <c r="C45" s="37"/>
      <c r="D45" s="50"/>
      <c r="E45" s="37"/>
      <c r="F45" s="37"/>
      <c r="G45" s="37"/>
      <c r="H45" s="37"/>
      <c r="I45" s="37"/>
      <c r="J45" s="37"/>
    </row>
    <row r="46" spans="2:10" x14ac:dyDescent="0.25">
      <c r="B46" s="37"/>
      <c r="C46" s="37"/>
      <c r="D46" s="50"/>
      <c r="E46" s="37"/>
      <c r="F46" s="37"/>
      <c r="G46" s="37"/>
      <c r="H46" s="37"/>
      <c r="I46" s="37"/>
      <c r="J46" s="37"/>
    </row>
    <row r="47" spans="2:10" x14ac:dyDescent="0.25">
      <c r="B47" s="37"/>
      <c r="C47" s="37"/>
      <c r="D47" s="50"/>
      <c r="E47" s="37"/>
      <c r="F47" s="37"/>
      <c r="G47" s="37"/>
      <c r="H47" s="37"/>
      <c r="I47" s="37"/>
      <c r="J47" s="37"/>
    </row>
    <row r="48" spans="2:10" x14ac:dyDescent="0.25">
      <c r="B48" s="37"/>
      <c r="C48" s="37"/>
      <c r="D48" s="50"/>
      <c r="E48" s="37"/>
      <c r="F48" s="37"/>
      <c r="G48" s="37"/>
      <c r="H48" s="37"/>
      <c r="I48" s="37"/>
      <c r="J48" s="37"/>
    </row>
    <row r="49" spans="2:10" x14ac:dyDescent="0.25">
      <c r="B49" s="37"/>
      <c r="C49" s="37"/>
      <c r="D49" s="50"/>
      <c r="E49" s="37"/>
      <c r="F49" s="37"/>
      <c r="G49" s="37"/>
      <c r="H49" s="37"/>
      <c r="I49" s="37"/>
      <c r="J49" s="37"/>
    </row>
    <row r="50" spans="2:10" x14ac:dyDescent="0.25">
      <c r="B50" s="37"/>
      <c r="C50" s="37"/>
      <c r="D50" s="50"/>
      <c r="E50" s="37"/>
      <c r="F50" s="37"/>
      <c r="G50" s="37"/>
      <c r="H50" s="37"/>
      <c r="I50" s="37"/>
      <c r="J50" s="37"/>
    </row>
    <row r="51" spans="2:10" x14ac:dyDescent="0.25">
      <c r="B51" s="37"/>
      <c r="C51" s="37"/>
      <c r="D51" s="50"/>
      <c r="E51" s="37"/>
      <c r="F51" s="37"/>
      <c r="G51" s="37"/>
      <c r="H51" s="37"/>
      <c r="I51" s="37"/>
      <c r="J51" s="37"/>
    </row>
    <row r="52" spans="2:10" x14ac:dyDescent="0.25">
      <c r="B52" s="37"/>
      <c r="C52" s="37"/>
      <c r="D52" s="50"/>
      <c r="E52" s="37"/>
      <c r="F52" s="37"/>
      <c r="G52" s="37"/>
      <c r="H52" s="37"/>
      <c r="I52" s="37"/>
      <c r="J52" s="37"/>
    </row>
    <row r="53" spans="2:10" x14ac:dyDescent="0.25">
      <c r="B53" s="37"/>
      <c r="C53" s="37"/>
      <c r="D53" s="50"/>
      <c r="E53" s="37"/>
      <c r="F53" s="37"/>
      <c r="G53" s="37"/>
      <c r="H53" s="37"/>
      <c r="I53" s="37"/>
      <c r="J53" s="37"/>
    </row>
    <row r="54" spans="2:10" x14ac:dyDescent="0.25">
      <c r="B54" s="37"/>
      <c r="C54" s="37"/>
      <c r="D54" s="50"/>
      <c r="E54" s="37"/>
      <c r="F54" s="37"/>
      <c r="G54" s="37"/>
      <c r="H54" s="37"/>
      <c r="I54" s="37"/>
      <c r="J54" s="37"/>
    </row>
    <row r="55" spans="2:10" x14ac:dyDescent="0.25">
      <c r="B55" s="37"/>
      <c r="C55" s="37"/>
      <c r="D55" s="50"/>
      <c r="E55" s="37"/>
      <c r="F55" s="37"/>
      <c r="G55" s="37"/>
      <c r="H55" s="37"/>
      <c r="I55" s="37"/>
      <c r="J55" s="37"/>
    </row>
    <row r="56" spans="2:10" x14ac:dyDescent="0.25">
      <c r="B56" s="37"/>
      <c r="C56" s="37"/>
      <c r="D56" s="50"/>
      <c r="E56" s="37"/>
      <c r="F56" s="37"/>
      <c r="G56" s="37"/>
      <c r="H56" s="37"/>
      <c r="I56" s="37"/>
      <c r="J56" s="37"/>
    </row>
    <row r="57" spans="2:10" x14ac:dyDescent="0.25">
      <c r="B57" s="37"/>
      <c r="C57" s="37"/>
      <c r="D57" s="50"/>
      <c r="E57" s="37"/>
      <c r="F57" s="37"/>
      <c r="G57" s="37"/>
      <c r="H57" s="37"/>
      <c r="I57" s="37"/>
      <c r="J57" s="37"/>
    </row>
    <row r="58" spans="2:10" x14ac:dyDescent="0.25">
      <c r="B58" s="37"/>
      <c r="C58" s="37"/>
      <c r="D58" s="50"/>
      <c r="E58" s="37"/>
      <c r="F58" s="37"/>
      <c r="G58" s="37"/>
      <c r="H58" s="37"/>
      <c r="I58" s="37"/>
      <c r="J58" s="37"/>
    </row>
    <row r="59" spans="2:10" x14ac:dyDescent="0.25">
      <c r="B59" s="37"/>
      <c r="C59" s="37"/>
      <c r="D59" s="50"/>
      <c r="E59" s="37"/>
      <c r="F59" s="37"/>
      <c r="G59" s="37"/>
      <c r="H59" s="37"/>
      <c r="I59" s="37"/>
      <c r="J59" s="37"/>
    </row>
    <row r="60" spans="2:10" x14ac:dyDescent="0.25">
      <c r="B60" s="37"/>
      <c r="C60" s="37"/>
      <c r="D60" s="50"/>
      <c r="E60" s="37"/>
      <c r="F60" s="37"/>
      <c r="G60" s="37"/>
      <c r="H60" s="37"/>
      <c r="I60" s="37"/>
      <c r="J60" s="37"/>
    </row>
    <row r="61" spans="2:10" x14ac:dyDescent="0.25">
      <c r="B61" s="37"/>
      <c r="C61" s="37"/>
      <c r="D61" s="50"/>
      <c r="E61" s="37"/>
      <c r="F61" s="37"/>
      <c r="G61" s="37"/>
      <c r="H61" s="37"/>
      <c r="I61" s="37"/>
      <c r="J61" s="37"/>
    </row>
    <row r="62" spans="2:10" x14ac:dyDescent="0.25">
      <c r="B62" s="37"/>
      <c r="C62" s="37"/>
      <c r="D62" s="50"/>
      <c r="E62" s="37"/>
      <c r="F62" s="37"/>
      <c r="G62" s="37"/>
      <c r="H62" s="37"/>
      <c r="I62" s="37"/>
      <c r="J62" s="37"/>
    </row>
    <row r="63" spans="2:10" x14ac:dyDescent="0.25">
      <c r="B63" s="37"/>
      <c r="C63" s="37"/>
      <c r="D63" s="50"/>
      <c r="E63" s="37"/>
      <c r="F63" s="37"/>
      <c r="G63" s="37"/>
      <c r="H63" s="37"/>
      <c r="I63" s="37"/>
      <c r="J63" s="37"/>
    </row>
    <row r="64" spans="2:10" x14ac:dyDescent="0.25">
      <c r="B64" s="37"/>
      <c r="C64" s="37"/>
      <c r="D64" s="50"/>
      <c r="E64" s="37"/>
      <c r="F64" s="37"/>
      <c r="G64" s="37"/>
      <c r="H64" s="37"/>
      <c r="I64" s="37"/>
      <c r="J64" s="37"/>
    </row>
    <row r="65" spans="2:10" x14ac:dyDescent="0.25">
      <c r="B65" s="37"/>
      <c r="C65" s="37"/>
      <c r="D65" s="50"/>
      <c r="E65" s="37"/>
      <c r="F65" s="37"/>
      <c r="G65" s="37"/>
      <c r="H65" s="37"/>
      <c r="I65" s="37"/>
      <c r="J65" s="37"/>
    </row>
    <row r="66" spans="2:10" x14ac:dyDescent="0.25">
      <c r="B66" s="37"/>
      <c r="C66" s="37"/>
      <c r="D66" s="50"/>
      <c r="E66" s="37"/>
      <c r="F66" s="37"/>
      <c r="G66" s="37"/>
      <c r="H66" s="37"/>
      <c r="I66" s="37"/>
      <c r="J66" s="37"/>
    </row>
    <row r="67" spans="2:10" x14ac:dyDescent="0.25">
      <c r="B67" s="37"/>
      <c r="C67" s="37"/>
      <c r="D67" s="50"/>
      <c r="E67" s="37"/>
      <c r="F67" s="37"/>
      <c r="G67" s="37"/>
      <c r="H67" s="37"/>
      <c r="I67" s="37"/>
      <c r="J67" s="37"/>
    </row>
    <row r="68" spans="2:10" x14ac:dyDescent="0.25">
      <c r="B68" s="37"/>
      <c r="C68" s="37"/>
      <c r="D68" s="50"/>
      <c r="E68" s="37"/>
      <c r="F68" s="37"/>
      <c r="G68" s="37"/>
      <c r="H68" s="37"/>
      <c r="I68" s="37"/>
      <c r="J68" s="37"/>
    </row>
    <row r="69" spans="2:10" x14ac:dyDescent="0.25">
      <c r="B69" s="37"/>
      <c r="C69" s="37"/>
      <c r="D69" s="50"/>
      <c r="E69" s="37"/>
      <c r="F69" s="37"/>
      <c r="G69" s="37"/>
      <c r="H69" s="37"/>
      <c r="I69" s="37"/>
      <c r="J69" s="37"/>
    </row>
    <row r="70" spans="2:10" x14ac:dyDescent="0.25">
      <c r="B70" s="37"/>
      <c r="C70" s="37"/>
      <c r="D70" s="50"/>
      <c r="E70" s="37"/>
      <c r="F70" s="37"/>
      <c r="G70" s="37"/>
      <c r="H70" s="37"/>
      <c r="I70" s="37"/>
      <c r="J70" s="37"/>
    </row>
    <row r="71" spans="2:10" x14ac:dyDescent="0.25">
      <c r="B71" s="37"/>
      <c r="C71" s="37"/>
      <c r="D71" s="50"/>
      <c r="E71" s="37"/>
      <c r="F71" s="37"/>
      <c r="G71" s="37"/>
      <c r="H71" s="37"/>
      <c r="I71" s="37"/>
      <c r="J71" s="37"/>
    </row>
    <row r="72" spans="2:10" x14ac:dyDescent="0.25">
      <c r="B72" s="37"/>
      <c r="C72" s="37"/>
      <c r="D72" s="50"/>
      <c r="E72" s="37"/>
      <c r="F72" s="37"/>
      <c r="G72" s="37"/>
      <c r="H72" s="37"/>
      <c r="I72" s="37"/>
      <c r="J72" s="37"/>
    </row>
    <row r="73" spans="2:10" x14ac:dyDescent="0.25">
      <c r="B73" s="37"/>
      <c r="C73" s="37"/>
      <c r="D73" s="50"/>
      <c r="E73" s="37"/>
      <c r="F73" s="37"/>
      <c r="G73" s="37"/>
      <c r="H73" s="37"/>
      <c r="I73" s="37"/>
      <c r="J73" s="37"/>
    </row>
    <row r="74" spans="2:10" x14ac:dyDescent="0.25">
      <c r="B74" s="37"/>
      <c r="C74" s="37"/>
      <c r="D74" s="50"/>
      <c r="E74" s="37"/>
      <c r="F74" s="37"/>
      <c r="G74" s="37"/>
      <c r="H74" s="37"/>
      <c r="I74" s="37"/>
      <c r="J74" s="37"/>
    </row>
    <row r="75" spans="2:10" x14ac:dyDescent="0.25">
      <c r="B75" s="37"/>
      <c r="C75" s="37"/>
      <c r="D75" s="50"/>
      <c r="E75" s="37"/>
      <c r="F75" s="37"/>
      <c r="G75" s="37"/>
      <c r="H75" s="37"/>
      <c r="I75" s="37"/>
      <c r="J75" s="37"/>
    </row>
    <row r="76" spans="2:10" x14ac:dyDescent="0.25">
      <c r="B76" s="37"/>
      <c r="C76" s="37"/>
      <c r="D76" s="50"/>
      <c r="E76" s="37"/>
      <c r="F76" s="37"/>
      <c r="G76" s="37"/>
      <c r="H76" s="37"/>
      <c r="I76" s="37"/>
      <c r="J76" s="37"/>
    </row>
    <row r="77" spans="2:10" x14ac:dyDescent="0.25">
      <c r="B77" s="37"/>
      <c r="C77" s="37"/>
      <c r="D77" s="50"/>
      <c r="E77" s="37"/>
      <c r="F77" s="37"/>
      <c r="G77" s="37"/>
      <c r="H77" s="37"/>
      <c r="I77" s="37"/>
      <c r="J77" s="37"/>
    </row>
    <row r="78" spans="2:10" x14ac:dyDescent="0.25">
      <c r="B78" s="37"/>
      <c r="C78" s="37"/>
      <c r="D78" s="50"/>
      <c r="E78" s="37"/>
      <c r="F78" s="37"/>
      <c r="G78" s="37"/>
      <c r="H78" s="37"/>
      <c r="I78" s="37"/>
      <c r="J78" s="37"/>
    </row>
    <row r="79" spans="2:10" x14ac:dyDescent="0.25">
      <c r="B79" s="37"/>
      <c r="C79" s="37"/>
      <c r="D79" s="50"/>
      <c r="E79" s="37"/>
      <c r="F79" s="37"/>
      <c r="G79" s="37"/>
      <c r="H79" s="37"/>
      <c r="I79" s="37"/>
      <c r="J79" s="37"/>
    </row>
    <row r="80" spans="2:10" x14ac:dyDescent="0.25">
      <c r="B80" s="37"/>
      <c r="C80" s="37"/>
      <c r="D80" s="50"/>
      <c r="E80" s="37"/>
      <c r="F80" s="37"/>
      <c r="G80" s="37"/>
      <c r="H80" s="37"/>
      <c r="I80" s="37"/>
      <c r="J80" s="37"/>
    </row>
    <row r="81" spans="2:10" x14ac:dyDescent="0.25">
      <c r="B81" s="37"/>
      <c r="C81" s="37"/>
      <c r="D81" s="50"/>
      <c r="E81" s="37"/>
      <c r="F81" s="37"/>
      <c r="G81" s="37"/>
      <c r="H81" s="37"/>
      <c r="I81" s="37"/>
      <c r="J81" s="37"/>
    </row>
    <row r="82" spans="2:10" x14ac:dyDescent="0.25">
      <c r="B82" s="37"/>
      <c r="C82" s="37"/>
      <c r="D82" s="50"/>
      <c r="E82" s="37"/>
      <c r="F82" s="37"/>
      <c r="G82" s="37"/>
      <c r="H82" s="37"/>
      <c r="I82" s="37"/>
      <c r="J82" s="37"/>
    </row>
    <row r="83" spans="2:10" x14ac:dyDescent="0.25">
      <c r="B83" s="37"/>
      <c r="C83" s="37"/>
      <c r="D83" s="50"/>
      <c r="E83" s="37"/>
      <c r="F83" s="37"/>
      <c r="G83" s="37"/>
      <c r="H83" s="37"/>
      <c r="I83" s="37"/>
      <c r="J83" s="37"/>
    </row>
    <row r="84" spans="2:10" x14ac:dyDescent="0.25">
      <c r="B84" s="37"/>
      <c r="C84" s="37"/>
      <c r="D84" s="50"/>
      <c r="E84" s="37"/>
      <c r="F84" s="37"/>
      <c r="G84" s="37"/>
      <c r="H84" s="37"/>
      <c r="I84" s="37"/>
      <c r="J84" s="37"/>
    </row>
    <row r="85" spans="2:10" x14ac:dyDescent="0.25">
      <c r="B85" s="37"/>
      <c r="C85" s="37"/>
      <c r="D85" s="50"/>
      <c r="E85" s="37"/>
      <c r="F85" s="37"/>
      <c r="G85" s="37"/>
      <c r="H85" s="37"/>
      <c r="I85" s="37"/>
      <c r="J85" s="37"/>
    </row>
    <row r="86" spans="2:10" x14ac:dyDescent="0.25">
      <c r="B86" s="37"/>
      <c r="C86" s="37"/>
      <c r="D86" s="50"/>
      <c r="E86" s="37"/>
      <c r="F86" s="37"/>
      <c r="G86" s="37"/>
      <c r="H86" s="37"/>
      <c r="I86" s="37"/>
      <c r="J86" s="37"/>
    </row>
    <row r="87" spans="2:10" x14ac:dyDescent="0.25">
      <c r="B87" s="37"/>
      <c r="C87" s="37"/>
      <c r="D87" s="50"/>
      <c r="E87" s="37"/>
      <c r="F87" s="37"/>
      <c r="G87" s="37"/>
      <c r="H87" s="37"/>
      <c r="I87" s="37"/>
      <c r="J87" s="37"/>
    </row>
    <row r="88" spans="2:10" x14ac:dyDescent="0.25">
      <c r="B88" s="37"/>
      <c r="C88" s="37"/>
      <c r="D88" s="50"/>
      <c r="E88" s="37"/>
      <c r="F88" s="37"/>
      <c r="G88" s="37"/>
      <c r="H88" s="37"/>
      <c r="I88" s="37"/>
      <c r="J88" s="37"/>
    </row>
    <row r="89" spans="2:10" x14ac:dyDescent="0.25">
      <c r="B89" s="37"/>
      <c r="C89" s="37"/>
      <c r="D89" s="50"/>
      <c r="E89" s="37"/>
      <c r="F89" s="37"/>
      <c r="G89" s="37"/>
      <c r="H89" s="37"/>
      <c r="I89" s="37"/>
      <c r="J89" s="37"/>
    </row>
    <row r="90" spans="2:10" x14ac:dyDescent="0.25">
      <c r="B90" s="37"/>
      <c r="C90" s="37"/>
      <c r="D90" s="50"/>
      <c r="E90" s="37"/>
      <c r="F90" s="37"/>
      <c r="G90" s="37"/>
      <c r="H90" s="37"/>
      <c r="I90" s="37"/>
      <c r="J90" s="37"/>
    </row>
    <row r="91" spans="2:10" x14ac:dyDescent="0.25">
      <c r="B91" s="37"/>
      <c r="C91" s="37"/>
      <c r="D91" s="50"/>
      <c r="E91" s="37"/>
      <c r="F91" s="37"/>
      <c r="G91" s="37"/>
      <c r="H91" s="37"/>
      <c r="I91" s="37"/>
      <c r="J91" s="37"/>
    </row>
    <row r="92" spans="2:10" x14ac:dyDescent="0.25">
      <c r="B92" s="37"/>
      <c r="C92" s="37"/>
      <c r="D92" s="50"/>
      <c r="E92" s="37"/>
      <c r="F92" s="37"/>
      <c r="G92" s="37"/>
      <c r="H92" s="37"/>
      <c r="I92" s="37"/>
      <c r="J92" s="37"/>
    </row>
    <row r="93" spans="2:10" x14ac:dyDescent="0.25">
      <c r="B93" s="37"/>
      <c r="C93" s="37"/>
      <c r="D93" s="50"/>
      <c r="E93" s="37"/>
      <c r="F93" s="37"/>
      <c r="G93" s="37"/>
      <c r="H93" s="37"/>
      <c r="I93" s="37"/>
      <c r="J93" s="37"/>
    </row>
    <row r="94" spans="2:10" x14ac:dyDescent="0.25">
      <c r="B94" s="37"/>
      <c r="C94" s="37"/>
      <c r="D94" s="50"/>
      <c r="E94" s="37"/>
      <c r="F94" s="37"/>
      <c r="G94" s="37"/>
      <c r="H94" s="37"/>
      <c r="I94" s="37"/>
      <c r="J94" s="37"/>
    </row>
    <row r="95" spans="2:10" x14ac:dyDescent="0.25">
      <c r="B95" s="37"/>
      <c r="C95" s="37"/>
      <c r="D95" s="50"/>
      <c r="E95" s="37"/>
      <c r="F95" s="37"/>
      <c r="G95" s="37"/>
      <c r="H95" s="37"/>
      <c r="I95" s="37"/>
      <c r="J95" s="37"/>
    </row>
    <row r="96" spans="2:10" x14ac:dyDescent="0.25">
      <c r="B96" s="37"/>
      <c r="C96" s="37"/>
      <c r="D96" s="50"/>
      <c r="E96" s="37"/>
      <c r="F96" s="37"/>
      <c r="G96" s="37"/>
      <c r="H96" s="37"/>
      <c r="I96" s="37"/>
      <c r="J96" s="37"/>
    </row>
    <row r="97" spans="2:10" x14ac:dyDescent="0.25">
      <c r="B97" s="37"/>
      <c r="C97" s="37"/>
      <c r="D97" s="50"/>
      <c r="E97" s="37"/>
      <c r="F97" s="37"/>
      <c r="G97" s="37"/>
      <c r="H97" s="37"/>
      <c r="I97" s="37"/>
      <c r="J97" s="37"/>
    </row>
    <row r="98" spans="2:10" x14ac:dyDescent="0.25">
      <c r="B98" s="37"/>
      <c r="C98" s="37"/>
      <c r="D98" s="50"/>
      <c r="E98" s="37"/>
      <c r="F98" s="37"/>
      <c r="G98" s="37"/>
      <c r="H98" s="37"/>
      <c r="I98" s="37"/>
      <c r="J98" s="37"/>
    </row>
    <row r="99" spans="2:10" x14ac:dyDescent="0.25">
      <c r="B99" s="37"/>
      <c r="C99" s="37"/>
      <c r="D99" s="50"/>
      <c r="E99" s="37"/>
      <c r="F99" s="37"/>
      <c r="G99" s="37"/>
      <c r="H99" s="37"/>
      <c r="I99" s="37"/>
      <c r="J99" s="37"/>
    </row>
    <row r="100" spans="2:10" x14ac:dyDescent="0.25">
      <c r="B100" s="37"/>
      <c r="C100" s="37"/>
      <c r="D100" s="50"/>
      <c r="E100" s="37"/>
      <c r="F100" s="37"/>
      <c r="G100" s="37"/>
      <c r="H100" s="37"/>
      <c r="I100" s="37"/>
      <c r="J100" s="37"/>
    </row>
    <row r="101" spans="2:10" x14ac:dyDescent="0.25">
      <c r="B101" s="37"/>
      <c r="C101" s="37"/>
      <c r="D101" s="50"/>
      <c r="E101" s="37"/>
      <c r="F101" s="37"/>
      <c r="G101" s="37"/>
      <c r="H101" s="37"/>
      <c r="I101" s="37"/>
      <c r="J101" s="37"/>
    </row>
    <row r="102" spans="2:10" x14ac:dyDescent="0.25">
      <c r="B102" s="37"/>
      <c r="C102" s="37"/>
      <c r="D102" s="50"/>
      <c r="E102" s="37"/>
      <c r="F102" s="37"/>
      <c r="G102" s="37"/>
      <c r="H102" s="37"/>
      <c r="I102" s="37"/>
      <c r="J102" s="37"/>
    </row>
    <row r="103" spans="2:10" x14ac:dyDescent="0.25">
      <c r="B103" s="37"/>
      <c r="C103" s="37"/>
      <c r="D103" s="50"/>
      <c r="E103" s="37"/>
      <c r="F103" s="37"/>
      <c r="G103" s="37"/>
      <c r="H103" s="37"/>
      <c r="I103" s="37"/>
      <c r="J103" s="37"/>
    </row>
    <row r="104" spans="2:10" x14ac:dyDescent="0.25">
      <c r="B104" s="37"/>
      <c r="C104" s="37"/>
      <c r="D104" s="50"/>
      <c r="E104" s="37"/>
      <c r="F104" s="37"/>
      <c r="G104" s="37"/>
      <c r="H104" s="37"/>
      <c r="I104" s="37"/>
      <c r="J104" s="37"/>
    </row>
    <row r="105" spans="2:10" x14ac:dyDescent="0.25">
      <c r="B105" s="37"/>
      <c r="C105" s="37"/>
      <c r="D105" s="50"/>
      <c r="E105" s="37"/>
      <c r="F105" s="37"/>
      <c r="G105" s="37"/>
      <c r="H105" s="37"/>
      <c r="I105" s="37"/>
      <c r="J105" s="37"/>
    </row>
    <row r="106" spans="2:10" x14ac:dyDescent="0.25">
      <c r="B106" s="37"/>
      <c r="C106" s="37"/>
      <c r="D106" s="50"/>
      <c r="E106" s="37"/>
      <c r="F106" s="37"/>
      <c r="G106" s="37"/>
      <c r="H106" s="37"/>
      <c r="I106" s="37"/>
      <c r="J106" s="37"/>
    </row>
    <row r="107" spans="2:10" x14ac:dyDescent="0.25">
      <c r="B107" s="37"/>
      <c r="C107" s="37"/>
      <c r="D107" s="50"/>
      <c r="E107" s="37"/>
      <c r="F107" s="37"/>
      <c r="G107" s="37"/>
      <c r="H107" s="37"/>
      <c r="I107" s="37"/>
      <c r="J107" s="37"/>
    </row>
    <row r="108" spans="2:10" x14ac:dyDescent="0.25">
      <c r="B108" s="37"/>
      <c r="C108" s="37"/>
      <c r="D108" s="50"/>
      <c r="E108" s="37"/>
      <c r="F108" s="37"/>
      <c r="G108" s="37"/>
      <c r="H108" s="37"/>
      <c r="I108" s="37"/>
      <c r="J108" s="37"/>
    </row>
    <row r="109" spans="2:10" x14ac:dyDescent="0.25">
      <c r="B109" s="37"/>
      <c r="C109" s="37"/>
      <c r="D109" s="50"/>
      <c r="E109" s="37"/>
      <c r="F109" s="37"/>
      <c r="G109" s="37"/>
      <c r="H109" s="37"/>
      <c r="I109" s="37"/>
      <c r="J109" s="37"/>
    </row>
    <row r="110" spans="2:10" x14ac:dyDescent="0.25">
      <c r="B110" s="37"/>
      <c r="C110" s="37"/>
      <c r="D110" s="50"/>
      <c r="E110" s="37"/>
      <c r="F110" s="37"/>
      <c r="G110" s="37"/>
      <c r="H110" s="37"/>
      <c r="I110" s="37"/>
      <c r="J110" s="37"/>
    </row>
    <row r="111" spans="2:10" x14ac:dyDescent="0.25">
      <c r="B111" s="37"/>
      <c r="C111" s="37"/>
      <c r="D111" s="50"/>
      <c r="E111" s="37"/>
      <c r="F111" s="37"/>
      <c r="G111" s="37"/>
      <c r="H111" s="37"/>
      <c r="I111" s="37"/>
      <c r="J111" s="37"/>
    </row>
    <row r="112" spans="2:10" x14ac:dyDescent="0.25">
      <c r="B112" s="37"/>
      <c r="C112" s="37"/>
      <c r="D112" s="50"/>
      <c r="E112" s="37"/>
      <c r="F112" s="37"/>
      <c r="G112" s="37"/>
      <c r="H112" s="37"/>
      <c r="I112" s="37"/>
      <c r="J112" s="37"/>
    </row>
    <row r="113" spans="2:10" x14ac:dyDescent="0.25">
      <c r="B113" s="37"/>
      <c r="C113" s="37"/>
      <c r="D113" s="50"/>
      <c r="E113" s="37"/>
      <c r="F113" s="37"/>
      <c r="G113" s="37"/>
      <c r="H113" s="37"/>
      <c r="I113" s="37"/>
      <c r="J113" s="37"/>
    </row>
    <row r="114" spans="2:10" x14ac:dyDescent="0.25">
      <c r="B114" s="37"/>
      <c r="C114" s="37"/>
      <c r="D114" s="50"/>
      <c r="E114" s="37"/>
      <c r="F114" s="37"/>
      <c r="G114" s="37"/>
      <c r="H114" s="37"/>
      <c r="I114" s="37"/>
      <c r="J114" s="37"/>
    </row>
    <row r="115" spans="2:10" x14ac:dyDescent="0.25">
      <c r="B115" s="37"/>
      <c r="C115" s="37"/>
      <c r="D115" s="50"/>
      <c r="E115" s="37"/>
      <c r="F115" s="37"/>
      <c r="G115" s="37"/>
      <c r="H115" s="37"/>
      <c r="I115" s="37"/>
      <c r="J115" s="37"/>
    </row>
    <row r="116" spans="2:10" x14ac:dyDescent="0.25">
      <c r="B116" s="37"/>
      <c r="C116" s="37"/>
      <c r="D116" s="50"/>
      <c r="E116" s="37"/>
      <c r="F116" s="37"/>
      <c r="G116" s="37"/>
      <c r="H116" s="37"/>
      <c r="I116" s="37"/>
      <c r="J116" s="37"/>
    </row>
    <row r="117" spans="2:10" x14ac:dyDescent="0.25">
      <c r="B117" s="37"/>
      <c r="C117" s="37"/>
      <c r="D117" s="50"/>
      <c r="E117" s="37"/>
      <c r="F117" s="37"/>
      <c r="G117" s="37"/>
      <c r="H117" s="37"/>
      <c r="I117" s="37"/>
      <c r="J117" s="37"/>
    </row>
    <row r="118" spans="2:10" x14ac:dyDescent="0.25">
      <c r="B118" s="37"/>
      <c r="C118" s="37"/>
      <c r="D118" s="50"/>
      <c r="E118" s="37"/>
      <c r="F118" s="37"/>
      <c r="G118" s="37"/>
      <c r="H118" s="37"/>
      <c r="I118" s="37"/>
      <c r="J118" s="37"/>
    </row>
    <row r="119" spans="2:10" x14ac:dyDescent="0.25">
      <c r="B119" s="37"/>
      <c r="C119" s="37"/>
      <c r="D119" s="50"/>
      <c r="E119" s="37"/>
      <c r="F119" s="37"/>
      <c r="G119" s="37"/>
      <c r="H119" s="37"/>
      <c r="I119" s="37"/>
      <c r="J119" s="37"/>
    </row>
    <row r="120" spans="2:10" x14ac:dyDescent="0.25">
      <c r="B120" s="37"/>
      <c r="C120" s="37"/>
      <c r="D120" s="50"/>
      <c r="E120" s="37"/>
      <c r="F120" s="37"/>
      <c r="G120" s="37"/>
      <c r="H120" s="37"/>
      <c r="I120" s="37"/>
      <c r="J120" s="37"/>
    </row>
    <row r="121" spans="2:10" x14ac:dyDescent="0.25">
      <c r="B121" s="37"/>
      <c r="C121" s="37"/>
      <c r="D121" s="50"/>
      <c r="E121" s="37"/>
      <c r="F121" s="37"/>
      <c r="G121" s="37"/>
      <c r="H121" s="37"/>
      <c r="I121" s="37"/>
      <c r="J121" s="37"/>
    </row>
    <row r="122" spans="2:10" x14ac:dyDescent="0.25">
      <c r="B122" s="37"/>
      <c r="C122" s="37"/>
      <c r="D122" s="50"/>
      <c r="E122" s="37"/>
      <c r="F122" s="37"/>
      <c r="G122" s="37"/>
      <c r="H122" s="37"/>
      <c r="I122" s="37"/>
      <c r="J122" s="37"/>
    </row>
    <row r="123" spans="2:10" x14ac:dyDescent="0.25">
      <c r="B123" s="37"/>
      <c r="C123" s="37"/>
      <c r="D123" s="50"/>
      <c r="E123" s="37"/>
      <c r="F123" s="37"/>
      <c r="G123" s="37"/>
      <c r="H123" s="37"/>
      <c r="I123" s="37"/>
      <c r="J123" s="37"/>
    </row>
    <row r="124" spans="2:10" x14ac:dyDescent="0.25">
      <c r="B124" s="37"/>
      <c r="C124" s="37"/>
      <c r="D124" s="50"/>
      <c r="E124" s="37"/>
      <c r="F124" s="37"/>
      <c r="G124" s="37"/>
      <c r="H124" s="37"/>
      <c r="I124" s="37"/>
      <c r="J124" s="37"/>
    </row>
    <row r="125" spans="2:10" x14ac:dyDescent="0.25">
      <c r="B125" s="37"/>
      <c r="C125" s="37"/>
      <c r="D125" s="50"/>
      <c r="E125" s="37"/>
      <c r="F125" s="37"/>
      <c r="G125" s="37"/>
      <c r="H125" s="37"/>
      <c r="I125" s="37"/>
      <c r="J125" s="37"/>
    </row>
    <row r="126" spans="2:10" x14ac:dyDescent="0.25">
      <c r="B126" s="37"/>
      <c r="C126" s="37"/>
      <c r="D126" s="50"/>
      <c r="E126" s="37"/>
      <c r="F126" s="37"/>
      <c r="G126" s="37"/>
      <c r="H126" s="37"/>
      <c r="I126" s="37"/>
      <c r="J126" s="37"/>
    </row>
    <row r="127" spans="2:10" x14ac:dyDescent="0.25">
      <c r="B127" s="37"/>
      <c r="C127" s="37"/>
      <c r="D127" s="50"/>
      <c r="E127" s="37"/>
      <c r="F127" s="37"/>
      <c r="G127" s="37"/>
      <c r="H127" s="37"/>
      <c r="I127" s="37"/>
      <c r="J127" s="37"/>
    </row>
    <row r="128" spans="2:10" x14ac:dyDescent="0.25">
      <c r="B128" s="37"/>
      <c r="C128" s="37"/>
      <c r="D128" s="50"/>
      <c r="E128" s="37"/>
      <c r="F128" s="37"/>
      <c r="G128" s="37"/>
      <c r="H128" s="37"/>
      <c r="I128" s="37"/>
      <c r="J128" s="37"/>
    </row>
    <row r="129" spans="2:10" x14ac:dyDescent="0.25">
      <c r="B129" s="37"/>
      <c r="C129" s="37"/>
      <c r="D129" s="50"/>
      <c r="E129" s="37"/>
      <c r="F129" s="37"/>
      <c r="G129" s="37"/>
      <c r="H129" s="37"/>
      <c r="I129" s="37"/>
      <c r="J129" s="37"/>
    </row>
    <row r="130" spans="2:10" x14ac:dyDescent="0.25">
      <c r="B130" s="37"/>
      <c r="C130" s="37"/>
      <c r="D130" s="50"/>
      <c r="E130" s="37"/>
      <c r="F130" s="37"/>
      <c r="G130" s="37"/>
      <c r="H130" s="37"/>
      <c r="I130" s="37"/>
      <c r="J130" s="37"/>
    </row>
    <row r="131" spans="2:10" x14ac:dyDescent="0.25">
      <c r="B131" s="37"/>
      <c r="C131" s="37"/>
      <c r="D131" s="50"/>
      <c r="E131" s="37"/>
      <c r="F131" s="37"/>
      <c r="G131" s="37"/>
      <c r="H131" s="37"/>
      <c r="I131" s="37"/>
      <c r="J131" s="37"/>
    </row>
    <row r="132" spans="2:10" x14ac:dyDescent="0.25">
      <c r="B132" s="37"/>
      <c r="C132" s="37"/>
      <c r="D132" s="50"/>
      <c r="E132" s="37"/>
      <c r="F132" s="37"/>
      <c r="G132" s="37"/>
      <c r="H132" s="37"/>
      <c r="I132" s="37"/>
      <c r="J132" s="37"/>
    </row>
    <row r="133" spans="2:10" x14ac:dyDescent="0.25">
      <c r="B133" s="37"/>
      <c r="C133" s="37"/>
      <c r="D133" s="50"/>
      <c r="E133" s="37"/>
      <c r="F133" s="37"/>
      <c r="G133" s="37"/>
      <c r="H133" s="37"/>
      <c r="I133" s="37"/>
      <c r="J133" s="37"/>
    </row>
    <row r="134" spans="2:10" x14ac:dyDescent="0.25">
      <c r="B134" s="37"/>
      <c r="C134" s="37"/>
      <c r="D134" s="50"/>
      <c r="E134" s="37"/>
      <c r="F134" s="37"/>
      <c r="G134" s="37"/>
      <c r="H134" s="37"/>
      <c r="I134" s="37"/>
      <c r="J134" s="37"/>
    </row>
    <row r="135" spans="2:10" x14ac:dyDescent="0.25">
      <c r="B135" s="37"/>
      <c r="C135" s="37"/>
      <c r="D135" s="50"/>
      <c r="E135" s="37"/>
      <c r="F135" s="37"/>
      <c r="G135" s="37"/>
      <c r="H135" s="37"/>
      <c r="I135" s="37"/>
      <c r="J135" s="37"/>
    </row>
    <row r="136" spans="2:10" x14ac:dyDescent="0.25">
      <c r="B136" s="37"/>
      <c r="C136" s="37"/>
      <c r="D136" s="50"/>
      <c r="E136" s="37"/>
      <c r="F136" s="37"/>
      <c r="G136" s="37"/>
      <c r="H136" s="37"/>
      <c r="I136" s="37"/>
      <c r="J136" s="37"/>
    </row>
    <row r="137" spans="2:10" x14ac:dyDescent="0.25">
      <c r="B137" s="37"/>
      <c r="C137" s="37"/>
      <c r="D137" s="50"/>
      <c r="E137" s="37"/>
      <c r="F137" s="37"/>
      <c r="G137" s="37"/>
      <c r="H137" s="37"/>
      <c r="I137" s="37"/>
      <c r="J137" s="37"/>
    </row>
    <row r="138" spans="2:10" x14ac:dyDescent="0.25">
      <c r="B138" s="37"/>
      <c r="C138" s="37"/>
      <c r="D138" s="50"/>
      <c r="E138" s="37"/>
      <c r="F138" s="37"/>
      <c r="G138" s="37"/>
      <c r="H138" s="37"/>
      <c r="I138" s="37"/>
      <c r="J138" s="37"/>
    </row>
    <row r="139" spans="2:10" x14ac:dyDescent="0.25">
      <c r="B139" s="37"/>
      <c r="C139" s="37"/>
      <c r="D139" s="50"/>
      <c r="E139" s="37"/>
      <c r="F139" s="37"/>
      <c r="G139" s="37"/>
      <c r="H139" s="37"/>
      <c r="I139" s="37"/>
      <c r="J139" s="37"/>
    </row>
    <row r="140" spans="2:10" x14ac:dyDescent="0.25">
      <c r="B140" s="37"/>
      <c r="C140" s="37"/>
      <c r="D140" s="50"/>
      <c r="E140" s="37"/>
      <c r="F140" s="37"/>
      <c r="G140" s="37"/>
      <c r="H140" s="37"/>
      <c r="I140" s="37"/>
      <c r="J140" s="37"/>
    </row>
    <row r="141" spans="2:10" x14ac:dyDescent="0.25">
      <c r="B141" s="37"/>
      <c r="C141" s="37"/>
      <c r="D141" s="50"/>
      <c r="E141" s="37"/>
      <c r="F141" s="37"/>
      <c r="G141" s="37"/>
      <c r="H141" s="37"/>
      <c r="I141" s="37"/>
      <c r="J141" s="37"/>
    </row>
    <row r="142" spans="2:10" x14ac:dyDescent="0.25">
      <c r="B142" s="37"/>
      <c r="C142" s="37"/>
      <c r="D142" s="50"/>
      <c r="E142" s="37"/>
      <c r="F142" s="37"/>
      <c r="G142" s="37"/>
      <c r="H142" s="37"/>
      <c r="I142" s="37"/>
      <c r="J142" s="37"/>
    </row>
    <row r="143" spans="2:10" x14ac:dyDescent="0.25">
      <c r="B143" s="37"/>
      <c r="C143" s="37"/>
      <c r="D143" s="50"/>
      <c r="E143" s="37"/>
      <c r="F143" s="37"/>
      <c r="G143" s="37"/>
      <c r="H143" s="37"/>
      <c r="I143" s="37"/>
      <c r="J143" s="37"/>
    </row>
    <row r="144" spans="2:10" x14ac:dyDescent="0.25">
      <c r="B144" s="37"/>
      <c r="C144" s="37"/>
      <c r="D144" s="50"/>
      <c r="E144" s="37"/>
      <c r="F144" s="37"/>
      <c r="G144" s="37"/>
      <c r="H144" s="37"/>
      <c r="I144" s="37"/>
      <c r="J144" s="37"/>
    </row>
    <row r="145" spans="2:10" x14ac:dyDescent="0.25">
      <c r="B145" s="37"/>
      <c r="C145" s="37"/>
      <c r="D145" s="50"/>
      <c r="E145" s="37"/>
      <c r="F145" s="37"/>
      <c r="G145" s="37"/>
      <c r="H145" s="37"/>
      <c r="I145" s="37"/>
      <c r="J145" s="37"/>
    </row>
    <row r="146" spans="2:10" x14ac:dyDescent="0.25">
      <c r="B146" s="37"/>
      <c r="C146" s="37"/>
      <c r="D146" s="50"/>
      <c r="E146" s="37"/>
      <c r="F146" s="37"/>
      <c r="G146" s="37"/>
      <c r="H146" s="37"/>
      <c r="I146" s="37"/>
      <c r="J146" s="37"/>
    </row>
    <row r="147" spans="2:10" x14ac:dyDescent="0.25">
      <c r="B147" s="37"/>
      <c r="C147" s="37"/>
      <c r="D147" s="50"/>
      <c r="E147" s="37"/>
      <c r="F147" s="37"/>
      <c r="G147" s="37"/>
      <c r="H147" s="37"/>
      <c r="I147" s="37"/>
      <c r="J147" s="37"/>
    </row>
    <row r="148" spans="2:10" x14ac:dyDescent="0.25">
      <c r="B148" s="37"/>
      <c r="C148" s="37"/>
      <c r="D148" s="50"/>
      <c r="E148" s="37"/>
      <c r="F148" s="37"/>
      <c r="G148" s="37"/>
      <c r="H148" s="37"/>
      <c r="I148" s="37"/>
      <c r="J148" s="37"/>
    </row>
    <row r="149" spans="2:10" x14ac:dyDescent="0.25">
      <c r="B149" s="37"/>
      <c r="C149" s="37"/>
      <c r="D149" s="50"/>
      <c r="E149" s="37"/>
      <c r="F149" s="37"/>
      <c r="G149" s="37"/>
      <c r="H149" s="37"/>
      <c r="I149" s="37"/>
      <c r="J149" s="37"/>
    </row>
    <row r="150" spans="2:10" x14ac:dyDescent="0.25">
      <c r="B150" s="37"/>
      <c r="C150" s="37"/>
      <c r="D150" s="50"/>
      <c r="E150" s="37"/>
      <c r="F150" s="37"/>
      <c r="G150" s="37"/>
      <c r="H150" s="37"/>
      <c r="I150" s="37"/>
      <c r="J150" s="37"/>
    </row>
    <row r="151" spans="2:10" x14ac:dyDescent="0.25">
      <c r="B151" s="37"/>
      <c r="C151" s="37"/>
      <c r="D151" s="50"/>
      <c r="E151" s="37"/>
      <c r="F151" s="37"/>
      <c r="G151" s="37"/>
      <c r="H151" s="37"/>
      <c r="I151" s="37"/>
      <c r="J151" s="37"/>
    </row>
    <row r="152" spans="2:10" x14ac:dyDescent="0.25">
      <c r="B152" s="37"/>
      <c r="C152" s="37"/>
      <c r="D152" s="50"/>
      <c r="E152" s="37"/>
      <c r="F152" s="37"/>
      <c r="G152" s="37"/>
      <c r="H152" s="37"/>
      <c r="I152" s="37"/>
      <c r="J152" s="37"/>
    </row>
    <row r="153" spans="2:10" x14ac:dyDescent="0.25">
      <c r="B153" s="37"/>
      <c r="C153" s="37"/>
      <c r="D153" s="50"/>
      <c r="E153" s="37"/>
      <c r="F153" s="37"/>
      <c r="G153" s="37"/>
      <c r="H153" s="37"/>
      <c r="I153" s="37"/>
      <c r="J153" s="37"/>
    </row>
    <row r="154" spans="2:10" x14ac:dyDescent="0.25">
      <c r="B154" s="37"/>
      <c r="C154" s="37"/>
      <c r="D154" s="50"/>
      <c r="E154" s="37"/>
      <c r="F154" s="37"/>
      <c r="G154" s="37"/>
      <c r="H154" s="37"/>
      <c r="I154" s="37"/>
      <c r="J154" s="37"/>
    </row>
    <row r="155" spans="2:10" x14ac:dyDescent="0.25">
      <c r="B155" s="37"/>
      <c r="C155" s="37"/>
      <c r="D155" s="50"/>
      <c r="E155" s="37"/>
      <c r="F155" s="37"/>
      <c r="G155" s="37"/>
      <c r="H155" s="37"/>
      <c r="I155" s="37"/>
      <c r="J155" s="37"/>
    </row>
    <row r="156" spans="2:10" x14ac:dyDescent="0.25">
      <c r="B156" s="37"/>
      <c r="C156" s="37"/>
      <c r="D156" s="50"/>
      <c r="E156" s="37"/>
      <c r="F156" s="37"/>
      <c r="G156" s="37"/>
      <c r="H156" s="37"/>
      <c r="I156" s="37"/>
      <c r="J156" s="37"/>
    </row>
    <row r="157" spans="2:10" x14ac:dyDescent="0.25">
      <c r="B157" s="37"/>
      <c r="C157" s="37"/>
      <c r="D157" s="50"/>
      <c r="E157" s="37"/>
      <c r="F157" s="37"/>
      <c r="G157" s="37"/>
      <c r="H157" s="37"/>
      <c r="I157" s="37"/>
      <c r="J157" s="37"/>
    </row>
    <row r="158" spans="2:10" x14ac:dyDescent="0.25">
      <c r="B158" s="37"/>
      <c r="C158" s="37"/>
      <c r="D158" s="50"/>
      <c r="E158" s="37"/>
      <c r="F158" s="37"/>
      <c r="G158" s="37"/>
      <c r="H158" s="37"/>
      <c r="I158" s="37"/>
      <c r="J158" s="37"/>
    </row>
    <row r="159" spans="2:10" x14ac:dyDescent="0.25">
      <c r="B159" s="37"/>
      <c r="C159" s="37"/>
      <c r="D159" s="50"/>
      <c r="E159" s="37"/>
      <c r="F159" s="37"/>
      <c r="G159" s="37"/>
      <c r="H159" s="37"/>
      <c r="I159" s="37"/>
      <c r="J159" s="37"/>
    </row>
    <row r="160" spans="2:10" x14ac:dyDescent="0.25">
      <c r="B160" s="37"/>
      <c r="C160" s="37"/>
      <c r="D160" s="50"/>
      <c r="E160" s="37"/>
      <c r="F160" s="37"/>
      <c r="G160" s="37"/>
      <c r="H160" s="37"/>
      <c r="I160" s="37"/>
      <c r="J160" s="37"/>
    </row>
    <row r="161" spans="2:10" x14ac:dyDescent="0.25">
      <c r="B161" s="37"/>
      <c r="C161" s="37"/>
      <c r="D161" s="50"/>
      <c r="E161" s="37"/>
      <c r="F161" s="37"/>
      <c r="G161" s="37"/>
      <c r="H161" s="37"/>
      <c r="I161" s="37"/>
      <c r="J161" s="37"/>
    </row>
    <row r="162" spans="2:10" x14ac:dyDescent="0.25">
      <c r="B162" s="37"/>
      <c r="C162" s="37"/>
      <c r="D162" s="50"/>
      <c r="E162" s="37"/>
      <c r="F162" s="37"/>
      <c r="G162" s="37"/>
      <c r="H162" s="37"/>
      <c r="I162" s="37"/>
      <c r="J162" s="37"/>
    </row>
    <row r="163" spans="2:10" x14ac:dyDescent="0.25">
      <c r="B163" s="37"/>
      <c r="C163" s="37"/>
      <c r="D163" s="50"/>
      <c r="E163" s="37"/>
      <c r="F163" s="37"/>
      <c r="G163" s="37"/>
      <c r="H163" s="37"/>
      <c r="I163" s="37"/>
      <c r="J163" s="37"/>
    </row>
    <row r="164" spans="2:10" x14ac:dyDescent="0.25">
      <c r="B164" s="37"/>
      <c r="C164" s="37"/>
      <c r="D164" s="50"/>
      <c r="E164" s="37"/>
      <c r="F164" s="37"/>
      <c r="G164" s="37"/>
      <c r="H164" s="37"/>
      <c r="I164" s="37"/>
      <c r="J164" s="37"/>
    </row>
    <row r="165" spans="2:10" x14ac:dyDescent="0.25">
      <c r="B165" s="37"/>
      <c r="C165" s="37"/>
      <c r="D165" s="50"/>
      <c r="E165" s="37"/>
      <c r="F165" s="37"/>
      <c r="G165" s="37"/>
      <c r="H165" s="37"/>
      <c r="I165" s="37"/>
      <c r="J165" s="37"/>
    </row>
    <row r="166" spans="2:10" x14ac:dyDescent="0.25">
      <c r="B166" s="37"/>
      <c r="C166" s="37"/>
      <c r="D166" s="50"/>
      <c r="E166" s="37"/>
      <c r="F166" s="37"/>
      <c r="G166" s="37"/>
      <c r="H166" s="37"/>
      <c r="I166" s="37"/>
      <c r="J166" s="37"/>
    </row>
    <row r="167" spans="2:10" x14ac:dyDescent="0.25">
      <c r="B167" s="37"/>
      <c r="C167" s="37"/>
      <c r="D167" s="50"/>
      <c r="E167" s="37"/>
      <c r="F167" s="37"/>
      <c r="G167" s="37"/>
      <c r="H167" s="37"/>
      <c r="I167" s="37"/>
      <c r="J167" s="37"/>
    </row>
    <row r="168" spans="2:10" x14ac:dyDescent="0.25">
      <c r="B168" s="37"/>
      <c r="C168" s="37"/>
      <c r="D168" s="50"/>
      <c r="E168" s="37"/>
      <c r="F168" s="37"/>
      <c r="G168" s="37"/>
      <c r="H168" s="37"/>
      <c r="I168" s="37"/>
      <c r="J168" s="37"/>
    </row>
    <row r="169" spans="2:10" x14ac:dyDescent="0.25">
      <c r="B169" s="37"/>
      <c r="C169" s="37"/>
      <c r="D169" s="50"/>
      <c r="E169" s="37"/>
      <c r="F169" s="37"/>
      <c r="G169" s="37"/>
      <c r="H169" s="37"/>
      <c r="I169" s="37"/>
      <c r="J169" s="37"/>
    </row>
    <row r="170" spans="2:10" x14ac:dyDescent="0.25">
      <c r="B170" s="37"/>
      <c r="C170" s="37"/>
      <c r="D170" s="50"/>
      <c r="E170" s="37"/>
      <c r="F170" s="37"/>
      <c r="G170" s="37"/>
      <c r="H170" s="37"/>
      <c r="I170" s="37"/>
      <c r="J170" s="37"/>
    </row>
    <row r="171" spans="2:10" x14ac:dyDescent="0.25">
      <c r="B171" s="37"/>
      <c r="C171" s="37"/>
      <c r="D171" s="50"/>
      <c r="E171" s="37"/>
      <c r="F171" s="37"/>
      <c r="G171" s="37"/>
      <c r="H171" s="37"/>
      <c r="I171" s="37"/>
      <c r="J171" s="37"/>
    </row>
    <row r="172" spans="2:10" x14ac:dyDescent="0.25">
      <c r="B172" s="37"/>
      <c r="C172" s="37"/>
      <c r="D172" s="50"/>
      <c r="E172" s="37"/>
      <c r="F172" s="37"/>
      <c r="G172" s="37"/>
      <c r="H172" s="37"/>
      <c r="I172" s="37"/>
      <c r="J172" s="37"/>
    </row>
    <row r="173" spans="2:10" x14ac:dyDescent="0.25">
      <c r="B173" s="37"/>
      <c r="C173" s="37"/>
      <c r="D173" s="50"/>
      <c r="E173" s="37"/>
      <c r="F173" s="37"/>
      <c r="G173" s="37"/>
      <c r="H173" s="37"/>
      <c r="I173" s="37"/>
      <c r="J173" s="37"/>
    </row>
    <row r="174" spans="2:10" x14ac:dyDescent="0.25">
      <c r="B174" s="37"/>
      <c r="C174" s="37"/>
      <c r="D174" s="41"/>
      <c r="E174" s="37"/>
      <c r="F174" s="37"/>
      <c r="G174" s="37"/>
      <c r="H174" s="37"/>
      <c r="I174" s="37"/>
      <c r="J174" s="37"/>
    </row>
    <row r="175" spans="2:10" x14ac:dyDescent="0.25">
      <c r="B175" s="37"/>
      <c r="C175" s="37"/>
      <c r="D175" s="41"/>
      <c r="E175" s="37"/>
      <c r="F175" s="37"/>
      <c r="G175" s="37"/>
      <c r="H175" s="37"/>
      <c r="I175" s="37"/>
      <c r="J175" s="37"/>
    </row>
    <row r="176" spans="2:10" x14ac:dyDescent="0.25">
      <c r="B176" s="37"/>
      <c r="C176" s="37"/>
      <c r="D176" s="41"/>
      <c r="E176" s="37"/>
      <c r="F176" s="37"/>
      <c r="G176" s="37"/>
      <c r="H176" s="37"/>
      <c r="I176" s="37"/>
      <c r="J176" s="37"/>
    </row>
    <row r="177" spans="2:10" x14ac:dyDescent="0.25">
      <c r="B177" s="37"/>
      <c r="C177" s="37"/>
      <c r="D177" s="41"/>
      <c r="E177" s="37"/>
      <c r="F177" s="37"/>
      <c r="G177" s="37"/>
      <c r="H177" s="37"/>
      <c r="I177" s="37"/>
      <c r="J177" s="37"/>
    </row>
    <row r="178" spans="2:10" x14ac:dyDescent="0.25">
      <c r="B178" s="37"/>
      <c r="C178" s="37"/>
      <c r="D178" s="41"/>
      <c r="E178" s="37"/>
      <c r="F178" s="37"/>
      <c r="G178" s="37"/>
      <c r="H178" s="37"/>
      <c r="I178" s="37"/>
      <c r="J178" s="37"/>
    </row>
    <row r="179" spans="2:10" x14ac:dyDescent="0.25">
      <c r="B179" s="37"/>
      <c r="C179" s="37"/>
      <c r="D179" s="41"/>
      <c r="E179" s="37"/>
      <c r="F179" s="37"/>
      <c r="G179" s="37"/>
      <c r="H179" s="37"/>
      <c r="I179" s="37"/>
      <c r="J179" s="37"/>
    </row>
    <row r="180" spans="2:10" x14ac:dyDescent="0.25">
      <c r="B180" s="37"/>
      <c r="C180" s="37"/>
      <c r="D180" s="41"/>
      <c r="E180" s="37"/>
      <c r="F180" s="37"/>
      <c r="G180" s="37"/>
      <c r="H180" s="37"/>
      <c r="I180" s="37"/>
      <c r="J180" s="37"/>
    </row>
    <row r="181" spans="2:10" x14ac:dyDescent="0.25">
      <c r="B181" s="37"/>
      <c r="C181" s="37"/>
      <c r="D181" s="41"/>
      <c r="E181" s="37"/>
      <c r="F181" s="37"/>
      <c r="G181" s="37"/>
      <c r="H181" s="37"/>
      <c r="I181" s="37"/>
      <c r="J181" s="37"/>
    </row>
    <row r="182" spans="2:10" x14ac:dyDescent="0.25">
      <c r="B182" s="37"/>
      <c r="C182" s="37"/>
      <c r="D182" s="41"/>
      <c r="E182" s="37"/>
      <c r="F182" s="37"/>
      <c r="G182" s="37"/>
      <c r="H182" s="37"/>
      <c r="I182" s="37"/>
      <c r="J182" s="37"/>
    </row>
    <row r="183" spans="2:10" x14ac:dyDescent="0.25">
      <c r="B183" s="37"/>
      <c r="C183" s="37"/>
      <c r="D183" s="41"/>
      <c r="E183" s="37"/>
      <c r="F183" s="37"/>
      <c r="G183" s="37"/>
      <c r="H183" s="37"/>
      <c r="I183" s="37"/>
      <c r="J183" s="37"/>
    </row>
    <row r="184" spans="2:10" x14ac:dyDescent="0.25">
      <c r="B184" s="37"/>
      <c r="C184" s="37"/>
      <c r="D184" s="41"/>
      <c r="E184" s="37"/>
      <c r="F184" s="37"/>
      <c r="G184" s="37"/>
      <c r="H184" s="37"/>
      <c r="I184" s="37"/>
      <c r="J184" s="37"/>
    </row>
    <row r="185" spans="2:10" x14ac:dyDescent="0.25">
      <c r="B185" s="37"/>
      <c r="C185" s="37"/>
      <c r="D185" s="41"/>
      <c r="E185" s="37"/>
      <c r="F185" s="37"/>
      <c r="G185" s="37"/>
      <c r="H185" s="37"/>
      <c r="I185" s="37"/>
      <c r="J185" s="37"/>
    </row>
    <row r="186" spans="2:10" x14ac:dyDescent="0.25">
      <c r="B186" s="37"/>
      <c r="C186" s="37"/>
      <c r="D186" s="41"/>
      <c r="E186" s="37"/>
      <c r="F186" s="37"/>
      <c r="G186" s="37"/>
      <c r="H186" s="37"/>
      <c r="I186" s="37"/>
      <c r="J186" s="37"/>
    </row>
    <row r="187" spans="2:10" x14ac:dyDescent="0.25">
      <c r="B187" s="37"/>
      <c r="C187" s="37"/>
      <c r="D187" s="41"/>
      <c r="E187" s="37"/>
      <c r="F187" s="37"/>
      <c r="G187" s="37"/>
      <c r="H187" s="37"/>
      <c r="I187" s="37"/>
      <c r="J187" s="37"/>
    </row>
    <row r="188" spans="2:10" x14ac:dyDescent="0.25">
      <c r="B188" s="37"/>
      <c r="C188" s="37"/>
      <c r="D188" s="41"/>
      <c r="E188" s="37"/>
      <c r="F188" s="37"/>
      <c r="G188" s="37"/>
      <c r="H188" s="37"/>
      <c r="I188" s="37"/>
      <c r="J188"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zoomScale="70" zoomScaleNormal="70" workbookViewId="0">
      <selection activeCell="B11" sqref="B11:J26"/>
    </sheetView>
  </sheetViews>
  <sheetFormatPr baseColWidth="10" defaultRowHeight="15" x14ac:dyDescent="0.25"/>
  <cols>
    <col min="2" max="2" width="4.5703125" bestFit="1" customWidth="1"/>
    <col min="3" max="3" width="14.7109375" bestFit="1" customWidth="1"/>
    <col min="4" max="4" width="27.140625" customWidth="1"/>
    <col min="5" max="5" width="21" bestFit="1" customWidth="1"/>
    <col min="6" max="6" width="77.85546875" bestFit="1" customWidth="1"/>
    <col min="7" max="7" width="12.85546875" bestFit="1" customWidth="1"/>
    <col min="9" max="9" width="12.42578125" bestFit="1" customWidth="1"/>
    <col min="10" max="10" width="16" bestFit="1" customWidth="1"/>
  </cols>
  <sheetData>
    <row r="1" spans="2:10" ht="15.75" thickBot="1" x14ac:dyDescent="0.3"/>
    <row r="2" spans="2:10" ht="15.75" thickBot="1" x14ac:dyDescent="0.3">
      <c r="B2" s="502" t="s">
        <v>3825</v>
      </c>
      <c r="C2" s="503"/>
      <c r="D2" s="503"/>
      <c r="E2" s="503"/>
      <c r="F2" s="504"/>
      <c r="G2" s="504"/>
      <c r="H2" s="504"/>
      <c r="I2" s="504"/>
      <c r="J2" s="505"/>
    </row>
    <row r="3" spans="2:10" x14ac:dyDescent="0.25">
      <c r="B3" s="466" t="s">
        <v>129</v>
      </c>
      <c r="C3" s="467"/>
      <c r="D3" s="467"/>
      <c r="E3" s="467"/>
      <c r="F3" s="468"/>
      <c r="G3" s="468" t="s">
        <v>3826</v>
      </c>
      <c r="H3" s="468"/>
      <c r="I3" s="468"/>
      <c r="J3" s="472"/>
    </row>
    <row r="4" spans="2:10" ht="28.5" customHeight="1" thickBot="1" x14ac:dyDescent="0.3">
      <c r="B4" s="463" t="s">
        <v>130</v>
      </c>
      <c r="C4" s="464"/>
      <c r="D4" s="464"/>
      <c r="E4" s="464"/>
      <c r="F4" s="465"/>
      <c r="G4" s="473" t="s">
        <v>3827</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2000</v>
      </c>
      <c r="I7" s="479"/>
      <c r="J7" s="480"/>
    </row>
    <row r="8" spans="2:10" ht="15.75" thickBot="1" x14ac:dyDescent="0.3">
      <c r="B8" s="463" t="s">
        <v>3828</v>
      </c>
      <c r="C8" s="464"/>
      <c r="D8" s="464"/>
      <c r="E8" s="464"/>
      <c r="F8" s="465"/>
      <c r="G8" s="465"/>
      <c r="H8" s="495">
        <v>2011</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42.75" x14ac:dyDescent="0.25">
      <c r="B11" s="439">
        <v>1</v>
      </c>
      <c r="C11" s="69" t="s">
        <v>1013</v>
      </c>
      <c r="D11" s="69" t="s">
        <v>3829</v>
      </c>
      <c r="E11" s="440" t="s">
        <v>3831</v>
      </c>
      <c r="F11" s="69" t="s">
        <v>3830</v>
      </c>
      <c r="G11" s="70">
        <v>42251</v>
      </c>
      <c r="H11" s="32">
        <f>TRUNC((((I11-G11)/365.25)*12),0)</f>
        <v>4</v>
      </c>
      <c r="I11" s="70">
        <v>42373</v>
      </c>
      <c r="J11" s="441">
        <v>100</v>
      </c>
    </row>
    <row r="12" spans="2:10" ht="72" customHeight="1" x14ac:dyDescent="0.25">
      <c r="B12" s="443">
        <v>2</v>
      </c>
      <c r="C12" s="447" t="s">
        <v>3833</v>
      </c>
      <c r="D12" s="447" t="s">
        <v>3832</v>
      </c>
      <c r="E12" s="444" t="s">
        <v>3834</v>
      </c>
      <c r="F12" s="447" t="s">
        <v>3835</v>
      </c>
      <c r="G12" s="61">
        <v>41961</v>
      </c>
      <c r="H12" s="450">
        <f>TRUNC((((I12-G12)/365.25)*12),0)</f>
        <v>4</v>
      </c>
      <c r="I12" s="61">
        <v>42086</v>
      </c>
      <c r="J12" s="448">
        <v>100</v>
      </c>
    </row>
    <row r="13" spans="2:10" ht="54.75" customHeight="1" x14ac:dyDescent="0.25">
      <c r="B13" s="443">
        <v>3</v>
      </c>
      <c r="C13" s="447" t="s">
        <v>3836</v>
      </c>
      <c r="D13" s="447" t="s">
        <v>3832</v>
      </c>
      <c r="E13" s="444" t="s">
        <v>3837</v>
      </c>
      <c r="F13" s="447" t="s">
        <v>3838</v>
      </c>
      <c r="G13" s="61">
        <v>41701</v>
      </c>
      <c r="H13" s="450">
        <f>TRUNC((((I13-G13)/365.25)*12),0)</f>
        <v>3</v>
      </c>
      <c r="I13" s="61">
        <v>41793</v>
      </c>
      <c r="J13" s="448">
        <v>100</v>
      </c>
    </row>
    <row r="14" spans="2:10" ht="42.75" x14ac:dyDescent="0.25">
      <c r="B14" s="443">
        <v>4</v>
      </c>
      <c r="C14" s="447" t="s">
        <v>3833</v>
      </c>
      <c r="D14" s="447" t="s">
        <v>3839</v>
      </c>
      <c r="E14" s="444" t="s">
        <v>3840</v>
      </c>
      <c r="F14" s="447" t="s">
        <v>3841</v>
      </c>
      <c r="G14" s="61">
        <v>41302</v>
      </c>
      <c r="H14" s="450">
        <f t="shared" ref="H14:H26" si="0">TRUNC((((I14-G14)/365.25)*12),0)</f>
        <v>9</v>
      </c>
      <c r="I14" s="61">
        <v>41606</v>
      </c>
      <c r="J14" s="448">
        <v>100</v>
      </c>
    </row>
    <row r="15" spans="2:10" ht="42.75" x14ac:dyDescent="0.25">
      <c r="B15" s="443">
        <v>5</v>
      </c>
      <c r="C15" s="447" t="s">
        <v>3833</v>
      </c>
      <c r="D15" s="447" t="s">
        <v>3842</v>
      </c>
      <c r="E15" s="444" t="s">
        <v>3843</v>
      </c>
      <c r="F15" s="447" t="s">
        <v>3844</v>
      </c>
      <c r="G15" s="61">
        <v>40935</v>
      </c>
      <c r="H15" s="450">
        <f t="shared" si="0"/>
        <v>4</v>
      </c>
      <c r="I15" s="61">
        <v>41084</v>
      </c>
      <c r="J15" s="448">
        <v>100</v>
      </c>
    </row>
    <row r="16" spans="2:10" ht="42.75" x14ac:dyDescent="0.25">
      <c r="B16" s="443">
        <v>6</v>
      </c>
      <c r="C16" s="447" t="s">
        <v>3833</v>
      </c>
      <c r="D16" s="447" t="s">
        <v>3845</v>
      </c>
      <c r="E16" s="444" t="s">
        <v>3846</v>
      </c>
      <c r="F16" s="447" t="s">
        <v>3847</v>
      </c>
      <c r="G16" s="61">
        <v>40252</v>
      </c>
      <c r="H16" s="450">
        <f t="shared" si="0"/>
        <v>21</v>
      </c>
      <c r="I16" s="61">
        <v>40918</v>
      </c>
      <c r="J16" s="448">
        <v>100</v>
      </c>
    </row>
    <row r="17" spans="1:10" ht="81.75" customHeight="1" x14ac:dyDescent="0.25">
      <c r="B17" s="443">
        <v>7</v>
      </c>
      <c r="C17" s="447" t="s">
        <v>3833</v>
      </c>
      <c r="D17" s="447" t="s">
        <v>3848</v>
      </c>
      <c r="E17" s="444" t="s">
        <v>3849</v>
      </c>
      <c r="F17" s="447" t="s">
        <v>3850</v>
      </c>
      <c r="G17" s="61">
        <v>39553</v>
      </c>
      <c r="H17" s="450">
        <f t="shared" si="0"/>
        <v>23</v>
      </c>
      <c r="I17" s="61">
        <v>40268</v>
      </c>
      <c r="J17" s="448">
        <v>100</v>
      </c>
    </row>
    <row r="18" spans="1:10" ht="42.75" x14ac:dyDescent="0.25">
      <c r="B18" s="443">
        <v>8</v>
      </c>
      <c r="C18" s="447" t="s">
        <v>3833</v>
      </c>
      <c r="D18" s="447" t="s">
        <v>3851</v>
      </c>
      <c r="E18" s="444" t="s">
        <v>3852</v>
      </c>
      <c r="F18" s="444" t="s">
        <v>3853</v>
      </c>
      <c r="G18" s="61">
        <v>39433</v>
      </c>
      <c r="H18" s="450">
        <f t="shared" si="0"/>
        <v>3</v>
      </c>
      <c r="I18" s="61">
        <v>39546</v>
      </c>
      <c r="J18" s="448">
        <v>100</v>
      </c>
    </row>
    <row r="19" spans="1:10" ht="42.75" x14ac:dyDescent="0.25">
      <c r="B19" s="443">
        <v>9</v>
      </c>
      <c r="C19" s="447" t="s">
        <v>3833</v>
      </c>
      <c r="D19" s="447" t="s">
        <v>3854</v>
      </c>
      <c r="E19" s="444" t="s">
        <v>3855</v>
      </c>
      <c r="F19" s="57" t="s">
        <v>3856</v>
      </c>
      <c r="G19" s="61">
        <v>38973</v>
      </c>
      <c r="H19" s="450">
        <f t="shared" si="0"/>
        <v>14</v>
      </c>
      <c r="I19" s="61">
        <v>39428</v>
      </c>
      <c r="J19" s="448">
        <v>100</v>
      </c>
    </row>
    <row r="20" spans="1:10" ht="42.75" x14ac:dyDescent="0.25">
      <c r="B20" s="443">
        <v>10</v>
      </c>
      <c r="C20" s="447" t="s">
        <v>1013</v>
      </c>
      <c r="D20" s="447" t="s">
        <v>3857</v>
      </c>
      <c r="E20" s="444" t="s">
        <v>714</v>
      </c>
      <c r="F20" s="447" t="s">
        <v>3858</v>
      </c>
      <c r="G20" s="61">
        <v>38740</v>
      </c>
      <c r="H20" s="450">
        <f t="shared" si="0"/>
        <v>6</v>
      </c>
      <c r="I20" s="61">
        <v>38951</v>
      </c>
      <c r="J20" s="448">
        <v>100</v>
      </c>
    </row>
    <row r="21" spans="1:10" ht="28.5" x14ac:dyDescent="0.25">
      <c r="B21" s="443">
        <v>11</v>
      </c>
      <c r="C21" s="447" t="s">
        <v>1013</v>
      </c>
      <c r="D21" s="447" t="s">
        <v>3857</v>
      </c>
      <c r="E21" s="444" t="s">
        <v>714</v>
      </c>
      <c r="F21" s="57" t="s">
        <v>3859</v>
      </c>
      <c r="G21" s="61">
        <v>38280</v>
      </c>
      <c r="H21" s="450">
        <f t="shared" si="0"/>
        <v>15</v>
      </c>
      <c r="I21" s="61">
        <v>38737</v>
      </c>
      <c r="J21" s="448">
        <v>100</v>
      </c>
    </row>
    <row r="22" spans="1:10" ht="42.75" x14ac:dyDescent="0.25">
      <c r="B22" s="443">
        <v>12</v>
      </c>
      <c r="C22" s="447" t="s">
        <v>3833</v>
      </c>
      <c r="D22" s="447" t="s">
        <v>3860</v>
      </c>
      <c r="E22" s="444" t="s">
        <v>3861</v>
      </c>
      <c r="F22" s="447" t="s">
        <v>3862</v>
      </c>
      <c r="G22" s="61">
        <v>37676</v>
      </c>
      <c r="H22" s="450">
        <f t="shared" si="0"/>
        <v>20</v>
      </c>
      <c r="I22" s="61">
        <v>38314</v>
      </c>
      <c r="J22" s="448">
        <v>100</v>
      </c>
    </row>
    <row r="23" spans="1:10" ht="28.5" x14ac:dyDescent="0.25">
      <c r="B23" s="443">
        <v>13</v>
      </c>
      <c r="C23" s="447" t="s">
        <v>1013</v>
      </c>
      <c r="D23" s="447" t="s">
        <v>3863</v>
      </c>
      <c r="E23" s="444" t="s">
        <v>178</v>
      </c>
      <c r="F23" s="57" t="s">
        <v>3864</v>
      </c>
      <c r="G23" s="61">
        <v>37302</v>
      </c>
      <c r="H23" s="450">
        <f t="shared" si="0"/>
        <v>11</v>
      </c>
      <c r="I23" s="61">
        <v>37644</v>
      </c>
      <c r="J23" s="448">
        <v>100</v>
      </c>
    </row>
    <row r="24" spans="1:10" ht="42.75" x14ac:dyDescent="0.25">
      <c r="B24" s="443">
        <v>14</v>
      </c>
      <c r="C24" s="447" t="s">
        <v>1013</v>
      </c>
      <c r="D24" s="447" t="s">
        <v>3865</v>
      </c>
      <c r="E24" s="444" t="s">
        <v>178</v>
      </c>
      <c r="F24" s="447" t="s">
        <v>3866</v>
      </c>
      <c r="G24" s="61">
        <v>37044</v>
      </c>
      <c r="H24" s="450">
        <f t="shared" si="0"/>
        <v>7</v>
      </c>
      <c r="I24" s="61">
        <v>37276</v>
      </c>
      <c r="J24" s="448">
        <v>100</v>
      </c>
    </row>
    <row r="25" spans="1:10" ht="45.75" customHeight="1" x14ac:dyDescent="0.25">
      <c r="B25" s="443">
        <v>15</v>
      </c>
      <c r="C25" s="447" t="s">
        <v>3833</v>
      </c>
      <c r="D25" s="447" t="s">
        <v>3867</v>
      </c>
      <c r="E25" s="444" t="s">
        <v>3868</v>
      </c>
      <c r="F25" s="447" t="s">
        <v>3869</v>
      </c>
      <c r="G25" s="61">
        <v>36923</v>
      </c>
      <c r="H25" s="450">
        <f t="shared" si="0"/>
        <v>6</v>
      </c>
      <c r="I25" s="61">
        <v>37135</v>
      </c>
      <c r="J25" s="448">
        <v>100</v>
      </c>
    </row>
    <row r="26" spans="1:10" ht="43.5" thickBot="1" x14ac:dyDescent="0.3">
      <c r="B26" s="437">
        <v>16</v>
      </c>
      <c r="C26" s="449" t="s">
        <v>1013</v>
      </c>
      <c r="D26" s="449" t="s">
        <v>3870</v>
      </c>
      <c r="E26" s="438" t="s">
        <v>178</v>
      </c>
      <c r="F26" s="449" t="s">
        <v>3871</v>
      </c>
      <c r="G26" s="62">
        <v>36814</v>
      </c>
      <c r="H26" s="451">
        <f t="shared" si="0"/>
        <v>3</v>
      </c>
      <c r="I26" s="62">
        <v>36923</v>
      </c>
      <c r="J26" s="442">
        <v>100</v>
      </c>
    </row>
    <row r="27" spans="1:10" x14ac:dyDescent="0.25">
      <c r="A27" s="37"/>
      <c r="B27" s="50"/>
      <c r="C27" s="76"/>
      <c r="D27" s="76"/>
      <c r="E27" s="50"/>
      <c r="F27" s="76"/>
      <c r="G27" s="77"/>
      <c r="H27" s="54"/>
      <c r="I27" s="77"/>
      <c r="J27" s="50"/>
    </row>
    <row r="28" spans="1:10" x14ac:dyDescent="0.25">
      <c r="A28" s="37"/>
      <c r="B28" s="50"/>
      <c r="C28" s="76"/>
      <c r="D28" s="50"/>
      <c r="E28" s="50"/>
      <c r="F28" s="76"/>
      <c r="G28" s="77"/>
      <c r="H28" s="54"/>
      <c r="I28" s="77"/>
      <c r="J28" s="50"/>
    </row>
    <row r="29" spans="1:10" x14ac:dyDescent="0.25">
      <c r="A29" s="37"/>
      <c r="B29" s="50"/>
      <c r="C29" s="76"/>
      <c r="D29" s="50"/>
      <c r="E29" s="50"/>
      <c r="F29" s="76"/>
      <c r="G29" s="77"/>
      <c r="H29" s="54"/>
      <c r="I29" s="77"/>
      <c r="J29" s="50"/>
    </row>
    <row r="30" spans="1:10" x14ac:dyDescent="0.25">
      <c r="A30" s="37"/>
      <c r="B30" s="50"/>
      <c r="C30" s="76"/>
      <c r="D30" s="50"/>
      <c r="E30" s="50"/>
      <c r="F30" s="76"/>
      <c r="G30" s="77"/>
      <c r="H30" s="54"/>
      <c r="I30" s="77"/>
      <c r="J30" s="50"/>
    </row>
    <row r="31" spans="1:10" x14ac:dyDescent="0.25">
      <c r="A31" s="37"/>
      <c r="B31" s="37"/>
      <c r="C31" s="37"/>
      <c r="D31" s="37"/>
      <c r="E31" s="37"/>
      <c r="F31" s="37"/>
      <c r="G31" s="37"/>
      <c r="H31" s="37"/>
      <c r="I31" s="37"/>
      <c r="J31" s="37"/>
    </row>
    <row r="32" spans="1:10" x14ac:dyDescent="0.25">
      <c r="A32" s="37"/>
      <c r="B32" s="37"/>
      <c r="C32" s="37"/>
      <c r="D32" s="37"/>
      <c r="E32" s="37"/>
      <c r="F32" s="37"/>
      <c r="G32" s="37"/>
      <c r="H32" s="37"/>
      <c r="I32" s="37"/>
      <c r="J32"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78"/>
  <sheetViews>
    <sheetView topLeftCell="A6" zoomScale="70" zoomScaleNormal="70" workbookViewId="0">
      <selection activeCell="K10" sqref="K10"/>
    </sheetView>
  </sheetViews>
  <sheetFormatPr baseColWidth="10" defaultRowHeight="15" x14ac:dyDescent="0.25"/>
  <cols>
    <col min="2" max="2" width="5.140625" bestFit="1" customWidth="1"/>
    <col min="3" max="3" width="19.28515625" customWidth="1"/>
    <col min="4" max="4" width="23.42578125" customWidth="1"/>
    <col min="6" max="6" width="74.7109375" bestFit="1" customWidth="1"/>
    <col min="7" max="7" width="12.85546875" bestFit="1" customWidth="1"/>
    <col min="9" max="9" width="12.42578125" bestFit="1" customWidth="1"/>
    <col min="10" max="10" width="16" bestFit="1" customWidth="1"/>
  </cols>
  <sheetData>
    <row r="1" spans="2:10" ht="15.75" thickBot="1" x14ac:dyDescent="0.3"/>
    <row r="2" spans="2:10" ht="15.75" thickBot="1" x14ac:dyDescent="0.3">
      <c r="B2" s="502" t="s">
        <v>3872</v>
      </c>
      <c r="C2" s="503"/>
      <c r="D2" s="503"/>
      <c r="E2" s="503"/>
      <c r="F2" s="504"/>
      <c r="G2" s="504"/>
      <c r="H2" s="504"/>
      <c r="I2" s="504"/>
      <c r="J2" s="505"/>
    </row>
    <row r="3" spans="2:10" x14ac:dyDescent="0.25">
      <c r="B3" s="466" t="s">
        <v>129</v>
      </c>
      <c r="C3" s="467"/>
      <c r="D3" s="467"/>
      <c r="E3" s="467"/>
      <c r="F3" s="468"/>
      <c r="G3" s="468" t="s">
        <v>3873</v>
      </c>
      <c r="H3" s="468"/>
      <c r="I3" s="468"/>
      <c r="J3" s="472"/>
    </row>
    <row r="4" spans="2:10" ht="15.75" thickBot="1" x14ac:dyDescent="0.3">
      <c r="B4" s="463" t="s">
        <v>130</v>
      </c>
      <c r="C4" s="464"/>
      <c r="D4" s="464"/>
      <c r="E4" s="464"/>
      <c r="F4" s="465"/>
      <c r="G4" s="494" t="s">
        <v>3874</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1990</v>
      </c>
      <c r="I7" s="479"/>
      <c r="J7" s="480"/>
    </row>
    <row r="8" spans="2:10" ht="15.75" thickBot="1" x14ac:dyDescent="0.3">
      <c r="B8" s="463" t="s">
        <v>3875</v>
      </c>
      <c r="C8" s="464"/>
      <c r="D8" s="464"/>
      <c r="E8" s="464"/>
      <c r="F8" s="465"/>
      <c r="G8" s="465"/>
      <c r="H8" s="495">
        <v>2003</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42.75" x14ac:dyDescent="0.25">
      <c r="B11" s="348">
        <v>1</v>
      </c>
      <c r="C11" s="69" t="s">
        <v>3877</v>
      </c>
      <c r="D11" s="69" t="s">
        <v>3876</v>
      </c>
      <c r="E11" s="349" t="s">
        <v>178</v>
      </c>
      <c r="F11" s="69" t="s">
        <v>3878</v>
      </c>
      <c r="G11" s="70">
        <v>41913</v>
      </c>
      <c r="H11" s="32"/>
      <c r="I11" s="70"/>
      <c r="J11" s="350">
        <v>100</v>
      </c>
    </row>
    <row r="12" spans="2:10" ht="42.75" x14ac:dyDescent="0.25">
      <c r="B12" s="351">
        <v>2</v>
      </c>
      <c r="C12" s="353" t="s">
        <v>3877</v>
      </c>
      <c r="D12" s="353" t="s">
        <v>3876</v>
      </c>
      <c r="E12" s="352" t="s">
        <v>178</v>
      </c>
      <c r="F12" s="353" t="s">
        <v>3879</v>
      </c>
      <c r="G12" s="61">
        <v>41913</v>
      </c>
      <c r="H12" s="355"/>
      <c r="I12" s="61"/>
      <c r="J12" s="354">
        <v>100</v>
      </c>
    </row>
    <row r="13" spans="2:10" ht="42.75" x14ac:dyDescent="0.25">
      <c r="B13" s="351">
        <v>3</v>
      </c>
      <c r="C13" s="353" t="s">
        <v>3877</v>
      </c>
      <c r="D13" s="353" t="s">
        <v>3876</v>
      </c>
      <c r="E13" s="352" t="s">
        <v>178</v>
      </c>
      <c r="F13" s="353" t="s">
        <v>3880</v>
      </c>
      <c r="G13" s="61">
        <v>41913</v>
      </c>
      <c r="H13" s="355"/>
      <c r="I13" s="61"/>
      <c r="J13" s="354">
        <v>100</v>
      </c>
    </row>
    <row r="14" spans="2:10" ht="42.75" x14ac:dyDescent="0.25">
      <c r="B14" s="351">
        <v>4</v>
      </c>
      <c r="C14" s="353" t="s">
        <v>3877</v>
      </c>
      <c r="D14" s="353" t="s">
        <v>3876</v>
      </c>
      <c r="E14" s="352" t="s">
        <v>178</v>
      </c>
      <c r="F14" s="353" t="s">
        <v>3881</v>
      </c>
      <c r="G14" s="61">
        <v>41913</v>
      </c>
      <c r="H14" s="355"/>
      <c r="I14" s="61"/>
      <c r="J14" s="354">
        <v>100</v>
      </c>
    </row>
    <row r="15" spans="2:10" ht="42.75" x14ac:dyDescent="0.25">
      <c r="B15" s="351">
        <v>5</v>
      </c>
      <c r="C15" s="353" t="s">
        <v>3877</v>
      </c>
      <c r="D15" s="353" t="s">
        <v>3876</v>
      </c>
      <c r="E15" s="352" t="s">
        <v>178</v>
      </c>
      <c r="F15" s="353" t="s">
        <v>3882</v>
      </c>
      <c r="G15" s="61">
        <v>41913</v>
      </c>
      <c r="H15" s="355"/>
      <c r="I15" s="61"/>
      <c r="J15" s="354">
        <v>100</v>
      </c>
    </row>
    <row r="16" spans="2:10" ht="28.5" x14ac:dyDescent="0.25">
      <c r="B16" s="351">
        <v>6</v>
      </c>
      <c r="C16" s="353" t="s">
        <v>3883</v>
      </c>
      <c r="D16" s="353" t="s">
        <v>3876</v>
      </c>
      <c r="E16" s="352" t="s">
        <v>178</v>
      </c>
      <c r="F16" s="353" t="s">
        <v>3884</v>
      </c>
      <c r="G16" s="61">
        <v>41183</v>
      </c>
      <c r="H16" s="355">
        <f t="shared" ref="H16:H77" si="0">TRUNC((((I16-G16)/365.25)*12),0)</f>
        <v>22</v>
      </c>
      <c r="I16" s="61">
        <v>41883</v>
      </c>
      <c r="J16" s="354">
        <v>100</v>
      </c>
    </row>
    <row r="17" spans="2:10" ht="57" x14ac:dyDescent="0.25">
      <c r="B17" s="351">
        <v>7</v>
      </c>
      <c r="C17" s="353" t="s">
        <v>3883</v>
      </c>
      <c r="D17" s="353" t="s">
        <v>3876</v>
      </c>
      <c r="E17" s="352" t="s">
        <v>178</v>
      </c>
      <c r="F17" s="353" t="s">
        <v>3885</v>
      </c>
      <c r="G17" s="61">
        <v>41183</v>
      </c>
      <c r="H17" s="355">
        <f t="shared" si="0"/>
        <v>22</v>
      </c>
      <c r="I17" s="61">
        <v>41883</v>
      </c>
      <c r="J17" s="354">
        <v>100</v>
      </c>
    </row>
    <row r="18" spans="2:10" ht="28.5" x14ac:dyDescent="0.25">
      <c r="B18" s="351">
        <v>8</v>
      </c>
      <c r="C18" s="353" t="s">
        <v>3883</v>
      </c>
      <c r="D18" s="353" t="s">
        <v>3876</v>
      </c>
      <c r="E18" s="352" t="s">
        <v>178</v>
      </c>
      <c r="F18" s="352" t="s">
        <v>3886</v>
      </c>
      <c r="G18" s="61">
        <v>41183</v>
      </c>
      <c r="H18" s="355">
        <f t="shared" si="0"/>
        <v>22</v>
      </c>
      <c r="I18" s="61">
        <v>41883</v>
      </c>
      <c r="J18" s="354">
        <v>100</v>
      </c>
    </row>
    <row r="19" spans="2:10" ht="28.5" x14ac:dyDescent="0.25">
      <c r="B19" s="351">
        <v>9</v>
      </c>
      <c r="C19" s="353" t="s">
        <v>3883</v>
      </c>
      <c r="D19" s="353" t="s">
        <v>3876</v>
      </c>
      <c r="E19" s="352" t="s">
        <v>178</v>
      </c>
      <c r="F19" s="57" t="s">
        <v>3887</v>
      </c>
      <c r="G19" s="61">
        <v>41183</v>
      </c>
      <c r="H19" s="355">
        <f t="shared" si="0"/>
        <v>22</v>
      </c>
      <c r="I19" s="61">
        <v>41883</v>
      </c>
      <c r="J19" s="354">
        <v>100</v>
      </c>
    </row>
    <row r="20" spans="2:10" ht="28.5" x14ac:dyDescent="0.25">
      <c r="B20" s="351">
        <v>10</v>
      </c>
      <c r="C20" s="353" t="s">
        <v>3883</v>
      </c>
      <c r="D20" s="353" t="s">
        <v>3876</v>
      </c>
      <c r="E20" s="352" t="s">
        <v>178</v>
      </c>
      <c r="F20" s="353" t="s">
        <v>3888</v>
      </c>
      <c r="G20" s="61">
        <v>41183</v>
      </c>
      <c r="H20" s="355">
        <f t="shared" si="0"/>
        <v>22</v>
      </c>
      <c r="I20" s="61">
        <v>41883</v>
      </c>
      <c r="J20" s="354">
        <v>100</v>
      </c>
    </row>
    <row r="21" spans="2:10" ht="28.5" x14ac:dyDescent="0.25">
      <c r="B21" s="351">
        <v>11</v>
      </c>
      <c r="C21" s="353" t="s">
        <v>3883</v>
      </c>
      <c r="D21" s="353" t="s">
        <v>3876</v>
      </c>
      <c r="E21" s="352" t="s">
        <v>178</v>
      </c>
      <c r="F21" s="57" t="s">
        <v>3889</v>
      </c>
      <c r="G21" s="61">
        <v>41183</v>
      </c>
      <c r="H21" s="355">
        <f t="shared" si="0"/>
        <v>22</v>
      </c>
      <c r="I21" s="61">
        <v>41883</v>
      </c>
      <c r="J21" s="354">
        <v>100</v>
      </c>
    </row>
    <row r="22" spans="2:10" ht="28.5" x14ac:dyDescent="0.25">
      <c r="B22" s="351">
        <v>12</v>
      </c>
      <c r="C22" s="353" t="s">
        <v>3883</v>
      </c>
      <c r="D22" s="353" t="s">
        <v>3876</v>
      </c>
      <c r="E22" s="352" t="s">
        <v>178</v>
      </c>
      <c r="F22" s="353" t="s">
        <v>3890</v>
      </c>
      <c r="G22" s="61">
        <v>41183</v>
      </c>
      <c r="H22" s="355">
        <f t="shared" si="0"/>
        <v>22</v>
      </c>
      <c r="I22" s="61">
        <v>41883</v>
      </c>
      <c r="J22" s="354">
        <v>100</v>
      </c>
    </row>
    <row r="23" spans="2:10" ht="28.5" x14ac:dyDescent="0.25">
      <c r="B23" s="351">
        <v>13</v>
      </c>
      <c r="C23" s="353" t="s">
        <v>3883</v>
      </c>
      <c r="D23" s="353" t="s">
        <v>3876</v>
      </c>
      <c r="E23" s="352" t="s">
        <v>178</v>
      </c>
      <c r="F23" s="57" t="s">
        <v>3891</v>
      </c>
      <c r="G23" s="61">
        <v>40269</v>
      </c>
      <c r="H23" s="355">
        <f t="shared" si="0"/>
        <v>29</v>
      </c>
      <c r="I23" s="61">
        <v>41153</v>
      </c>
      <c r="J23" s="354">
        <v>100</v>
      </c>
    </row>
    <row r="24" spans="2:10" ht="28.5" x14ac:dyDescent="0.25">
      <c r="B24" s="351">
        <v>14</v>
      </c>
      <c r="C24" s="353" t="s">
        <v>3883</v>
      </c>
      <c r="D24" s="353" t="s">
        <v>3876</v>
      </c>
      <c r="E24" s="352" t="s">
        <v>178</v>
      </c>
      <c r="F24" s="353" t="s">
        <v>3892</v>
      </c>
      <c r="G24" s="61">
        <v>40270</v>
      </c>
      <c r="H24" s="355">
        <f t="shared" si="0"/>
        <v>29</v>
      </c>
      <c r="I24" s="61">
        <v>41154</v>
      </c>
      <c r="J24" s="354">
        <v>100</v>
      </c>
    </row>
    <row r="25" spans="2:10" ht="42.75" x14ac:dyDescent="0.25">
      <c r="B25" s="351">
        <v>15</v>
      </c>
      <c r="C25" s="353" t="s">
        <v>3883</v>
      </c>
      <c r="D25" s="353" t="s">
        <v>3876</v>
      </c>
      <c r="E25" s="352" t="s">
        <v>178</v>
      </c>
      <c r="F25" s="353" t="s">
        <v>3893</v>
      </c>
      <c r="G25" s="61">
        <v>40271</v>
      </c>
      <c r="H25" s="355">
        <f t="shared" si="0"/>
        <v>29</v>
      </c>
      <c r="I25" s="61">
        <v>41155</v>
      </c>
      <c r="J25" s="354">
        <v>100</v>
      </c>
    </row>
    <row r="26" spans="2:10" ht="28.5" x14ac:dyDescent="0.25">
      <c r="B26" s="351">
        <v>16</v>
      </c>
      <c r="C26" s="353" t="s">
        <v>3883</v>
      </c>
      <c r="D26" s="353" t="s">
        <v>3876</v>
      </c>
      <c r="E26" s="352" t="s">
        <v>178</v>
      </c>
      <c r="F26" s="353" t="s">
        <v>3894</v>
      </c>
      <c r="G26" s="61">
        <v>40272</v>
      </c>
      <c r="H26" s="355">
        <f t="shared" si="0"/>
        <v>29</v>
      </c>
      <c r="I26" s="61">
        <v>41156</v>
      </c>
      <c r="J26" s="354">
        <v>100</v>
      </c>
    </row>
    <row r="27" spans="2:10" ht="42.75" x14ac:dyDescent="0.25">
      <c r="B27" s="351">
        <v>17</v>
      </c>
      <c r="C27" s="353" t="s">
        <v>3883</v>
      </c>
      <c r="D27" s="353" t="s">
        <v>3876</v>
      </c>
      <c r="E27" s="352" t="s">
        <v>178</v>
      </c>
      <c r="F27" s="353" t="s">
        <v>3895</v>
      </c>
      <c r="G27" s="61">
        <v>40273</v>
      </c>
      <c r="H27" s="355">
        <f t="shared" si="0"/>
        <v>29</v>
      </c>
      <c r="I27" s="61">
        <v>41157</v>
      </c>
      <c r="J27" s="354">
        <v>100</v>
      </c>
    </row>
    <row r="28" spans="2:10" ht="57" x14ac:dyDescent="0.25">
      <c r="B28" s="351">
        <v>18</v>
      </c>
      <c r="C28" s="353" t="s">
        <v>3883</v>
      </c>
      <c r="D28" s="353" t="s">
        <v>3876</v>
      </c>
      <c r="E28" s="352" t="s">
        <v>178</v>
      </c>
      <c r="F28" s="353" t="s">
        <v>3896</v>
      </c>
      <c r="G28" s="61">
        <v>40274</v>
      </c>
      <c r="H28" s="355">
        <f t="shared" si="0"/>
        <v>29</v>
      </c>
      <c r="I28" s="61">
        <v>41158</v>
      </c>
      <c r="J28" s="354">
        <v>100</v>
      </c>
    </row>
    <row r="29" spans="2:10" ht="85.5" x14ac:dyDescent="0.25">
      <c r="B29" s="351">
        <v>19</v>
      </c>
      <c r="C29" s="353" t="s">
        <v>3883</v>
      </c>
      <c r="D29" s="353" t="s">
        <v>3876</v>
      </c>
      <c r="E29" s="352" t="s">
        <v>178</v>
      </c>
      <c r="F29" s="353" t="s">
        <v>3897</v>
      </c>
      <c r="G29" s="61">
        <v>40275</v>
      </c>
      <c r="H29" s="355">
        <f t="shared" si="0"/>
        <v>29</v>
      </c>
      <c r="I29" s="61">
        <v>41159</v>
      </c>
      <c r="J29" s="354">
        <v>100</v>
      </c>
    </row>
    <row r="30" spans="2:10" ht="42.75" x14ac:dyDescent="0.25">
      <c r="B30" s="351">
        <v>20</v>
      </c>
      <c r="C30" s="353" t="s">
        <v>3883</v>
      </c>
      <c r="D30" s="353" t="s">
        <v>3876</v>
      </c>
      <c r="E30" s="352" t="s">
        <v>178</v>
      </c>
      <c r="F30" s="353" t="s">
        <v>3898</v>
      </c>
      <c r="G30" s="61">
        <v>40276</v>
      </c>
      <c r="H30" s="355">
        <f t="shared" si="0"/>
        <v>29</v>
      </c>
      <c r="I30" s="61">
        <v>41160</v>
      </c>
      <c r="J30" s="354">
        <v>100</v>
      </c>
    </row>
    <row r="31" spans="2:10" ht="70.5" customHeight="1" x14ac:dyDescent="0.25">
      <c r="B31" s="190">
        <v>21</v>
      </c>
      <c r="C31" s="353" t="s">
        <v>3883</v>
      </c>
      <c r="D31" s="353" t="s">
        <v>3899</v>
      </c>
      <c r="E31" s="352" t="s">
        <v>3900</v>
      </c>
      <c r="F31" s="57" t="s">
        <v>3901</v>
      </c>
      <c r="G31" s="61">
        <v>40238</v>
      </c>
      <c r="H31" s="355">
        <f t="shared" si="0"/>
        <v>0</v>
      </c>
      <c r="I31" s="61">
        <v>40268</v>
      </c>
      <c r="J31" s="216">
        <v>100</v>
      </c>
    </row>
    <row r="32" spans="2:10" ht="112.5" customHeight="1" x14ac:dyDescent="0.25">
      <c r="B32" s="190">
        <v>22</v>
      </c>
      <c r="C32" s="57" t="s">
        <v>32</v>
      </c>
      <c r="D32" s="57" t="s">
        <v>3902</v>
      </c>
      <c r="E32" s="150" t="s">
        <v>178</v>
      </c>
      <c r="F32" s="57" t="s">
        <v>3903</v>
      </c>
      <c r="G32" s="335">
        <v>40057</v>
      </c>
      <c r="H32" s="355">
        <f t="shared" si="0"/>
        <v>4</v>
      </c>
      <c r="I32" s="135">
        <v>40179</v>
      </c>
      <c r="J32" s="216">
        <v>50</v>
      </c>
    </row>
    <row r="33" spans="2:10" ht="99.75" x14ac:dyDescent="0.25">
      <c r="B33" s="190">
        <v>23</v>
      </c>
      <c r="C33" s="57" t="s">
        <v>32</v>
      </c>
      <c r="D33" s="57" t="s">
        <v>3904</v>
      </c>
      <c r="E33" s="150" t="s">
        <v>178</v>
      </c>
      <c r="F33" s="57" t="s">
        <v>3905</v>
      </c>
      <c r="G33" s="335">
        <v>39692</v>
      </c>
      <c r="H33" s="355">
        <f t="shared" si="0"/>
        <v>10</v>
      </c>
      <c r="I33" s="335">
        <v>40026</v>
      </c>
      <c r="J33" s="216">
        <v>50</v>
      </c>
    </row>
    <row r="34" spans="2:10" ht="42.75" x14ac:dyDescent="0.25">
      <c r="B34" s="190">
        <v>24</v>
      </c>
      <c r="C34" s="353" t="s">
        <v>3883</v>
      </c>
      <c r="D34" s="57" t="s">
        <v>3904</v>
      </c>
      <c r="E34" s="150" t="s">
        <v>3907</v>
      </c>
      <c r="F34" s="57" t="s">
        <v>3906</v>
      </c>
      <c r="G34" s="335">
        <v>39692</v>
      </c>
      <c r="H34" s="355">
        <f t="shared" si="0"/>
        <v>10</v>
      </c>
      <c r="I34" s="335">
        <v>40026</v>
      </c>
      <c r="J34" s="216">
        <v>100</v>
      </c>
    </row>
    <row r="35" spans="2:10" ht="57" x14ac:dyDescent="0.25">
      <c r="B35" s="190">
        <v>25</v>
      </c>
      <c r="C35" s="353" t="s">
        <v>3883</v>
      </c>
      <c r="D35" s="57" t="s">
        <v>3908</v>
      </c>
      <c r="E35" s="150" t="s">
        <v>178</v>
      </c>
      <c r="F35" s="57" t="s">
        <v>3909</v>
      </c>
      <c r="G35" s="174">
        <v>39295</v>
      </c>
      <c r="H35" s="215">
        <f t="shared" si="0"/>
        <v>13</v>
      </c>
      <c r="I35" s="174">
        <v>39692</v>
      </c>
      <c r="J35" s="216">
        <v>100</v>
      </c>
    </row>
    <row r="36" spans="2:10" ht="57" x14ac:dyDescent="0.25">
      <c r="B36" s="370"/>
      <c r="C36" s="353" t="s">
        <v>3883</v>
      </c>
      <c r="D36" s="57" t="s">
        <v>3904</v>
      </c>
      <c r="E36" s="150" t="s">
        <v>178</v>
      </c>
      <c r="F36" s="57" t="s">
        <v>3909</v>
      </c>
      <c r="G36" s="174">
        <v>38930</v>
      </c>
      <c r="H36" s="215">
        <f t="shared" si="0"/>
        <v>10</v>
      </c>
      <c r="I36" s="174">
        <v>39264</v>
      </c>
      <c r="J36" s="216">
        <v>100</v>
      </c>
    </row>
    <row r="37" spans="2:10" ht="42.75" x14ac:dyDescent="0.25">
      <c r="B37" s="370"/>
      <c r="C37" s="57" t="s">
        <v>32</v>
      </c>
      <c r="D37" s="57" t="s">
        <v>3910</v>
      </c>
      <c r="E37" s="150" t="s">
        <v>178</v>
      </c>
      <c r="F37" s="57" t="s">
        <v>3911</v>
      </c>
      <c r="G37" s="174">
        <v>38504</v>
      </c>
      <c r="H37" s="215">
        <f t="shared" si="0"/>
        <v>15</v>
      </c>
      <c r="I37" s="174">
        <v>38961</v>
      </c>
      <c r="J37" s="216">
        <v>100</v>
      </c>
    </row>
    <row r="38" spans="2:10" ht="42.75" x14ac:dyDescent="0.25">
      <c r="B38" s="370"/>
      <c r="C38" s="57" t="s">
        <v>3720</v>
      </c>
      <c r="D38" s="57" t="s">
        <v>3912</v>
      </c>
      <c r="E38" s="150" t="s">
        <v>178</v>
      </c>
      <c r="F38" s="57" t="s">
        <v>3913</v>
      </c>
      <c r="G38" s="174">
        <v>38808</v>
      </c>
      <c r="H38" s="215">
        <f t="shared" si="0"/>
        <v>2</v>
      </c>
      <c r="I38" s="174">
        <v>38898</v>
      </c>
      <c r="J38" s="216">
        <v>100</v>
      </c>
    </row>
    <row r="39" spans="2:10" ht="28.5" x14ac:dyDescent="0.25">
      <c r="B39" s="370"/>
      <c r="C39" s="57" t="s">
        <v>3720</v>
      </c>
      <c r="D39" s="57" t="s">
        <v>3914</v>
      </c>
      <c r="E39" s="150" t="s">
        <v>178</v>
      </c>
      <c r="F39" s="57" t="s">
        <v>3915</v>
      </c>
      <c r="G39" s="174">
        <v>38626</v>
      </c>
      <c r="H39" s="215">
        <f t="shared" si="0"/>
        <v>4</v>
      </c>
      <c r="I39" s="174">
        <v>38749</v>
      </c>
      <c r="J39" s="216">
        <v>100</v>
      </c>
    </row>
    <row r="40" spans="2:10" ht="85.5" x14ac:dyDescent="0.25">
      <c r="B40" s="370"/>
      <c r="C40" s="57" t="s">
        <v>3720</v>
      </c>
      <c r="D40" s="57" t="s">
        <v>3914</v>
      </c>
      <c r="E40" s="150" t="s">
        <v>178</v>
      </c>
      <c r="F40" s="57" t="s">
        <v>3916</v>
      </c>
      <c r="G40" s="174">
        <v>38412</v>
      </c>
      <c r="H40" s="215">
        <f t="shared" si="0"/>
        <v>7</v>
      </c>
      <c r="I40" s="174">
        <v>38626</v>
      </c>
      <c r="J40" s="216">
        <v>100</v>
      </c>
    </row>
    <row r="41" spans="2:10" ht="71.25" x14ac:dyDescent="0.25">
      <c r="B41" s="370"/>
      <c r="C41" s="57" t="s">
        <v>3424</v>
      </c>
      <c r="D41" s="57" t="s">
        <v>3910</v>
      </c>
      <c r="E41" s="150" t="s">
        <v>178</v>
      </c>
      <c r="F41" s="57" t="s">
        <v>3917</v>
      </c>
      <c r="G41" s="174">
        <v>38353</v>
      </c>
      <c r="H41" s="215">
        <f t="shared" si="0"/>
        <v>5</v>
      </c>
      <c r="I41" s="174">
        <v>38534</v>
      </c>
      <c r="J41" s="216">
        <v>100</v>
      </c>
    </row>
    <row r="42" spans="2:10" ht="42.75" x14ac:dyDescent="0.25">
      <c r="B42" s="370"/>
      <c r="C42" s="57" t="s">
        <v>3497</v>
      </c>
      <c r="D42" s="57" t="s">
        <v>3918</v>
      </c>
      <c r="E42" s="150" t="s">
        <v>178</v>
      </c>
      <c r="F42" s="57" t="s">
        <v>3920</v>
      </c>
      <c r="G42" s="174">
        <v>38200</v>
      </c>
      <c r="H42" s="215">
        <f t="shared" si="0"/>
        <v>5</v>
      </c>
      <c r="I42" s="174">
        <v>38353</v>
      </c>
      <c r="J42" s="216">
        <v>100</v>
      </c>
    </row>
    <row r="43" spans="2:10" ht="57" x14ac:dyDescent="0.25">
      <c r="B43" s="370"/>
      <c r="C43" s="57" t="s">
        <v>3632</v>
      </c>
      <c r="D43" s="57" t="s">
        <v>3918</v>
      </c>
      <c r="E43" s="150" t="s">
        <v>178</v>
      </c>
      <c r="F43" s="57" t="s">
        <v>3921</v>
      </c>
      <c r="G43" s="174">
        <v>38078</v>
      </c>
      <c r="H43" s="215">
        <f t="shared" si="0"/>
        <v>4</v>
      </c>
      <c r="I43" s="174">
        <v>38200</v>
      </c>
      <c r="J43" s="216">
        <v>100</v>
      </c>
    </row>
    <row r="44" spans="2:10" ht="28.5" x14ac:dyDescent="0.25">
      <c r="B44" s="370"/>
      <c r="C44" s="57" t="s">
        <v>3424</v>
      </c>
      <c r="D44" s="57" t="s">
        <v>3910</v>
      </c>
      <c r="E44" s="150" t="s">
        <v>178</v>
      </c>
      <c r="F44" s="57" t="s">
        <v>3922</v>
      </c>
      <c r="G44" s="174">
        <v>38047</v>
      </c>
      <c r="H44" s="215">
        <f t="shared" si="0"/>
        <v>1</v>
      </c>
      <c r="I44" s="174">
        <v>38078</v>
      </c>
      <c r="J44" s="216">
        <v>100</v>
      </c>
    </row>
    <row r="45" spans="2:10" ht="42.75" x14ac:dyDescent="0.25">
      <c r="B45" s="370"/>
      <c r="C45" s="57" t="s">
        <v>3424</v>
      </c>
      <c r="D45" s="57" t="s">
        <v>3910</v>
      </c>
      <c r="E45" s="150" t="s">
        <v>178</v>
      </c>
      <c r="F45" s="57" t="s">
        <v>3923</v>
      </c>
      <c r="G45" s="174">
        <v>37895</v>
      </c>
      <c r="H45" s="215">
        <f t="shared" si="0"/>
        <v>4</v>
      </c>
      <c r="I45" s="174">
        <v>38018</v>
      </c>
      <c r="J45" s="216">
        <v>100</v>
      </c>
    </row>
    <row r="46" spans="2:10" ht="57" x14ac:dyDescent="0.25">
      <c r="B46" s="370"/>
      <c r="C46" s="57" t="s">
        <v>3720</v>
      </c>
      <c r="D46" s="57" t="s">
        <v>3914</v>
      </c>
      <c r="E46" s="150" t="s">
        <v>178</v>
      </c>
      <c r="F46" s="57" t="s">
        <v>3924</v>
      </c>
      <c r="G46" s="174">
        <v>37773</v>
      </c>
      <c r="H46" s="215">
        <f t="shared" si="0"/>
        <v>4</v>
      </c>
      <c r="I46" s="174">
        <v>37895</v>
      </c>
      <c r="J46" s="216">
        <v>100</v>
      </c>
    </row>
    <row r="47" spans="2:10" ht="85.5" x14ac:dyDescent="0.25">
      <c r="B47" s="370"/>
      <c r="C47" s="57" t="s">
        <v>32</v>
      </c>
      <c r="D47" s="57" t="s">
        <v>3919</v>
      </c>
      <c r="E47" s="150" t="s">
        <v>178</v>
      </c>
      <c r="F47" s="57" t="s">
        <v>3925</v>
      </c>
      <c r="G47" s="174">
        <v>37681</v>
      </c>
      <c r="H47" s="215">
        <f t="shared" si="0"/>
        <v>2</v>
      </c>
      <c r="I47" s="174">
        <v>37742</v>
      </c>
      <c r="J47" s="216">
        <v>100</v>
      </c>
    </row>
    <row r="48" spans="2:10" ht="71.25" x14ac:dyDescent="0.25">
      <c r="B48" s="370"/>
      <c r="C48" s="57" t="s">
        <v>3576</v>
      </c>
      <c r="D48" s="57" t="s">
        <v>3910</v>
      </c>
      <c r="E48" s="150" t="s">
        <v>178</v>
      </c>
      <c r="F48" s="57" t="s">
        <v>3926</v>
      </c>
      <c r="G48" s="174">
        <v>37681</v>
      </c>
      <c r="H48" s="215">
        <f t="shared" si="0"/>
        <v>2</v>
      </c>
      <c r="I48" s="174">
        <v>37742</v>
      </c>
      <c r="J48" s="216">
        <v>100</v>
      </c>
    </row>
    <row r="49" spans="2:10" ht="71.25" x14ac:dyDescent="0.25">
      <c r="B49" s="370"/>
      <c r="C49" s="57" t="s">
        <v>3576</v>
      </c>
      <c r="D49" s="57" t="s">
        <v>3910</v>
      </c>
      <c r="E49" s="150" t="s">
        <v>178</v>
      </c>
      <c r="F49" s="57" t="s">
        <v>3927</v>
      </c>
      <c r="G49" s="174">
        <v>37681</v>
      </c>
      <c r="H49" s="215">
        <f t="shared" si="0"/>
        <v>2</v>
      </c>
      <c r="I49" s="174">
        <v>37742</v>
      </c>
      <c r="J49" s="216">
        <v>100</v>
      </c>
    </row>
    <row r="50" spans="2:10" ht="28.5" x14ac:dyDescent="0.25">
      <c r="B50" s="370"/>
      <c r="C50" s="57" t="s">
        <v>3424</v>
      </c>
      <c r="D50" s="57" t="s">
        <v>3910</v>
      </c>
      <c r="E50" s="150" t="s">
        <v>178</v>
      </c>
      <c r="F50" s="57" t="s">
        <v>3928</v>
      </c>
      <c r="G50" s="174">
        <v>37681</v>
      </c>
      <c r="H50" s="215">
        <f t="shared" si="0"/>
        <v>2</v>
      </c>
      <c r="I50" s="174">
        <v>37742</v>
      </c>
      <c r="J50" s="216">
        <v>100</v>
      </c>
    </row>
    <row r="51" spans="2:10" ht="42.75" x14ac:dyDescent="0.25">
      <c r="B51" s="370"/>
      <c r="C51" s="57" t="s">
        <v>3720</v>
      </c>
      <c r="D51" s="57" t="s">
        <v>3929</v>
      </c>
      <c r="E51" s="150" t="s">
        <v>178</v>
      </c>
      <c r="F51" s="57" t="s">
        <v>3930</v>
      </c>
      <c r="G51" s="174">
        <v>37530</v>
      </c>
      <c r="H51" s="215">
        <f t="shared" si="0"/>
        <v>4</v>
      </c>
      <c r="I51" s="174">
        <v>37653</v>
      </c>
      <c r="J51" s="216">
        <v>100</v>
      </c>
    </row>
    <row r="52" spans="2:10" ht="57" x14ac:dyDescent="0.25">
      <c r="B52" s="370"/>
      <c r="C52" s="57" t="s">
        <v>3720</v>
      </c>
      <c r="D52" s="57" t="s">
        <v>3914</v>
      </c>
      <c r="E52" s="150" t="s">
        <v>178</v>
      </c>
      <c r="F52" s="57" t="s">
        <v>3931</v>
      </c>
      <c r="G52" s="174">
        <v>37165</v>
      </c>
      <c r="H52" s="215">
        <f t="shared" si="0"/>
        <v>4</v>
      </c>
      <c r="I52" s="174">
        <v>37316</v>
      </c>
      <c r="J52" s="216">
        <v>100</v>
      </c>
    </row>
    <row r="53" spans="2:10" ht="42.75" x14ac:dyDescent="0.25">
      <c r="B53" s="370"/>
      <c r="C53" s="57" t="s">
        <v>3720</v>
      </c>
      <c r="D53" s="57" t="s">
        <v>3918</v>
      </c>
      <c r="E53" s="150" t="s">
        <v>178</v>
      </c>
      <c r="F53" s="57" t="s">
        <v>3932</v>
      </c>
      <c r="G53" s="174">
        <v>37316</v>
      </c>
      <c r="H53" s="215">
        <f t="shared" si="0"/>
        <v>4</v>
      </c>
      <c r="I53" s="174">
        <v>37438</v>
      </c>
      <c r="J53" s="216">
        <v>100</v>
      </c>
    </row>
    <row r="54" spans="2:10" ht="42.75" x14ac:dyDescent="0.25">
      <c r="B54" s="370"/>
      <c r="C54" s="57" t="s">
        <v>3576</v>
      </c>
      <c r="D54" s="57" t="s">
        <v>3910</v>
      </c>
      <c r="E54" s="150" t="s">
        <v>178</v>
      </c>
      <c r="F54" s="57" t="s">
        <v>3933</v>
      </c>
      <c r="G54" s="174">
        <v>37226</v>
      </c>
      <c r="H54" s="215">
        <f t="shared" si="0"/>
        <v>1</v>
      </c>
      <c r="I54" s="174">
        <v>37257</v>
      </c>
      <c r="J54" s="216">
        <v>100</v>
      </c>
    </row>
    <row r="55" spans="2:10" ht="57" x14ac:dyDescent="0.25">
      <c r="B55" s="370"/>
      <c r="C55" s="57" t="s">
        <v>3720</v>
      </c>
      <c r="D55" s="57" t="s">
        <v>3918</v>
      </c>
      <c r="E55" s="150" t="s">
        <v>178</v>
      </c>
      <c r="F55" s="57" t="s">
        <v>3934</v>
      </c>
      <c r="G55" s="335">
        <v>37012</v>
      </c>
      <c r="H55" s="215">
        <f t="shared" si="0"/>
        <v>5</v>
      </c>
      <c r="I55" s="174">
        <v>37165</v>
      </c>
      <c r="J55" s="216">
        <v>100</v>
      </c>
    </row>
    <row r="56" spans="2:10" ht="71.25" x14ac:dyDescent="0.25">
      <c r="B56" s="370"/>
      <c r="C56" s="57" t="s">
        <v>3720</v>
      </c>
      <c r="D56" s="57" t="s">
        <v>3935</v>
      </c>
      <c r="E56" s="150" t="s">
        <v>178</v>
      </c>
      <c r="F56" s="57" t="s">
        <v>3936</v>
      </c>
      <c r="G56" s="174">
        <v>36678</v>
      </c>
      <c r="H56" s="215">
        <f t="shared" si="0"/>
        <v>8</v>
      </c>
      <c r="I56" s="174">
        <v>36923</v>
      </c>
      <c r="J56" s="216">
        <v>100</v>
      </c>
    </row>
    <row r="57" spans="2:10" ht="99.75" x14ac:dyDescent="0.25">
      <c r="B57" s="370"/>
      <c r="C57" s="57" t="s">
        <v>3720</v>
      </c>
      <c r="D57" s="57" t="s">
        <v>3937</v>
      </c>
      <c r="E57" s="150" t="s">
        <v>178</v>
      </c>
      <c r="F57" s="57" t="s">
        <v>3938</v>
      </c>
      <c r="G57" s="174">
        <v>36161</v>
      </c>
      <c r="H57" s="215">
        <f t="shared" si="0"/>
        <v>8</v>
      </c>
      <c r="I57" s="174">
        <v>36434</v>
      </c>
      <c r="J57" s="216">
        <v>100</v>
      </c>
    </row>
    <row r="58" spans="2:10" ht="39.75" customHeight="1" x14ac:dyDescent="0.25">
      <c r="B58" s="370"/>
      <c r="C58" s="57" t="s">
        <v>3497</v>
      </c>
      <c r="D58" s="57" t="s">
        <v>3939</v>
      </c>
      <c r="E58" s="150" t="s">
        <v>178</v>
      </c>
      <c r="F58" s="57" t="s">
        <v>3940</v>
      </c>
      <c r="G58" s="174">
        <v>35827</v>
      </c>
      <c r="H58" s="215">
        <f t="shared" si="0"/>
        <v>1</v>
      </c>
      <c r="I58" s="174">
        <v>35886</v>
      </c>
      <c r="J58" s="216">
        <v>100</v>
      </c>
    </row>
    <row r="59" spans="2:10" ht="28.5" x14ac:dyDescent="0.25">
      <c r="B59" s="370"/>
      <c r="C59" s="57" t="s">
        <v>3497</v>
      </c>
      <c r="D59" s="57" t="s">
        <v>3939</v>
      </c>
      <c r="E59" s="150" t="s">
        <v>178</v>
      </c>
      <c r="F59" s="57" t="s">
        <v>3941</v>
      </c>
      <c r="G59" s="335">
        <v>35855</v>
      </c>
      <c r="H59" s="215">
        <f t="shared" si="0"/>
        <v>1</v>
      </c>
      <c r="I59" s="174">
        <v>35886</v>
      </c>
      <c r="J59" s="216">
        <v>100</v>
      </c>
    </row>
    <row r="60" spans="2:10" ht="99.75" x14ac:dyDescent="0.25">
      <c r="B60" s="370"/>
      <c r="C60" s="57" t="s">
        <v>3720</v>
      </c>
      <c r="D60" s="57" t="s">
        <v>3939</v>
      </c>
      <c r="E60" s="150" t="s">
        <v>178</v>
      </c>
      <c r="F60" s="57" t="s">
        <v>3942</v>
      </c>
      <c r="G60" s="174">
        <v>35551</v>
      </c>
      <c r="H60" s="215">
        <f t="shared" si="0"/>
        <v>8</v>
      </c>
      <c r="I60" s="174">
        <v>35796</v>
      </c>
      <c r="J60" s="216">
        <v>100</v>
      </c>
    </row>
    <row r="61" spans="2:10" ht="71.25" x14ac:dyDescent="0.25">
      <c r="B61" s="370"/>
      <c r="C61" s="57" t="s">
        <v>3720</v>
      </c>
      <c r="D61" s="57" t="s">
        <v>3939</v>
      </c>
      <c r="E61" s="150" t="s">
        <v>178</v>
      </c>
      <c r="F61" s="57" t="s">
        <v>3943</v>
      </c>
      <c r="G61" s="174">
        <v>35462</v>
      </c>
      <c r="H61" s="215">
        <f t="shared" si="0"/>
        <v>2</v>
      </c>
      <c r="I61" s="174">
        <v>35551</v>
      </c>
      <c r="J61" s="216">
        <v>100</v>
      </c>
    </row>
    <row r="62" spans="2:10" ht="42.75" x14ac:dyDescent="0.25">
      <c r="B62" s="370"/>
      <c r="C62" s="57" t="s">
        <v>3720</v>
      </c>
      <c r="D62" s="57" t="s">
        <v>3939</v>
      </c>
      <c r="E62" s="150" t="s">
        <v>178</v>
      </c>
      <c r="F62" s="57" t="s">
        <v>3944</v>
      </c>
      <c r="G62" s="335">
        <v>35370</v>
      </c>
      <c r="H62" s="215">
        <f t="shared" si="0"/>
        <v>3</v>
      </c>
      <c r="I62" s="174">
        <v>35462</v>
      </c>
      <c r="J62" s="216">
        <v>100</v>
      </c>
    </row>
    <row r="63" spans="2:10" ht="57" x14ac:dyDescent="0.25">
      <c r="B63" s="370"/>
      <c r="C63" s="57" t="s">
        <v>3720</v>
      </c>
      <c r="D63" s="57" t="s">
        <v>3939</v>
      </c>
      <c r="E63" s="150" t="s">
        <v>178</v>
      </c>
      <c r="F63" s="57" t="s">
        <v>3945</v>
      </c>
      <c r="G63" s="174">
        <v>35125</v>
      </c>
      <c r="H63" s="215">
        <f t="shared" si="0"/>
        <v>7</v>
      </c>
      <c r="I63" s="174">
        <v>35339</v>
      </c>
      <c r="J63" s="216">
        <v>100</v>
      </c>
    </row>
    <row r="64" spans="2:10" ht="85.5" x14ac:dyDescent="0.25">
      <c r="B64" s="370"/>
      <c r="C64" s="57" t="s">
        <v>3720</v>
      </c>
      <c r="D64" s="57" t="s">
        <v>3939</v>
      </c>
      <c r="E64" s="150" t="s">
        <v>178</v>
      </c>
      <c r="F64" s="57" t="s">
        <v>3946</v>
      </c>
      <c r="G64" s="174">
        <v>35034</v>
      </c>
      <c r="H64" s="215">
        <f t="shared" si="0"/>
        <v>2</v>
      </c>
      <c r="I64" s="174">
        <v>35125</v>
      </c>
      <c r="J64" s="216">
        <v>100</v>
      </c>
    </row>
    <row r="65" spans="2:10" ht="57" x14ac:dyDescent="0.25">
      <c r="B65" s="370"/>
      <c r="C65" s="57" t="s">
        <v>3720</v>
      </c>
      <c r="D65" s="57" t="s">
        <v>3939</v>
      </c>
      <c r="E65" s="150" t="s">
        <v>178</v>
      </c>
      <c r="F65" s="57" t="s">
        <v>3947</v>
      </c>
      <c r="G65" s="174">
        <v>34881</v>
      </c>
      <c r="H65" s="215">
        <f t="shared" si="0"/>
        <v>4</v>
      </c>
      <c r="I65" s="174">
        <v>35004</v>
      </c>
      <c r="J65" s="216">
        <v>100</v>
      </c>
    </row>
    <row r="66" spans="2:10" ht="42.75" x14ac:dyDescent="0.25">
      <c r="B66" s="370"/>
      <c r="C66" s="57" t="s">
        <v>3720</v>
      </c>
      <c r="D66" s="57" t="s">
        <v>3939</v>
      </c>
      <c r="E66" s="150" t="s">
        <v>178</v>
      </c>
      <c r="F66" s="57" t="s">
        <v>3948</v>
      </c>
      <c r="G66" s="174">
        <v>34669</v>
      </c>
      <c r="H66" s="215">
        <f t="shared" si="0"/>
        <v>6</v>
      </c>
      <c r="I66" s="174">
        <v>34881</v>
      </c>
      <c r="J66" s="216">
        <v>100</v>
      </c>
    </row>
    <row r="67" spans="2:10" ht="42.75" x14ac:dyDescent="0.25">
      <c r="B67" s="370"/>
      <c r="C67" s="57" t="s">
        <v>3720</v>
      </c>
      <c r="D67" s="57" t="s">
        <v>3939</v>
      </c>
      <c r="E67" s="150" t="s">
        <v>178</v>
      </c>
      <c r="F67" s="57" t="s">
        <v>3949</v>
      </c>
      <c r="G67" s="174">
        <v>34486</v>
      </c>
      <c r="H67" s="215">
        <f t="shared" si="0"/>
        <v>5</v>
      </c>
      <c r="I67" s="174">
        <v>34639</v>
      </c>
      <c r="J67" s="216">
        <v>100</v>
      </c>
    </row>
    <row r="68" spans="2:10" ht="57" x14ac:dyDescent="0.25">
      <c r="B68" s="370"/>
      <c r="C68" s="57" t="s">
        <v>3720</v>
      </c>
      <c r="D68" s="57" t="s">
        <v>3939</v>
      </c>
      <c r="E68" s="150" t="s">
        <v>178</v>
      </c>
      <c r="F68" s="57" t="s">
        <v>3950</v>
      </c>
      <c r="G68" s="174">
        <v>34335</v>
      </c>
      <c r="H68" s="215">
        <f t="shared" si="0"/>
        <v>2</v>
      </c>
      <c r="I68" s="174">
        <v>34425</v>
      </c>
      <c r="J68" s="216">
        <v>100</v>
      </c>
    </row>
    <row r="69" spans="2:10" ht="71.25" x14ac:dyDescent="0.25">
      <c r="B69" s="370"/>
      <c r="C69" s="57" t="s">
        <v>3720</v>
      </c>
      <c r="D69" s="57" t="s">
        <v>3939</v>
      </c>
      <c r="E69" s="150" t="s">
        <v>178</v>
      </c>
      <c r="F69" s="57" t="s">
        <v>3951</v>
      </c>
      <c r="G69" s="335">
        <v>34274</v>
      </c>
      <c r="H69" s="215">
        <f t="shared" si="0"/>
        <v>0</v>
      </c>
      <c r="I69" s="174">
        <v>34304</v>
      </c>
      <c r="J69" s="216">
        <v>100</v>
      </c>
    </row>
    <row r="70" spans="2:10" ht="42.75" x14ac:dyDescent="0.25">
      <c r="B70" s="370"/>
      <c r="C70" s="57" t="s">
        <v>3720</v>
      </c>
      <c r="D70" s="57" t="s">
        <v>3939</v>
      </c>
      <c r="E70" s="150" t="s">
        <v>178</v>
      </c>
      <c r="F70" s="57" t="s">
        <v>3952</v>
      </c>
      <c r="G70" s="174">
        <v>34151</v>
      </c>
      <c r="H70" s="215">
        <f t="shared" si="0"/>
        <v>3</v>
      </c>
      <c r="I70" s="174">
        <v>34243</v>
      </c>
      <c r="J70" s="216">
        <v>100</v>
      </c>
    </row>
    <row r="71" spans="2:10" ht="28.5" x14ac:dyDescent="0.25">
      <c r="B71" s="370"/>
      <c r="C71" s="57" t="s">
        <v>3720</v>
      </c>
      <c r="D71" s="57" t="s">
        <v>3953</v>
      </c>
      <c r="E71" s="150" t="s">
        <v>178</v>
      </c>
      <c r="F71" s="57" t="s">
        <v>3958</v>
      </c>
      <c r="G71" s="174">
        <v>34121</v>
      </c>
      <c r="H71" s="215">
        <f t="shared" si="0"/>
        <v>0</v>
      </c>
      <c r="I71" s="174">
        <v>34151</v>
      </c>
      <c r="J71" s="216">
        <v>100</v>
      </c>
    </row>
    <row r="72" spans="2:10" ht="42.75" x14ac:dyDescent="0.25">
      <c r="B72" s="370"/>
      <c r="C72" s="57" t="s">
        <v>3720</v>
      </c>
      <c r="D72" s="57" t="s">
        <v>3954</v>
      </c>
      <c r="E72" s="150" t="s">
        <v>178</v>
      </c>
      <c r="F72" s="57" t="s">
        <v>3959</v>
      </c>
      <c r="G72" s="174">
        <v>34029</v>
      </c>
      <c r="H72" s="215">
        <f t="shared" si="0"/>
        <v>2</v>
      </c>
      <c r="I72" s="174">
        <v>34090</v>
      </c>
      <c r="J72" s="216">
        <v>100</v>
      </c>
    </row>
    <row r="73" spans="2:10" ht="42.75" x14ac:dyDescent="0.25">
      <c r="B73" s="370"/>
      <c r="C73" s="57" t="s">
        <v>3957</v>
      </c>
      <c r="D73" s="57" t="s">
        <v>3955</v>
      </c>
      <c r="E73" s="150" t="s">
        <v>178</v>
      </c>
      <c r="F73" s="57" t="s">
        <v>3960</v>
      </c>
      <c r="G73" s="174">
        <v>33970</v>
      </c>
      <c r="H73" s="215">
        <f t="shared" si="0"/>
        <v>1</v>
      </c>
      <c r="I73" s="174">
        <v>34029</v>
      </c>
      <c r="J73" s="216">
        <v>100</v>
      </c>
    </row>
    <row r="74" spans="2:10" ht="57" x14ac:dyDescent="0.25">
      <c r="B74" s="370"/>
      <c r="C74" s="57" t="s">
        <v>3484</v>
      </c>
      <c r="D74" s="57" t="s">
        <v>3956</v>
      </c>
      <c r="E74" s="150" t="s">
        <v>178</v>
      </c>
      <c r="F74" s="57" t="s">
        <v>3961</v>
      </c>
      <c r="G74" s="174">
        <v>33664</v>
      </c>
      <c r="H74" s="215">
        <f t="shared" si="0"/>
        <v>5</v>
      </c>
      <c r="I74" s="174">
        <v>33817</v>
      </c>
      <c r="J74" s="216">
        <v>100</v>
      </c>
    </row>
    <row r="75" spans="2:10" ht="142.5" x14ac:dyDescent="0.25">
      <c r="B75" s="370"/>
      <c r="C75" s="57" t="s">
        <v>3720</v>
      </c>
      <c r="D75" s="57" t="s">
        <v>3962</v>
      </c>
      <c r="E75" s="150" t="s">
        <v>178</v>
      </c>
      <c r="F75" s="57" t="s">
        <v>3967</v>
      </c>
      <c r="G75" s="174">
        <v>33420</v>
      </c>
      <c r="H75" s="215">
        <f t="shared" si="0"/>
        <v>8</v>
      </c>
      <c r="I75" s="174">
        <v>33664</v>
      </c>
      <c r="J75" s="216">
        <v>100</v>
      </c>
    </row>
    <row r="76" spans="2:10" ht="57" x14ac:dyDescent="0.25">
      <c r="B76" s="370"/>
      <c r="C76" s="57" t="s">
        <v>3720</v>
      </c>
      <c r="D76" s="57" t="s">
        <v>3963</v>
      </c>
      <c r="E76" s="150" t="s">
        <v>178</v>
      </c>
      <c r="F76" s="57" t="s">
        <v>3968</v>
      </c>
      <c r="G76" s="174">
        <v>33239</v>
      </c>
      <c r="H76" s="215">
        <f t="shared" si="0"/>
        <v>1</v>
      </c>
      <c r="I76" s="174">
        <v>33298</v>
      </c>
      <c r="J76" s="216">
        <v>100</v>
      </c>
    </row>
    <row r="77" spans="2:10" ht="28.5" x14ac:dyDescent="0.25">
      <c r="B77" s="370"/>
      <c r="C77" s="57" t="s">
        <v>3966</v>
      </c>
      <c r="D77" s="57" t="s">
        <v>3964</v>
      </c>
      <c r="E77" s="150" t="s">
        <v>178</v>
      </c>
      <c r="F77" s="57" t="s">
        <v>3969</v>
      </c>
      <c r="G77" s="174">
        <v>32994</v>
      </c>
      <c r="H77" s="215">
        <f t="shared" si="0"/>
        <v>7</v>
      </c>
      <c r="I77" s="174">
        <v>33208</v>
      </c>
      <c r="J77" s="216">
        <v>100</v>
      </c>
    </row>
    <row r="78" spans="2:10" ht="29.25" thickBot="1" x14ac:dyDescent="0.3">
      <c r="B78" s="371"/>
      <c r="C78" s="82" t="s">
        <v>3966</v>
      </c>
      <c r="D78" s="82" t="s">
        <v>3965</v>
      </c>
      <c r="E78" s="129" t="s">
        <v>178</v>
      </c>
      <c r="F78" s="82" t="s">
        <v>3970</v>
      </c>
      <c r="G78" s="217">
        <v>33147</v>
      </c>
      <c r="H78" s="143">
        <f t="shared" ref="H78" si="1">TRUNC((((I78-G78)/365.25)*12),0)</f>
        <v>0</v>
      </c>
      <c r="I78" s="217">
        <v>33177</v>
      </c>
      <c r="J78" s="144">
        <v>100</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pageSetup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zoomScale="70" zoomScaleNormal="70" workbookViewId="0">
      <selection activeCell="B10" sqref="B10:J19"/>
    </sheetView>
  </sheetViews>
  <sheetFormatPr baseColWidth="10" defaultRowHeight="15" x14ac:dyDescent="0.25"/>
  <cols>
    <col min="2" max="2" width="4.5703125" bestFit="1" customWidth="1"/>
    <col min="3" max="3" width="13" bestFit="1" customWidth="1"/>
    <col min="4" max="4" width="22.5703125" bestFit="1" customWidth="1"/>
    <col min="6" max="6" width="67.28515625" bestFit="1" customWidth="1"/>
    <col min="7" max="7" width="13" bestFit="1" customWidth="1"/>
    <col min="9" max="9" width="12.28515625" bestFit="1" customWidth="1"/>
    <col min="10" max="10" width="13.85546875" bestFit="1" customWidth="1"/>
  </cols>
  <sheetData>
    <row r="1" spans="2:13" ht="15.75" thickBot="1" x14ac:dyDescent="0.3"/>
    <row r="2" spans="2:13" ht="15.75" thickBot="1" x14ac:dyDescent="0.3">
      <c r="B2" s="502" t="s">
        <v>3971</v>
      </c>
      <c r="C2" s="503"/>
      <c r="D2" s="503"/>
      <c r="E2" s="503"/>
      <c r="F2" s="504"/>
      <c r="G2" s="504"/>
      <c r="H2" s="504"/>
      <c r="I2" s="504"/>
      <c r="J2" s="505"/>
    </row>
    <row r="3" spans="2:13" x14ac:dyDescent="0.25">
      <c r="B3" s="466" t="s">
        <v>129</v>
      </c>
      <c r="C3" s="467"/>
      <c r="D3" s="467"/>
      <c r="E3" s="467"/>
      <c r="F3" s="468"/>
      <c r="G3" s="468"/>
      <c r="H3" s="468"/>
      <c r="I3" s="468"/>
      <c r="J3" s="472"/>
    </row>
    <row r="4" spans="2:13" ht="15.75" thickBot="1" x14ac:dyDescent="0.3">
      <c r="B4" s="463" t="s">
        <v>130</v>
      </c>
      <c r="C4" s="464"/>
      <c r="D4" s="464"/>
      <c r="E4" s="464"/>
      <c r="F4" s="465"/>
      <c r="G4" s="473"/>
      <c r="H4" s="473"/>
      <c r="I4" s="465"/>
      <c r="J4" s="474"/>
    </row>
    <row r="5" spans="2:13" ht="15.75" thickBot="1" x14ac:dyDescent="0.3">
      <c r="B5" s="490" t="s">
        <v>131</v>
      </c>
      <c r="C5" s="491"/>
      <c r="D5" s="491"/>
      <c r="E5" s="491"/>
      <c r="F5" s="492"/>
      <c r="G5" s="492"/>
      <c r="H5" s="492"/>
      <c r="I5" s="492"/>
      <c r="J5" s="493"/>
    </row>
    <row r="6" spans="2:13" x14ac:dyDescent="0.25">
      <c r="B6" s="466" t="s">
        <v>132</v>
      </c>
      <c r="C6" s="467"/>
      <c r="D6" s="467"/>
      <c r="E6" s="467"/>
      <c r="F6" s="468"/>
      <c r="G6" s="468"/>
      <c r="H6" s="475" t="s">
        <v>133</v>
      </c>
      <c r="I6" s="476"/>
      <c r="J6" s="477"/>
    </row>
    <row r="7" spans="2:13" ht="15.75" thickBot="1" x14ac:dyDescent="0.3">
      <c r="B7" s="484" t="s">
        <v>238</v>
      </c>
      <c r="C7" s="485"/>
      <c r="D7" s="485"/>
      <c r="E7" s="485"/>
      <c r="F7" s="486"/>
      <c r="G7" s="486"/>
      <c r="H7" s="478">
        <v>1987</v>
      </c>
      <c r="I7" s="479"/>
      <c r="J7" s="480"/>
    </row>
    <row r="8" spans="2:13" ht="15.75" thickBot="1" x14ac:dyDescent="0.3">
      <c r="B8" s="498" t="s">
        <v>140</v>
      </c>
      <c r="C8" s="499"/>
      <c r="D8" s="499"/>
      <c r="E8" s="499"/>
      <c r="F8" s="500"/>
      <c r="G8" s="500"/>
      <c r="H8" s="500"/>
      <c r="I8" s="500"/>
      <c r="J8" s="501"/>
    </row>
    <row r="9" spans="2:13" ht="29.25" thickBot="1" x14ac:dyDescent="0.3">
      <c r="B9" s="64" t="s">
        <v>125</v>
      </c>
      <c r="C9" s="65" t="s">
        <v>139</v>
      </c>
      <c r="D9" s="65" t="s">
        <v>141</v>
      </c>
      <c r="E9" s="65" t="s">
        <v>177</v>
      </c>
      <c r="F9" s="65" t="s">
        <v>196</v>
      </c>
      <c r="G9" s="66" t="s">
        <v>126</v>
      </c>
      <c r="H9" s="67" t="s">
        <v>162</v>
      </c>
      <c r="I9" s="65" t="s">
        <v>127</v>
      </c>
      <c r="J9" s="68" t="s">
        <v>128</v>
      </c>
    </row>
    <row r="10" spans="2:13" ht="48.75" customHeight="1" x14ac:dyDescent="0.25">
      <c r="B10" s="439">
        <v>1</v>
      </c>
      <c r="C10" s="565" t="s">
        <v>3989</v>
      </c>
      <c r="D10" s="565" t="s">
        <v>3972</v>
      </c>
      <c r="E10" s="565"/>
      <c r="F10" s="565" t="s">
        <v>3977</v>
      </c>
      <c r="G10" s="70">
        <v>32387</v>
      </c>
      <c r="H10" s="32">
        <f>TRUNC((((I10-G10)/365.25)*12),0)</f>
        <v>7</v>
      </c>
      <c r="I10" s="70">
        <v>32629</v>
      </c>
      <c r="J10" s="441">
        <v>100</v>
      </c>
      <c r="L10" s="372"/>
      <c r="M10" s="373"/>
    </row>
    <row r="11" spans="2:13" ht="49.5" customHeight="1" x14ac:dyDescent="0.25">
      <c r="B11" s="443">
        <v>2</v>
      </c>
      <c r="C11" s="566" t="s">
        <v>3989</v>
      </c>
      <c r="D11" s="566" t="s">
        <v>3972</v>
      </c>
      <c r="E11" s="568"/>
      <c r="F11" s="566" t="s">
        <v>3978</v>
      </c>
      <c r="G11" s="61">
        <v>32964</v>
      </c>
      <c r="H11" s="450">
        <f>TRUNC((((I11-G11)/365.25)*12),0)</f>
        <v>5</v>
      </c>
      <c r="I11" s="61">
        <v>33117</v>
      </c>
      <c r="J11" s="448">
        <v>100</v>
      </c>
      <c r="L11" s="373"/>
      <c r="M11" s="374"/>
    </row>
    <row r="12" spans="2:13" ht="49.5" customHeight="1" x14ac:dyDescent="0.25">
      <c r="B12" s="443">
        <v>3</v>
      </c>
      <c r="C12" s="566" t="s">
        <v>3989</v>
      </c>
      <c r="D12" s="566" t="s">
        <v>3972</v>
      </c>
      <c r="E12" s="566"/>
      <c r="F12" s="566" t="s">
        <v>3979</v>
      </c>
      <c r="G12" s="61">
        <v>34759</v>
      </c>
      <c r="H12" s="450">
        <f>TRUNC((((I12-G12)/365.25)*12),0)</f>
        <v>3</v>
      </c>
      <c r="I12" s="61">
        <v>34851</v>
      </c>
      <c r="J12" s="448">
        <v>100</v>
      </c>
      <c r="L12" s="374"/>
      <c r="M12" s="374"/>
    </row>
    <row r="13" spans="2:13" ht="48.75" customHeight="1" x14ac:dyDescent="0.25">
      <c r="B13" s="443">
        <v>4</v>
      </c>
      <c r="C13" s="566" t="s">
        <v>3989</v>
      </c>
      <c r="D13" s="566" t="s">
        <v>3972</v>
      </c>
      <c r="E13" s="566"/>
      <c r="F13" s="566" t="s">
        <v>3980</v>
      </c>
      <c r="G13" s="61">
        <v>34881</v>
      </c>
      <c r="H13" s="450">
        <f t="shared" ref="H13:H19" si="0">TRUNC((((I13-G13)/365.25)*12),0)</f>
        <v>3</v>
      </c>
      <c r="I13" s="61">
        <v>34973</v>
      </c>
      <c r="J13" s="448">
        <v>100</v>
      </c>
      <c r="L13" s="374"/>
      <c r="M13" s="374"/>
    </row>
    <row r="14" spans="2:13" ht="28.5" x14ac:dyDescent="0.25">
      <c r="B14" s="443">
        <v>5</v>
      </c>
      <c r="C14" s="566" t="s">
        <v>3990</v>
      </c>
      <c r="D14" s="566" t="s">
        <v>3973</v>
      </c>
      <c r="E14" s="566" t="s">
        <v>714</v>
      </c>
      <c r="F14" s="566" t="s">
        <v>3981</v>
      </c>
      <c r="G14" s="61">
        <v>35969</v>
      </c>
      <c r="H14" s="450">
        <f t="shared" si="0"/>
        <v>9</v>
      </c>
      <c r="I14" s="61">
        <v>36273</v>
      </c>
      <c r="J14" s="448">
        <v>100</v>
      </c>
      <c r="L14" s="375"/>
      <c r="M14" s="375"/>
    </row>
    <row r="15" spans="2:13" ht="42.75" x14ac:dyDescent="0.25">
      <c r="B15" s="443">
        <v>6</v>
      </c>
      <c r="C15" s="566" t="s">
        <v>3990</v>
      </c>
      <c r="D15" s="566" t="s">
        <v>3973</v>
      </c>
      <c r="E15" s="566" t="s">
        <v>278</v>
      </c>
      <c r="F15" s="566" t="s">
        <v>3982</v>
      </c>
      <c r="G15" s="61">
        <v>36251</v>
      </c>
      <c r="H15" s="450">
        <f t="shared" si="0"/>
        <v>16</v>
      </c>
      <c r="I15" s="61">
        <v>36739</v>
      </c>
      <c r="J15" s="448">
        <v>100</v>
      </c>
      <c r="L15" s="376"/>
      <c r="M15" s="376"/>
    </row>
    <row r="16" spans="2:13" ht="48.75" customHeight="1" x14ac:dyDescent="0.25">
      <c r="B16" s="443">
        <v>7</v>
      </c>
      <c r="C16" s="566" t="s">
        <v>3989</v>
      </c>
      <c r="D16" s="566" t="s">
        <v>3972</v>
      </c>
      <c r="E16" s="566"/>
      <c r="F16" s="566" t="s">
        <v>3983</v>
      </c>
      <c r="G16" s="61">
        <v>37803</v>
      </c>
      <c r="H16" s="450">
        <f t="shared" si="0"/>
        <v>5</v>
      </c>
      <c r="I16" s="61">
        <v>37956</v>
      </c>
      <c r="J16" s="448">
        <v>100</v>
      </c>
      <c r="L16" s="377"/>
      <c r="M16" s="377"/>
    </row>
    <row r="17" spans="1:13" ht="96" customHeight="1" x14ac:dyDescent="0.25">
      <c r="B17" s="443">
        <v>8</v>
      </c>
      <c r="C17" s="566" t="s">
        <v>3990</v>
      </c>
      <c r="D17" s="566" t="s">
        <v>3974</v>
      </c>
      <c r="E17" s="566" t="s">
        <v>3987</v>
      </c>
      <c r="F17" s="566" t="s">
        <v>3984</v>
      </c>
      <c r="G17" s="61">
        <v>38412</v>
      </c>
      <c r="H17" s="450">
        <f t="shared" si="0"/>
        <v>27</v>
      </c>
      <c r="I17" s="61">
        <v>39234</v>
      </c>
      <c r="J17" s="448">
        <v>100</v>
      </c>
      <c r="L17" s="377"/>
      <c r="M17" s="377"/>
    </row>
    <row r="18" spans="1:13" ht="36" customHeight="1" x14ac:dyDescent="0.25">
      <c r="B18" s="443">
        <v>9</v>
      </c>
      <c r="C18" s="566" t="s">
        <v>3990</v>
      </c>
      <c r="D18" s="566" t="s">
        <v>3975</v>
      </c>
      <c r="E18" s="566" t="s">
        <v>3988</v>
      </c>
      <c r="F18" s="566" t="s">
        <v>3985</v>
      </c>
      <c r="G18" s="61">
        <v>38899</v>
      </c>
      <c r="H18" s="450">
        <f t="shared" si="0"/>
        <v>5</v>
      </c>
      <c r="I18" s="61">
        <v>39052</v>
      </c>
      <c r="J18" s="448">
        <v>100</v>
      </c>
      <c r="L18" s="377"/>
      <c r="M18" s="377"/>
    </row>
    <row r="19" spans="1:13" ht="48.75" customHeight="1" thickBot="1" x14ac:dyDescent="0.3">
      <c r="B19" s="437">
        <v>10</v>
      </c>
      <c r="C19" s="567" t="s">
        <v>3989</v>
      </c>
      <c r="D19" s="567" t="s">
        <v>3976</v>
      </c>
      <c r="E19" s="567"/>
      <c r="F19" s="567" t="s">
        <v>3986</v>
      </c>
      <c r="G19" s="62">
        <v>39264</v>
      </c>
      <c r="H19" s="451">
        <f t="shared" si="0"/>
        <v>3</v>
      </c>
      <c r="I19" s="62">
        <v>39356</v>
      </c>
      <c r="J19" s="442">
        <v>100</v>
      </c>
      <c r="L19" s="374"/>
      <c r="M19" s="374"/>
    </row>
    <row r="20" spans="1:13" x14ac:dyDescent="0.25">
      <c r="A20" s="37"/>
      <c r="B20" s="50"/>
      <c r="C20" s="76"/>
      <c r="D20" s="50"/>
      <c r="E20" s="50"/>
      <c r="F20" s="80"/>
      <c r="G20" s="77"/>
      <c r="H20" s="54"/>
      <c r="I20" s="77"/>
      <c r="J20" s="50"/>
      <c r="K20" s="37"/>
      <c r="L20" s="37"/>
      <c r="M20" s="37"/>
    </row>
    <row r="21" spans="1:13" x14ac:dyDescent="0.25">
      <c r="A21" s="37"/>
      <c r="B21" s="50"/>
      <c r="C21" s="76"/>
      <c r="D21" s="50"/>
      <c r="E21" s="50"/>
      <c r="F21" s="76"/>
      <c r="G21" s="77"/>
      <c r="H21" s="54"/>
      <c r="I21" s="77"/>
      <c r="J21" s="50"/>
      <c r="K21" s="37"/>
      <c r="L21" s="37"/>
      <c r="M21" s="37"/>
    </row>
    <row r="22" spans="1:13" x14ac:dyDescent="0.25">
      <c r="A22" s="37"/>
      <c r="B22" s="50"/>
      <c r="C22" s="76"/>
      <c r="D22" s="50"/>
      <c r="E22" s="50"/>
      <c r="F22" s="80"/>
      <c r="G22" s="77"/>
      <c r="H22" s="54"/>
      <c r="I22" s="77"/>
      <c r="J22" s="50"/>
      <c r="K22" s="37"/>
      <c r="L22" s="37"/>
    </row>
    <row r="23" spans="1:13" x14ac:dyDescent="0.25">
      <c r="A23" s="37"/>
      <c r="B23" s="50"/>
      <c r="C23" s="76"/>
      <c r="D23" s="50"/>
      <c r="E23" s="50"/>
      <c r="F23" s="76"/>
      <c r="G23" s="77"/>
      <c r="H23" s="54"/>
      <c r="I23" s="77"/>
      <c r="J23" s="50"/>
      <c r="K23" s="37"/>
      <c r="L23" s="37"/>
    </row>
    <row r="24" spans="1:13" x14ac:dyDescent="0.25">
      <c r="A24" s="37"/>
      <c r="B24" s="50"/>
      <c r="C24" s="76"/>
      <c r="D24" s="50"/>
      <c r="E24" s="50"/>
      <c r="F24" s="76"/>
      <c r="G24" s="77"/>
      <c r="H24" s="54"/>
      <c r="I24" s="77"/>
      <c r="J24" s="50"/>
      <c r="K24" s="37"/>
      <c r="L24" s="37"/>
    </row>
    <row r="25" spans="1:13" x14ac:dyDescent="0.25">
      <c r="A25" s="37"/>
      <c r="B25" s="50"/>
      <c r="C25" s="76"/>
      <c r="D25" s="50"/>
      <c r="E25" s="50"/>
      <c r="F25" s="76"/>
      <c r="G25" s="77"/>
      <c r="H25" s="54"/>
      <c r="I25" s="77"/>
      <c r="J25" s="50"/>
      <c r="K25" s="37"/>
      <c r="L25" s="37"/>
    </row>
    <row r="26" spans="1:13" x14ac:dyDescent="0.25">
      <c r="A26" s="37"/>
      <c r="B26" s="50"/>
      <c r="C26" s="76"/>
      <c r="D26" s="50"/>
      <c r="E26" s="50"/>
      <c r="F26" s="76"/>
      <c r="G26" s="77"/>
      <c r="H26" s="54"/>
      <c r="I26" s="77"/>
      <c r="J26" s="50"/>
      <c r="K26" s="37"/>
      <c r="L26" s="37"/>
    </row>
    <row r="27" spans="1:13" x14ac:dyDescent="0.25">
      <c r="A27" s="37"/>
      <c r="B27" s="50"/>
      <c r="C27" s="76"/>
      <c r="D27" s="50"/>
      <c r="E27" s="50"/>
      <c r="F27" s="76"/>
      <c r="G27" s="77"/>
      <c r="H27" s="54"/>
      <c r="I27" s="77"/>
      <c r="J27" s="50"/>
      <c r="K27" s="37"/>
      <c r="L27" s="37"/>
    </row>
    <row r="28" spans="1:13" x14ac:dyDescent="0.25">
      <c r="A28" s="37"/>
      <c r="B28" s="50"/>
      <c r="C28" s="76"/>
      <c r="D28" s="50"/>
      <c r="E28" s="50"/>
      <c r="F28" s="76"/>
      <c r="G28" s="77"/>
      <c r="H28" s="54"/>
      <c r="I28" s="77"/>
      <c r="J28" s="50"/>
      <c r="K28" s="37"/>
      <c r="L28" s="37"/>
    </row>
    <row r="29" spans="1:13" x14ac:dyDescent="0.25">
      <c r="A29" s="37"/>
      <c r="B29" s="50"/>
      <c r="C29" s="76"/>
      <c r="D29" s="50"/>
      <c r="E29" s="50"/>
      <c r="F29" s="76"/>
      <c r="G29" s="77"/>
      <c r="H29" s="54"/>
      <c r="I29" s="77"/>
      <c r="J29" s="50"/>
      <c r="K29" s="37"/>
      <c r="L29" s="37"/>
    </row>
    <row r="30" spans="1:13" x14ac:dyDescent="0.25">
      <c r="A30" s="37"/>
      <c r="B30" s="37"/>
      <c r="C30" s="37"/>
      <c r="D30" s="37"/>
      <c r="E30" s="37"/>
      <c r="F30" s="37"/>
      <c r="G30" s="37"/>
      <c r="H30" s="37"/>
      <c r="I30" s="37"/>
      <c r="J30" s="37"/>
      <c r="K30" s="37"/>
      <c r="L30" s="37"/>
    </row>
    <row r="31" spans="1:13" x14ac:dyDescent="0.25">
      <c r="A31" s="37"/>
      <c r="B31" s="37"/>
      <c r="C31" s="37"/>
      <c r="D31" s="37"/>
      <c r="E31" s="37"/>
      <c r="F31" s="37"/>
      <c r="G31" s="37"/>
      <c r="H31" s="37"/>
      <c r="I31" s="37"/>
      <c r="J31" s="37"/>
      <c r="K31" s="37"/>
      <c r="L31" s="37"/>
    </row>
    <row r="32" spans="1:13" x14ac:dyDescent="0.25">
      <c r="A32" s="37"/>
      <c r="B32" s="37"/>
      <c r="C32" s="37"/>
      <c r="D32" s="37"/>
      <c r="E32" s="37"/>
      <c r="F32" s="37"/>
      <c r="G32" s="37"/>
      <c r="H32" s="37"/>
      <c r="I32" s="37"/>
      <c r="J32" s="37"/>
      <c r="K32" s="37"/>
      <c r="L32" s="37"/>
    </row>
    <row r="33" spans="1:12" x14ac:dyDescent="0.25">
      <c r="A33" s="37"/>
      <c r="B33" s="37"/>
      <c r="C33" s="37"/>
      <c r="D33" s="37"/>
      <c r="E33" s="37"/>
      <c r="F33" s="37"/>
      <c r="G33" s="37"/>
      <c r="H33" s="37"/>
      <c r="I33" s="37"/>
      <c r="J33" s="37"/>
      <c r="K33" s="37"/>
      <c r="L33" s="37"/>
    </row>
    <row r="34" spans="1:12" x14ac:dyDescent="0.25">
      <c r="A34" s="37"/>
      <c r="B34" s="37"/>
      <c r="C34" s="37"/>
      <c r="D34" s="37"/>
      <c r="E34" s="37"/>
      <c r="F34" s="37"/>
      <c r="G34" s="37"/>
      <c r="H34" s="37"/>
      <c r="I34" s="37"/>
      <c r="J34" s="37"/>
      <c r="K34" s="37"/>
      <c r="L34" s="37"/>
    </row>
  </sheetData>
  <mergeCells count="11">
    <mergeCell ref="B8:J8"/>
    <mergeCell ref="B6:G6"/>
    <mergeCell ref="H6:J6"/>
    <mergeCell ref="B7:G7"/>
    <mergeCell ref="H7:J7"/>
    <mergeCell ref="B5:J5"/>
    <mergeCell ref="B2:J2"/>
    <mergeCell ref="B3:F3"/>
    <mergeCell ref="G3:J3"/>
    <mergeCell ref="B4:F4"/>
    <mergeCell ref="G4:J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4"/>
  <sheetViews>
    <sheetView zoomScale="70" zoomScaleNormal="70" workbookViewId="0"/>
  </sheetViews>
  <sheetFormatPr baseColWidth="10" defaultRowHeight="15" x14ac:dyDescent="0.25"/>
  <cols>
    <col min="2" max="2" width="4.5703125" bestFit="1" customWidth="1"/>
    <col min="3" max="3" width="24.28515625" customWidth="1"/>
    <col min="4" max="4" width="23.140625" customWidth="1"/>
    <col min="6" max="6" width="49.7109375" customWidth="1"/>
    <col min="7" max="7" width="14.28515625" customWidth="1"/>
    <col min="9" max="9" width="12.5703125" customWidth="1"/>
    <col min="10" max="10" width="17.7109375" customWidth="1"/>
  </cols>
  <sheetData>
    <row r="1" spans="2:10" ht="15.75" thickBot="1" x14ac:dyDescent="0.3"/>
    <row r="2" spans="2:10" ht="15.75" thickBot="1" x14ac:dyDescent="0.3">
      <c r="B2" s="502" t="s">
        <v>317</v>
      </c>
      <c r="C2" s="503"/>
      <c r="D2" s="503"/>
      <c r="E2" s="503"/>
      <c r="F2" s="504"/>
      <c r="G2" s="504"/>
      <c r="H2" s="504"/>
      <c r="I2" s="504"/>
      <c r="J2" s="505"/>
    </row>
    <row r="3" spans="2:10" x14ac:dyDescent="0.25">
      <c r="B3" s="466" t="s">
        <v>129</v>
      </c>
      <c r="C3" s="467"/>
      <c r="D3" s="467"/>
      <c r="E3" s="467"/>
      <c r="F3" s="468"/>
      <c r="G3" s="468">
        <v>6855926</v>
      </c>
      <c r="H3" s="468"/>
      <c r="I3" s="468"/>
      <c r="J3" s="472"/>
    </row>
    <row r="4" spans="2:10" ht="15.75" thickBot="1" x14ac:dyDescent="0.3">
      <c r="B4" s="463" t="s">
        <v>130</v>
      </c>
      <c r="C4" s="464"/>
      <c r="D4" s="464"/>
      <c r="E4" s="464"/>
      <c r="F4" s="465"/>
      <c r="G4" s="494" t="s">
        <v>318</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319</v>
      </c>
      <c r="C7" s="485"/>
      <c r="D7" s="485"/>
      <c r="E7" s="485"/>
      <c r="F7" s="486"/>
      <c r="G7" s="486"/>
      <c r="H7" s="478">
        <v>2002</v>
      </c>
      <c r="I7" s="479"/>
      <c r="J7" s="480"/>
    </row>
    <row r="8" spans="2:10" ht="15.75" thickBot="1" x14ac:dyDescent="0.3">
      <c r="B8" s="463" t="s">
        <v>320</v>
      </c>
      <c r="C8" s="464"/>
      <c r="D8" s="464"/>
      <c r="E8" s="464"/>
      <c r="F8" s="465"/>
      <c r="G8" s="465"/>
      <c r="H8" s="495">
        <v>2008</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171" x14ac:dyDescent="0.25">
      <c r="B11" s="48">
        <v>1</v>
      </c>
      <c r="C11" s="69" t="s">
        <v>321</v>
      </c>
      <c r="D11" s="69" t="s">
        <v>328</v>
      </c>
      <c r="E11" s="42" t="s">
        <v>178</v>
      </c>
      <c r="F11" s="69" t="s">
        <v>338</v>
      </c>
      <c r="G11" s="70">
        <v>40672</v>
      </c>
      <c r="H11" s="32">
        <f>TRUNC((((I11-G11)/365.25)*12),0)</f>
        <v>-1336</v>
      </c>
      <c r="I11" s="70"/>
      <c r="J11" s="43">
        <v>100</v>
      </c>
    </row>
    <row r="12" spans="2:10" ht="114" x14ac:dyDescent="0.25">
      <c r="B12" s="46">
        <v>2</v>
      </c>
      <c r="C12" s="55" t="s">
        <v>322</v>
      </c>
      <c r="D12" s="55" t="s">
        <v>329</v>
      </c>
      <c r="E12" s="47" t="s">
        <v>178</v>
      </c>
      <c r="F12" s="55" t="s">
        <v>339</v>
      </c>
      <c r="G12" s="61">
        <v>40575</v>
      </c>
      <c r="H12" s="33">
        <f>TRUNC((((I12-G12)/365.25)*12),0)</f>
        <v>3</v>
      </c>
      <c r="I12" s="61">
        <v>40669</v>
      </c>
      <c r="J12" s="24">
        <v>100</v>
      </c>
    </row>
    <row r="13" spans="2:10" ht="71.25" x14ac:dyDescent="0.25">
      <c r="B13" s="46">
        <v>3</v>
      </c>
      <c r="C13" s="55" t="s">
        <v>323</v>
      </c>
      <c r="D13" s="55" t="s">
        <v>330</v>
      </c>
      <c r="E13" s="47" t="s">
        <v>178</v>
      </c>
      <c r="F13" s="55" t="s">
        <v>340</v>
      </c>
      <c r="G13" s="61">
        <v>40476</v>
      </c>
      <c r="H13" s="33">
        <f>TRUNC((((I13-G13)/365.25)*12),0)</f>
        <v>3</v>
      </c>
      <c r="I13" s="61">
        <v>40573</v>
      </c>
      <c r="J13" s="24">
        <v>100</v>
      </c>
    </row>
    <row r="14" spans="2:10" ht="142.5" x14ac:dyDescent="0.25">
      <c r="B14" s="46">
        <v>4</v>
      </c>
      <c r="C14" s="55" t="s">
        <v>323</v>
      </c>
      <c r="D14" s="55" t="s">
        <v>330</v>
      </c>
      <c r="E14" s="47" t="s">
        <v>178</v>
      </c>
      <c r="F14" s="55" t="s">
        <v>341</v>
      </c>
      <c r="G14" s="61">
        <v>39874</v>
      </c>
      <c r="H14" s="33">
        <f t="shared" ref="H14:H24" si="0">TRUNC((((I14-G14)/365.25)*12),0)</f>
        <v>19</v>
      </c>
      <c r="I14" s="61">
        <v>40473</v>
      </c>
      <c r="J14" s="24">
        <v>100</v>
      </c>
    </row>
    <row r="15" spans="2:10" ht="57" x14ac:dyDescent="0.25">
      <c r="B15" s="46">
        <v>5</v>
      </c>
      <c r="C15" s="55" t="s">
        <v>324</v>
      </c>
      <c r="D15" s="47" t="s">
        <v>331</v>
      </c>
      <c r="E15" s="47" t="s">
        <v>178</v>
      </c>
      <c r="F15" s="55" t="s">
        <v>342</v>
      </c>
      <c r="G15" s="61">
        <v>39862</v>
      </c>
      <c r="H15" s="33">
        <f>TRUNC((((I15-G15)/365.25)*12),0)</f>
        <v>0</v>
      </c>
      <c r="I15" s="61">
        <v>39882</v>
      </c>
      <c r="J15" s="24">
        <v>100</v>
      </c>
    </row>
    <row r="16" spans="2:10" ht="42.75" x14ac:dyDescent="0.25">
      <c r="B16" s="46">
        <v>6</v>
      </c>
      <c r="C16" s="55" t="s">
        <v>212</v>
      </c>
      <c r="D16" s="47" t="s">
        <v>332</v>
      </c>
      <c r="E16" s="47" t="s">
        <v>178</v>
      </c>
      <c r="F16" s="55" t="s">
        <v>343</v>
      </c>
      <c r="G16" s="61">
        <v>39770</v>
      </c>
      <c r="H16" s="33">
        <f t="shared" si="0"/>
        <v>2</v>
      </c>
      <c r="I16" s="61">
        <v>39861</v>
      </c>
      <c r="J16" s="24">
        <v>100</v>
      </c>
    </row>
    <row r="17" spans="2:10" ht="57" x14ac:dyDescent="0.25">
      <c r="B17" s="46">
        <v>7</v>
      </c>
      <c r="C17" s="55" t="s">
        <v>325</v>
      </c>
      <c r="D17" s="47" t="s">
        <v>181</v>
      </c>
      <c r="E17" s="47" t="s">
        <v>178</v>
      </c>
      <c r="F17" s="55" t="s">
        <v>344</v>
      </c>
      <c r="G17" s="61">
        <v>39146</v>
      </c>
      <c r="H17" s="33">
        <f t="shared" si="0"/>
        <v>18</v>
      </c>
      <c r="I17" s="61">
        <v>39715</v>
      </c>
      <c r="J17" s="24">
        <v>100</v>
      </c>
    </row>
    <row r="18" spans="2:10" ht="71.25" x14ac:dyDescent="0.25">
      <c r="B18" s="46">
        <v>8</v>
      </c>
      <c r="C18" s="55" t="s">
        <v>325</v>
      </c>
      <c r="D18" s="47" t="s">
        <v>333</v>
      </c>
      <c r="E18" s="47" t="s">
        <v>178</v>
      </c>
      <c r="F18" s="47" t="s">
        <v>345</v>
      </c>
      <c r="G18" s="61">
        <v>38961</v>
      </c>
      <c r="H18" s="33">
        <f t="shared" si="0"/>
        <v>4</v>
      </c>
      <c r="I18" s="61">
        <v>39113</v>
      </c>
      <c r="J18" s="24">
        <v>100</v>
      </c>
    </row>
    <row r="19" spans="2:10" ht="42.75" x14ac:dyDescent="0.25">
      <c r="B19" s="46">
        <v>9</v>
      </c>
      <c r="C19" s="55" t="s">
        <v>325</v>
      </c>
      <c r="D19" s="47" t="s">
        <v>334</v>
      </c>
      <c r="E19" s="47" t="s">
        <v>178</v>
      </c>
      <c r="F19" s="57" t="s">
        <v>346</v>
      </c>
      <c r="G19" s="61">
        <v>38516</v>
      </c>
      <c r="H19" s="33">
        <f t="shared" si="0"/>
        <v>14</v>
      </c>
      <c r="I19" s="61">
        <v>38952</v>
      </c>
      <c r="J19" s="24">
        <v>100</v>
      </c>
    </row>
    <row r="20" spans="2:10" ht="28.5" x14ac:dyDescent="0.25">
      <c r="B20" s="46">
        <v>10</v>
      </c>
      <c r="C20" s="55" t="s">
        <v>326</v>
      </c>
      <c r="D20" s="47" t="s">
        <v>335</v>
      </c>
      <c r="E20" s="47" t="s">
        <v>178</v>
      </c>
      <c r="F20" s="55" t="s">
        <v>347</v>
      </c>
      <c r="G20" s="61">
        <v>38166</v>
      </c>
      <c r="H20" s="33">
        <f t="shared" si="0"/>
        <v>11</v>
      </c>
      <c r="I20" s="61">
        <v>38501</v>
      </c>
      <c r="J20" s="24">
        <v>100</v>
      </c>
    </row>
    <row r="21" spans="2:10" ht="57" x14ac:dyDescent="0.25">
      <c r="B21" s="46">
        <v>11</v>
      </c>
      <c r="C21" s="55" t="s">
        <v>212</v>
      </c>
      <c r="D21" s="47" t="s">
        <v>336</v>
      </c>
      <c r="E21" s="47" t="s">
        <v>178</v>
      </c>
      <c r="F21" s="57" t="s">
        <v>348</v>
      </c>
      <c r="G21" s="61">
        <v>38037</v>
      </c>
      <c r="H21" s="33">
        <f t="shared" si="0"/>
        <v>4</v>
      </c>
      <c r="I21" s="61">
        <v>38159</v>
      </c>
      <c r="J21" s="24">
        <v>100</v>
      </c>
    </row>
    <row r="22" spans="2:10" ht="42.75" x14ac:dyDescent="0.25">
      <c r="B22" s="46">
        <v>12</v>
      </c>
      <c r="C22" s="55" t="s">
        <v>327</v>
      </c>
      <c r="D22" s="47" t="s">
        <v>337</v>
      </c>
      <c r="E22" s="47" t="s">
        <v>178</v>
      </c>
      <c r="F22" s="55" t="s">
        <v>349</v>
      </c>
      <c r="G22" s="61">
        <v>37773</v>
      </c>
      <c r="H22" s="33">
        <f t="shared" si="0"/>
        <v>8</v>
      </c>
      <c r="I22" s="61">
        <v>38017</v>
      </c>
      <c r="J22" s="24">
        <v>100</v>
      </c>
    </row>
    <row r="23" spans="2:10" ht="71.25" x14ac:dyDescent="0.25">
      <c r="B23" s="46">
        <v>13</v>
      </c>
      <c r="C23" s="55" t="s">
        <v>212</v>
      </c>
      <c r="D23" s="47" t="s">
        <v>337</v>
      </c>
      <c r="E23" s="47" t="s">
        <v>178</v>
      </c>
      <c r="F23" s="57" t="s">
        <v>350</v>
      </c>
      <c r="G23" s="61">
        <v>37653</v>
      </c>
      <c r="H23" s="33">
        <f t="shared" si="0"/>
        <v>1</v>
      </c>
      <c r="I23" s="61">
        <v>37710</v>
      </c>
      <c r="J23" s="24">
        <v>100</v>
      </c>
    </row>
    <row r="24" spans="2:10" ht="57.75" thickBot="1" x14ac:dyDescent="0.3">
      <c r="B24" s="49">
        <v>14</v>
      </c>
      <c r="C24" s="58" t="s">
        <v>327</v>
      </c>
      <c r="D24" s="44" t="s">
        <v>337</v>
      </c>
      <c r="E24" s="44" t="s">
        <v>178</v>
      </c>
      <c r="F24" s="58" t="s">
        <v>351</v>
      </c>
      <c r="G24" s="62">
        <v>37316</v>
      </c>
      <c r="H24" s="36">
        <f t="shared" si="0"/>
        <v>10</v>
      </c>
      <c r="I24" s="62">
        <v>37646</v>
      </c>
      <c r="J24" s="45">
        <v>100</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49"/>
  <sheetViews>
    <sheetView zoomScale="70" zoomScaleNormal="70" workbookViewId="0">
      <selection activeCell="O80" sqref="O80"/>
    </sheetView>
  </sheetViews>
  <sheetFormatPr baseColWidth="10" defaultRowHeight="15" x14ac:dyDescent="0.25"/>
  <cols>
    <col min="2" max="2" width="5.140625" bestFit="1" customWidth="1"/>
    <col min="3" max="3" width="19.85546875" bestFit="1" customWidth="1"/>
    <col min="4" max="4" width="20.140625" bestFit="1" customWidth="1"/>
    <col min="5" max="5" width="14.42578125" customWidth="1"/>
    <col min="6" max="6" width="129.42578125" bestFit="1" customWidth="1"/>
    <col min="7" max="7" width="13.42578125" bestFit="1" customWidth="1"/>
    <col min="9" max="9" width="12.5703125" bestFit="1" customWidth="1"/>
    <col min="10" max="10" width="16.85546875" bestFit="1" customWidth="1"/>
  </cols>
  <sheetData>
    <row r="1" spans="2:10" ht="15.75" thickBot="1" x14ac:dyDescent="0.3"/>
    <row r="2" spans="2:10" ht="15.75" thickBot="1" x14ac:dyDescent="0.3">
      <c r="B2" s="502" t="s">
        <v>3991</v>
      </c>
      <c r="C2" s="503"/>
      <c r="D2" s="503"/>
      <c r="E2" s="503"/>
      <c r="F2" s="504"/>
      <c r="G2" s="504"/>
      <c r="H2" s="504"/>
      <c r="I2" s="504"/>
      <c r="J2" s="505"/>
    </row>
    <row r="3" spans="2:10" x14ac:dyDescent="0.25">
      <c r="B3" s="466" t="s">
        <v>129</v>
      </c>
      <c r="C3" s="467"/>
      <c r="D3" s="467"/>
      <c r="E3" s="467"/>
      <c r="F3" s="468"/>
      <c r="G3" s="468" t="s">
        <v>3992</v>
      </c>
      <c r="H3" s="468"/>
      <c r="I3" s="468"/>
      <c r="J3" s="472"/>
    </row>
    <row r="4" spans="2:10" ht="15.75" thickBot="1" x14ac:dyDescent="0.3">
      <c r="B4" s="463" t="s">
        <v>130</v>
      </c>
      <c r="C4" s="464"/>
      <c r="D4" s="464"/>
      <c r="E4" s="464"/>
      <c r="F4" s="465"/>
      <c r="G4" s="473" t="s">
        <v>3993</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1986</v>
      </c>
      <c r="I7" s="479"/>
      <c r="J7" s="480"/>
    </row>
    <row r="8" spans="2:10" ht="15.75" thickBot="1" x14ac:dyDescent="0.3">
      <c r="B8" s="463" t="s">
        <v>3994</v>
      </c>
      <c r="C8" s="464"/>
      <c r="D8" s="464"/>
      <c r="E8" s="464"/>
      <c r="F8" s="465"/>
      <c r="G8" s="465"/>
      <c r="H8" s="495">
        <v>2001</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85.5" x14ac:dyDescent="0.25">
      <c r="B11" s="358">
        <v>1</v>
      </c>
      <c r="C11" s="69" t="s">
        <v>3778</v>
      </c>
      <c r="D11" s="69" t="s">
        <v>3995</v>
      </c>
      <c r="E11" s="359" t="s">
        <v>3996</v>
      </c>
      <c r="F11" s="69" t="s">
        <v>3997</v>
      </c>
      <c r="G11" s="70">
        <v>39655</v>
      </c>
      <c r="H11" s="32">
        <f>TRUNC((((I11-G11)/365.25)*12),0)</f>
        <v>4</v>
      </c>
      <c r="I11" s="70">
        <v>39803</v>
      </c>
      <c r="J11" s="360">
        <v>100</v>
      </c>
    </row>
    <row r="12" spans="2:10" ht="57" x14ac:dyDescent="0.25">
      <c r="B12" s="362">
        <v>2</v>
      </c>
      <c r="C12" s="365" t="s">
        <v>3778</v>
      </c>
      <c r="D12" s="365" t="s">
        <v>3995</v>
      </c>
      <c r="E12" s="363" t="s">
        <v>3996</v>
      </c>
      <c r="F12" s="365" t="s">
        <v>3998</v>
      </c>
      <c r="G12" s="61">
        <v>39501</v>
      </c>
      <c r="H12" s="368">
        <f>TRUNC((((I12-G12)/365.25)*12),0)</f>
        <v>5</v>
      </c>
      <c r="I12" s="61">
        <v>39654</v>
      </c>
      <c r="J12" s="366">
        <v>100</v>
      </c>
    </row>
    <row r="13" spans="2:10" ht="185.25" x14ac:dyDescent="0.25">
      <c r="B13" s="362">
        <v>3</v>
      </c>
      <c r="C13" s="365" t="s">
        <v>3778</v>
      </c>
      <c r="D13" s="365" t="s">
        <v>3999</v>
      </c>
      <c r="E13" s="363" t="s">
        <v>178</v>
      </c>
      <c r="F13" s="365" t="s">
        <v>4000</v>
      </c>
      <c r="G13" s="61">
        <v>39335</v>
      </c>
      <c r="H13" s="368">
        <f>TRUNC((((I13-G13)/365.25)*12),0)</f>
        <v>5</v>
      </c>
      <c r="I13" s="61">
        <v>39500</v>
      </c>
      <c r="J13" s="366">
        <v>100</v>
      </c>
    </row>
    <row r="14" spans="2:10" ht="114" x14ac:dyDescent="0.25">
      <c r="B14" s="362">
        <v>4</v>
      </c>
      <c r="C14" s="365" t="s">
        <v>3778</v>
      </c>
      <c r="D14" s="365" t="s">
        <v>3995</v>
      </c>
      <c r="E14" s="363" t="s">
        <v>4001</v>
      </c>
      <c r="F14" s="365" t="s">
        <v>4002</v>
      </c>
      <c r="G14" s="61">
        <v>39013</v>
      </c>
      <c r="H14" s="368">
        <f t="shared" ref="H14:H42" si="0">TRUNC((((I14-G14)/365.25)*12),0)</f>
        <v>10</v>
      </c>
      <c r="I14" s="61">
        <v>39334</v>
      </c>
      <c r="J14" s="366">
        <v>100</v>
      </c>
    </row>
    <row r="15" spans="2:10" ht="114" x14ac:dyDescent="0.25">
      <c r="B15" s="362">
        <v>5</v>
      </c>
      <c r="C15" s="365" t="s">
        <v>118</v>
      </c>
      <c r="D15" s="365" t="s">
        <v>4003</v>
      </c>
      <c r="E15" s="363" t="s">
        <v>4004</v>
      </c>
      <c r="F15" s="365" t="s">
        <v>4005</v>
      </c>
      <c r="G15" s="61">
        <v>38971</v>
      </c>
      <c r="H15" s="368">
        <f t="shared" si="0"/>
        <v>1</v>
      </c>
      <c r="I15" s="61">
        <v>39012</v>
      </c>
      <c r="J15" s="366">
        <v>100</v>
      </c>
    </row>
    <row r="16" spans="2:10" ht="57" x14ac:dyDescent="0.25">
      <c r="B16" s="362">
        <v>6</v>
      </c>
      <c r="C16" s="365" t="s">
        <v>3778</v>
      </c>
      <c r="D16" s="365" t="s">
        <v>3995</v>
      </c>
      <c r="E16" s="363">
        <v>2051943</v>
      </c>
      <c r="F16" s="365" t="s">
        <v>4006</v>
      </c>
      <c r="G16" s="61">
        <v>38630</v>
      </c>
      <c r="H16" s="368">
        <f t="shared" si="0"/>
        <v>10</v>
      </c>
      <c r="I16" s="61">
        <v>38950</v>
      </c>
      <c r="J16" s="366">
        <v>100</v>
      </c>
    </row>
    <row r="17" spans="2:10" ht="57" x14ac:dyDescent="0.25">
      <c r="B17" s="362">
        <v>7</v>
      </c>
      <c r="C17" s="365" t="s">
        <v>3632</v>
      </c>
      <c r="D17" s="365" t="s">
        <v>4007</v>
      </c>
      <c r="E17" s="363" t="s">
        <v>4008</v>
      </c>
      <c r="F17" s="365" t="s">
        <v>4009</v>
      </c>
      <c r="G17" s="61">
        <v>38589</v>
      </c>
      <c r="H17" s="368">
        <f t="shared" si="0"/>
        <v>0</v>
      </c>
      <c r="I17" s="61">
        <v>38619</v>
      </c>
      <c r="J17" s="366">
        <v>100</v>
      </c>
    </row>
    <row r="18" spans="2:10" ht="128.25" x14ac:dyDescent="0.25">
      <c r="B18" s="362">
        <v>8</v>
      </c>
      <c r="C18" s="365" t="s">
        <v>3778</v>
      </c>
      <c r="D18" s="365" t="s">
        <v>3995</v>
      </c>
      <c r="E18" s="363" t="s">
        <v>4010</v>
      </c>
      <c r="F18" s="363" t="s">
        <v>4011</v>
      </c>
      <c r="G18" s="61">
        <v>38317</v>
      </c>
      <c r="H18" s="368">
        <f t="shared" si="0"/>
        <v>8</v>
      </c>
      <c r="I18" s="61">
        <v>38571</v>
      </c>
      <c r="J18" s="366">
        <v>100</v>
      </c>
    </row>
    <row r="19" spans="2:10" ht="171" x14ac:dyDescent="0.25">
      <c r="B19" s="362">
        <v>9</v>
      </c>
      <c r="C19" s="365" t="s">
        <v>3778</v>
      </c>
      <c r="D19" s="365" t="s">
        <v>3995</v>
      </c>
      <c r="E19" s="363" t="s">
        <v>4012</v>
      </c>
      <c r="F19" s="57" t="s">
        <v>4013</v>
      </c>
      <c r="G19" s="61">
        <v>37636</v>
      </c>
      <c r="H19" s="368">
        <f t="shared" si="0"/>
        <v>5</v>
      </c>
      <c r="I19" s="61">
        <v>37792</v>
      </c>
      <c r="J19" s="366">
        <v>100</v>
      </c>
    </row>
    <row r="20" spans="2:10" ht="142.5" x14ac:dyDescent="0.25">
      <c r="B20" s="362">
        <v>10</v>
      </c>
      <c r="C20" s="365" t="s">
        <v>118</v>
      </c>
      <c r="D20" s="365" t="s">
        <v>4014</v>
      </c>
      <c r="E20" s="363" t="s">
        <v>4015</v>
      </c>
      <c r="F20" s="365" t="s">
        <v>4016</v>
      </c>
      <c r="G20" s="61">
        <v>37196</v>
      </c>
      <c r="H20" s="368">
        <f t="shared" si="0"/>
        <v>9</v>
      </c>
      <c r="I20" s="61">
        <v>37499</v>
      </c>
      <c r="J20" s="366">
        <v>100</v>
      </c>
    </row>
    <row r="21" spans="2:10" ht="114" x14ac:dyDescent="0.25">
      <c r="B21" s="362">
        <v>11</v>
      </c>
      <c r="C21" s="365" t="s">
        <v>3778</v>
      </c>
      <c r="D21" s="365" t="s">
        <v>3995</v>
      </c>
      <c r="E21" s="363" t="s">
        <v>178</v>
      </c>
      <c r="F21" s="57" t="s">
        <v>4017</v>
      </c>
      <c r="G21" s="61">
        <v>37133</v>
      </c>
      <c r="H21" s="368">
        <f t="shared" si="0"/>
        <v>2</v>
      </c>
      <c r="I21" s="61">
        <v>37194</v>
      </c>
      <c r="J21" s="366">
        <v>100</v>
      </c>
    </row>
    <row r="22" spans="2:10" ht="85.5" x14ac:dyDescent="0.25">
      <c r="B22" s="362">
        <v>12</v>
      </c>
      <c r="C22" s="365" t="s">
        <v>3576</v>
      </c>
      <c r="D22" s="365" t="s">
        <v>3910</v>
      </c>
      <c r="E22" s="363" t="s">
        <v>4018</v>
      </c>
      <c r="F22" s="365" t="s">
        <v>4019</v>
      </c>
      <c r="G22" s="61">
        <v>36418</v>
      </c>
      <c r="H22" s="368">
        <f t="shared" si="0"/>
        <v>4</v>
      </c>
      <c r="I22" s="61">
        <v>36541</v>
      </c>
      <c r="J22" s="366">
        <v>100</v>
      </c>
    </row>
    <row r="23" spans="2:10" ht="71.25" x14ac:dyDescent="0.25">
      <c r="B23" s="362">
        <v>13</v>
      </c>
      <c r="C23" s="365" t="s">
        <v>1391</v>
      </c>
      <c r="D23" s="365" t="s">
        <v>3910</v>
      </c>
      <c r="E23" s="363" t="s">
        <v>4021</v>
      </c>
      <c r="F23" s="57" t="s">
        <v>4020</v>
      </c>
      <c r="G23" s="61">
        <v>36136</v>
      </c>
      <c r="H23" s="368">
        <f t="shared" si="0"/>
        <v>11</v>
      </c>
      <c r="I23" s="61">
        <v>36485</v>
      </c>
      <c r="J23" s="366">
        <v>100</v>
      </c>
    </row>
    <row r="24" spans="2:10" ht="57" x14ac:dyDescent="0.25">
      <c r="B24" s="362">
        <v>14</v>
      </c>
      <c r="C24" s="365" t="s">
        <v>4023</v>
      </c>
      <c r="D24" s="365" t="s">
        <v>4022</v>
      </c>
      <c r="E24" s="363" t="s">
        <v>4024</v>
      </c>
      <c r="F24" s="365" t="s">
        <v>4025</v>
      </c>
      <c r="G24" s="61">
        <v>35808</v>
      </c>
      <c r="H24" s="368">
        <f t="shared" si="0"/>
        <v>2</v>
      </c>
      <c r="I24" s="61">
        <v>35881</v>
      </c>
      <c r="J24" s="366">
        <v>100</v>
      </c>
    </row>
    <row r="25" spans="2:10" ht="42.75" x14ac:dyDescent="0.25">
      <c r="B25" s="362">
        <v>15</v>
      </c>
      <c r="C25" s="365" t="s">
        <v>4023</v>
      </c>
      <c r="D25" s="365" t="s">
        <v>4026</v>
      </c>
      <c r="E25" s="363" t="s">
        <v>4027</v>
      </c>
      <c r="F25" s="365" t="s">
        <v>4028</v>
      </c>
      <c r="G25" s="61">
        <v>35674</v>
      </c>
      <c r="H25" s="368">
        <f t="shared" si="0"/>
        <v>2</v>
      </c>
      <c r="I25" s="61">
        <v>35765</v>
      </c>
      <c r="J25" s="366">
        <v>100</v>
      </c>
    </row>
    <row r="26" spans="2:10" ht="142.5" x14ac:dyDescent="0.25">
      <c r="B26" s="362">
        <v>16</v>
      </c>
      <c r="C26" s="365" t="s">
        <v>1835</v>
      </c>
      <c r="D26" s="365" t="s">
        <v>4029</v>
      </c>
      <c r="E26" s="363" t="s">
        <v>4030</v>
      </c>
      <c r="F26" s="365" t="s">
        <v>4031</v>
      </c>
      <c r="G26" s="61">
        <v>35439</v>
      </c>
      <c r="H26" s="368">
        <f t="shared" si="0"/>
        <v>23</v>
      </c>
      <c r="I26" s="61">
        <v>36169</v>
      </c>
      <c r="J26" s="366">
        <v>100</v>
      </c>
    </row>
    <row r="27" spans="2:10" ht="57" x14ac:dyDescent="0.25">
      <c r="B27" s="362">
        <v>17</v>
      </c>
      <c r="C27" s="365" t="s">
        <v>4032</v>
      </c>
      <c r="D27" s="365" t="s">
        <v>3995</v>
      </c>
      <c r="E27" s="363" t="s">
        <v>4033</v>
      </c>
      <c r="F27" s="365" t="s">
        <v>4034</v>
      </c>
      <c r="G27" s="61">
        <v>35477</v>
      </c>
      <c r="H27" s="368">
        <f t="shared" si="0"/>
        <v>1</v>
      </c>
      <c r="I27" s="61">
        <v>35508</v>
      </c>
      <c r="J27" s="366">
        <v>100</v>
      </c>
    </row>
    <row r="28" spans="2:10" ht="99.75" x14ac:dyDescent="0.25">
      <c r="B28" s="362">
        <v>18</v>
      </c>
      <c r="C28" s="365" t="s">
        <v>4032</v>
      </c>
      <c r="D28" s="365" t="s">
        <v>4035</v>
      </c>
      <c r="E28" s="363" t="s">
        <v>4036</v>
      </c>
      <c r="F28" s="365" t="s">
        <v>4037</v>
      </c>
      <c r="G28" s="61">
        <v>35254</v>
      </c>
      <c r="H28" s="368">
        <f t="shared" si="0"/>
        <v>7</v>
      </c>
      <c r="I28" s="61">
        <v>35478</v>
      </c>
      <c r="J28" s="366">
        <v>100</v>
      </c>
    </row>
    <row r="29" spans="2:10" ht="85.5" x14ac:dyDescent="0.25">
      <c r="B29" s="362">
        <v>19</v>
      </c>
      <c r="C29" s="365" t="s">
        <v>4032</v>
      </c>
      <c r="D29" s="365" t="s">
        <v>3995</v>
      </c>
      <c r="E29" s="363" t="s">
        <v>4038</v>
      </c>
      <c r="F29" s="365" t="s">
        <v>4039</v>
      </c>
      <c r="G29" s="61">
        <v>35130</v>
      </c>
      <c r="H29" s="368">
        <f t="shared" si="0"/>
        <v>2</v>
      </c>
      <c r="I29" s="61">
        <v>35216</v>
      </c>
      <c r="J29" s="366">
        <v>100</v>
      </c>
    </row>
    <row r="30" spans="2:10" ht="99.75" x14ac:dyDescent="0.25">
      <c r="B30" s="362">
        <v>20</v>
      </c>
      <c r="C30" s="365" t="s">
        <v>4032</v>
      </c>
      <c r="D30" s="365" t="s">
        <v>3995</v>
      </c>
      <c r="E30" s="363" t="s">
        <v>4040</v>
      </c>
      <c r="F30" s="365" t="s">
        <v>4041</v>
      </c>
      <c r="G30" s="61">
        <v>34953</v>
      </c>
      <c r="H30" s="368">
        <f t="shared" si="0"/>
        <v>5</v>
      </c>
      <c r="I30" s="61">
        <v>35122</v>
      </c>
      <c r="J30" s="366">
        <v>100</v>
      </c>
    </row>
    <row r="31" spans="2:10" ht="99.75" x14ac:dyDescent="0.25">
      <c r="B31" s="362">
        <v>21</v>
      </c>
      <c r="C31" s="365" t="s">
        <v>4023</v>
      </c>
      <c r="D31" s="57" t="s">
        <v>4042</v>
      </c>
      <c r="E31" s="150" t="s">
        <v>178</v>
      </c>
      <c r="F31" s="57" t="s">
        <v>4043</v>
      </c>
      <c r="G31" s="135">
        <v>34883</v>
      </c>
      <c r="H31" s="215">
        <f t="shared" si="0"/>
        <v>1</v>
      </c>
      <c r="I31" s="135">
        <v>34942</v>
      </c>
      <c r="J31" s="216">
        <v>100</v>
      </c>
    </row>
    <row r="32" spans="2:10" ht="71.25" x14ac:dyDescent="0.25">
      <c r="B32" s="362">
        <v>22</v>
      </c>
      <c r="C32" s="365" t="s">
        <v>4023</v>
      </c>
      <c r="D32" s="57" t="s">
        <v>4044</v>
      </c>
      <c r="E32" s="150" t="s">
        <v>4045</v>
      </c>
      <c r="F32" s="57" t="s">
        <v>4046</v>
      </c>
      <c r="G32" s="135">
        <v>34741</v>
      </c>
      <c r="H32" s="215">
        <f t="shared" si="0"/>
        <v>4</v>
      </c>
      <c r="I32" s="135">
        <v>34878</v>
      </c>
      <c r="J32" s="216">
        <v>100</v>
      </c>
    </row>
    <row r="33" spans="2:10" ht="71.25" x14ac:dyDescent="0.25">
      <c r="B33" s="362">
        <v>23</v>
      </c>
      <c r="C33" s="57" t="s">
        <v>4047</v>
      </c>
      <c r="D33" s="57" t="s">
        <v>4048</v>
      </c>
      <c r="E33" s="150" t="s">
        <v>4049</v>
      </c>
      <c r="F33" s="57" t="s">
        <v>4050</v>
      </c>
      <c r="G33" s="135">
        <v>34486</v>
      </c>
      <c r="H33" s="215">
        <f t="shared" si="0"/>
        <v>6</v>
      </c>
      <c r="I33" s="135">
        <v>34699</v>
      </c>
      <c r="J33" s="216">
        <v>100</v>
      </c>
    </row>
    <row r="34" spans="2:10" ht="57" x14ac:dyDescent="0.25">
      <c r="B34" s="362">
        <v>24</v>
      </c>
      <c r="C34" s="365" t="s">
        <v>4023</v>
      </c>
      <c r="D34" s="57" t="s">
        <v>4051</v>
      </c>
      <c r="E34" s="150" t="s">
        <v>178</v>
      </c>
      <c r="F34" s="57" t="s">
        <v>4052</v>
      </c>
      <c r="G34" s="135">
        <v>34316</v>
      </c>
      <c r="H34" s="215">
        <f t="shared" si="0"/>
        <v>4</v>
      </c>
      <c r="I34" s="135">
        <v>34439</v>
      </c>
      <c r="J34" s="216">
        <v>100</v>
      </c>
    </row>
    <row r="35" spans="2:10" ht="105" x14ac:dyDescent="0.25">
      <c r="B35" s="362">
        <v>25</v>
      </c>
      <c r="C35" s="57" t="s">
        <v>3576</v>
      </c>
      <c r="D35" s="57" t="s">
        <v>4053</v>
      </c>
      <c r="E35" s="150" t="s">
        <v>178</v>
      </c>
      <c r="F35" s="134" t="s">
        <v>4054</v>
      </c>
      <c r="G35" s="135">
        <v>34197</v>
      </c>
      <c r="H35" s="215">
        <f t="shared" si="0"/>
        <v>2</v>
      </c>
      <c r="I35" s="135">
        <v>34288</v>
      </c>
      <c r="J35" s="216">
        <v>100</v>
      </c>
    </row>
    <row r="36" spans="2:10" ht="71.25" x14ac:dyDescent="0.25">
      <c r="B36" s="362">
        <v>26</v>
      </c>
      <c r="C36" s="57" t="s">
        <v>32</v>
      </c>
      <c r="D36" s="57" t="s">
        <v>178</v>
      </c>
      <c r="E36" s="150" t="s">
        <v>178</v>
      </c>
      <c r="F36" s="57" t="s">
        <v>4055</v>
      </c>
      <c r="G36" s="135">
        <v>33933</v>
      </c>
      <c r="H36" s="215">
        <f t="shared" si="0"/>
        <v>7</v>
      </c>
      <c r="I36" s="393">
        <v>34160</v>
      </c>
      <c r="J36" s="216">
        <v>100</v>
      </c>
    </row>
    <row r="37" spans="2:10" ht="71.25" x14ac:dyDescent="0.25">
      <c r="B37" s="362">
        <v>27</v>
      </c>
      <c r="C37" s="57" t="s">
        <v>32</v>
      </c>
      <c r="D37" s="57" t="s">
        <v>178</v>
      </c>
      <c r="E37" s="150" t="s">
        <v>178</v>
      </c>
      <c r="F37" s="57" t="s">
        <v>4056</v>
      </c>
      <c r="G37" s="135">
        <v>33637</v>
      </c>
      <c r="H37" s="215">
        <f t="shared" si="0"/>
        <v>8</v>
      </c>
      <c r="I37" s="135">
        <v>33907</v>
      </c>
      <c r="J37" s="216">
        <v>100</v>
      </c>
    </row>
    <row r="38" spans="2:10" ht="165" x14ac:dyDescent="0.25">
      <c r="B38" s="362">
        <v>28</v>
      </c>
      <c r="C38" s="365" t="s">
        <v>4023</v>
      </c>
      <c r="D38" s="57" t="s">
        <v>4057</v>
      </c>
      <c r="E38" s="150" t="s">
        <v>178</v>
      </c>
      <c r="F38" s="134" t="s">
        <v>4058</v>
      </c>
      <c r="G38" s="135">
        <v>33364</v>
      </c>
      <c r="H38" s="215">
        <f t="shared" si="0"/>
        <v>7</v>
      </c>
      <c r="I38" s="135">
        <v>33593</v>
      </c>
      <c r="J38" s="216">
        <v>100</v>
      </c>
    </row>
    <row r="39" spans="2:10" ht="99" customHeight="1" x14ac:dyDescent="0.25">
      <c r="B39" s="362">
        <v>29</v>
      </c>
      <c r="C39" s="365" t="s">
        <v>4059</v>
      </c>
      <c r="D39" s="57" t="s">
        <v>4060</v>
      </c>
      <c r="E39" s="150" t="s">
        <v>178</v>
      </c>
      <c r="F39" s="57" t="s">
        <v>4061</v>
      </c>
      <c r="G39" s="135">
        <v>32888</v>
      </c>
      <c r="H39" s="215">
        <f t="shared" si="0"/>
        <v>13</v>
      </c>
      <c r="I39" s="135">
        <v>33312</v>
      </c>
      <c r="J39" s="216">
        <v>100</v>
      </c>
    </row>
    <row r="40" spans="2:10" ht="28.5" x14ac:dyDescent="0.25">
      <c r="B40" s="362">
        <v>30</v>
      </c>
      <c r="C40" s="57" t="s">
        <v>3576</v>
      </c>
      <c r="D40" s="57" t="s">
        <v>4062</v>
      </c>
      <c r="E40" s="150" t="s">
        <v>178</v>
      </c>
      <c r="F40" s="57" t="s">
        <v>4063</v>
      </c>
      <c r="G40" s="135">
        <v>32686</v>
      </c>
      <c r="H40" s="215">
        <f t="shared" si="0"/>
        <v>5</v>
      </c>
      <c r="I40" s="135">
        <v>32857</v>
      </c>
      <c r="J40" s="216">
        <v>100</v>
      </c>
    </row>
    <row r="41" spans="2:10" ht="42.75" x14ac:dyDescent="0.25">
      <c r="B41" s="362">
        <v>31</v>
      </c>
      <c r="C41" s="57" t="s">
        <v>3497</v>
      </c>
      <c r="D41" s="57" t="s">
        <v>4060</v>
      </c>
      <c r="E41" s="150" t="s">
        <v>178</v>
      </c>
      <c r="F41" s="57" t="s">
        <v>4064</v>
      </c>
      <c r="G41" s="135">
        <v>32216</v>
      </c>
      <c r="H41" s="215">
        <f t="shared" si="0"/>
        <v>9</v>
      </c>
      <c r="I41" s="135">
        <v>32497</v>
      </c>
      <c r="J41" s="216">
        <v>100</v>
      </c>
    </row>
    <row r="42" spans="2:10" ht="57.75" thickBot="1" x14ac:dyDescent="0.3">
      <c r="B42" s="356">
        <v>32</v>
      </c>
      <c r="C42" s="367" t="s">
        <v>4032</v>
      </c>
      <c r="D42" s="82" t="s">
        <v>4065</v>
      </c>
      <c r="E42" s="129" t="s">
        <v>178</v>
      </c>
      <c r="F42" s="82" t="s">
        <v>4066</v>
      </c>
      <c r="G42" s="138">
        <v>31936</v>
      </c>
      <c r="H42" s="143">
        <f t="shared" si="0"/>
        <v>6</v>
      </c>
      <c r="I42" s="138">
        <v>32133</v>
      </c>
      <c r="J42" s="144">
        <v>100</v>
      </c>
    </row>
    <row r="43" spans="2:10" x14ac:dyDescent="0.25">
      <c r="G43" s="37"/>
      <c r="H43" s="392"/>
      <c r="I43" s="37"/>
      <c r="J43" s="37"/>
    </row>
    <row r="44" spans="2:10" x14ac:dyDescent="0.25">
      <c r="G44" s="37"/>
      <c r="H44" s="392"/>
      <c r="I44" s="37"/>
      <c r="J44" s="37"/>
    </row>
    <row r="45" spans="2:10" x14ac:dyDescent="0.25">
      <c r="G45" s="37"/>
      <c r="H45" s="392"/>
      <c r="I45" s="37"/>
      <c r="J45" s="37"/>
    </row>
    <row r="46" spans="2:10" x14ac:dyDescent="0.25">
      <c r="G46" s="37"/>
      <c r="H46" s="392"/>
      <c r="I46" s="37"/>
      <c r="J46" s="37"/>
    </row>
    <row r="47" spans="2:10" x14ac:dyDescent="0.25">
      <c r="G47" s="37"/>
      <c r="H47" s="37"/>
      <c r="I47" s="37"/>
      <c r="J47" s="37"/>
    </row>
    <row r="48" spans="2:10" x14ac:dyDescent="0.25">
      <c r="G48" s="37"/>
      <c r="H48" s="37"/>
      <c r="I48" s="37"/>
      <c r="J48" s="37"/>
    </row>
    <row r="49" spans="7:10" x14ac:dyDescent="0.25">
      <c r="G49" s="37"/>
      <c r="H49" s="37"/>
      <c r="I49" s="37"/>
      <c r="J49"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pageSetup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zoomScale="70" zoomScaleNormal="70" workbookViewId="0">
      <selection activeCell="B12" sqref="B12:J22"/>
    </sheetView>
  </sheetViews>
  <sheetFormatPr baseColWidth="10" defaultRowHeight="15" x14ac:dyDescent="0.25"/>
  <cols>
    <col min="2" max="2" width="4.5703125" bestFit="1" customWidth="1"/>
    <col min="3" max="3" width="17.28515625" bestFit="1" customWidth="1"/>
    <col min="4" max="4" width="14.85546875" bestFit="1" customWidth="1"/>
    <col min="6" max="6" width="108.5703125" bestFit="1" customWidth="1"/>
    <col min="7" max="7" width="13" bestFit="1" customWidth="1"/>
    <col min="9" max="9" width="12.28515625" bestFit="1" customWidth="1"/>
    <col min="10" max="10" width="13.85546875" bestFit="1" customWidth="1"/>
  </cols>
  <sheetData>
    <row r="1" spans="2:10" ht="15.75" thickBot="1" x14ac:dyDescent="0.3"/>
    <row r="2" spans="2:10" ht="15.75" thickBot="1" x14ac:dyDescent="0.3">
      <c r="B2" s="502" t="s">
        <v>4067</v>
      </c>
      <c r="C2" s="503"/>
      <c r="D2" s="503"/>
      <c r="E2" s="503"/>
      <c r="F2" s="504"/>
      <c r="G2" s="504"/>
      <c r="H2" s="504"/>
      <c r="I2" s="504"/>
      <c r="J2" s="505"/>
    </row>
    <row r="3" spans="2:10" x14ac:dyDescent="0.25">
      <c r="B3" s="466" t="s">
        <v>129</v>
      </c>
      <c r="C3" s="467"/>
      <c r="D3" s="467"/>
      <c r="E3" s="467"/>
      <c r="F3" s="468"/>
      <c r="G3" s="468" t="s">
        <v>4068</v>
      </c>
      <c r="H3" s="468"/>
      <c r="I3" s="468"/>
      <c r="J3" s="472"/>
    </row>
    <row r="4" spans="2:10" ht="15.75" thickBot="1" x14ac:dyDescent="0.3">
      <c r="B4" s="463" t="s">
        <v>130</v>
      </c>
      <c r="C4" s="464"/>
      <c r="D4" s="464"/>
      <c r="E4" s="464"/>
      <c r="F4" s="465"/>
      <c r="G4" s="494" t="s">
        <v>4069</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2009</v>
      </c>
      <c r="I7" s="479"/>
      <c r="J7" s="480"/>
    </row>
    <row r="8" spans="2:10" x14ac:dyDescent="0.25">
      <c r="B8" s="506" t="s">
        <v>4070</v>
      </c>
      <c r="C8" s="479"/>
      <c r="D8" s="479"/>
      <c r="E8" s="479"/>
      <c r="F8" s="479"/>
      <c r="G8" s="485"/>
      <c r="H8" s="478">
        <v>2011</v>
      </c>
      <c r="I8" s="479"/>
      <c r="J8" s="480"/>
    </row>
    <row r="9" spans="2:10" ht="15.75" thickBot="1" x14ac:dyDescent="0.3">
      <c r="B9" s="463" t="s">
        <v>4071</v>
      </c>
      <c r="C9" s="464"/>
      <c r="D9" s="464"/>
      <c r="E9" s="464"/>
      <c r="F9" s="465"/>
      <c r="G9" s="465"/>
      <c r="H9" s="495">
        <v>2014</v>
      </c>
      <c r="I9" s="496"/>
      <c r="J9" s="497"/>
    </row>
    <row r="10" spans="2:10" ht="15.75" thickBot="1" x14ac:dyDescent="0.3">
      <c r="B10" s="498" t="s">
        <v>140</v>
      </c>
      <c r="C10" s="499"/>
      <c r="D10" s="499"/>
      <c r="E10" s="499"/>
      <c r="F10" s="500"/>
      <c r="G10" s="500"/>
      <c r="H10" s="500"/>
      <c r="I10" s="500"/>
      <c r="J10" s="501"/>
    </row>
    <row r="11" spans="2:10" ht="29.25" thickBot="1" x14ac:dyDescent="0.3">
      <c r="B11" s="64" t="s">
        <v>125</v>
      </c>
      <c r="C11" s="65" t="s">
        <v>139</v>
      </c>
      <c r="D11" s="65" t="s">
        <v>141</v>
      </c>
      <c r="E11" s="65" t="s">
        <v>177</v>
      </c>
      <c r="F11" s="65" t="s">
        <v>196</v>
      </c>
      <c r="G11" s="66" t="s">
        <v>126</v>
      </c>
      <c r="H11" s="67" t="s">
        <v>162</v>
      </c>
      <c r="I11" s="65" t="s">
        <v>127</v>
      </c>
      <c r="J11" s="68" t="s">
        <v>128</v>
      </c>
    </row>
    <row r="12" spans="2:10" ht="71.25" x14ac:dyDescent="0.25">
      <c r="B12" s="439">
        <v>1</v>
      </c>
      <c r="C12" s="69" t="s">
        <v>3576</v>
      </c>
      <c r="D12" s="74" t="s">
        <v>178</v>
      </c>
      <c r="E12" s="440" t="s">
        <v>178</v>
      </c>
      <c r="F12" s="69" t="s">
        <v>4072</v>
      </c>
      <c r="G12" s="70">
        <v>41764</v>
      </c>
      <c r="H12" s="32">
        <f>TRUNC((((I12-G12)/365.25)*12),0)</f>
        <v>3</v>
      </c>
      <c r="I12" s="70">
        <v>41856</v>
      </c>
      <c r="J12" s="441">
        <v>100</v>
      </c>
    </row>
    <row r="13" spans="2:10" ht="28.5" x14ac:dyDescent="0.25">
      <c r="B13" s="443">
        <v>2</v>
      </c>
      <c r="C13" s="447" t="s">
        <v>3576</v>
      </c>
      <c r="D13" s="75" t="s">
        <v>178</v>
      </c>
      <c r="E13" s="444" t="s">
        <v>178</v>
      </c>
      <c r="F13" s="447" t="s">
        <v>4073</v>
      </c>
      <c r="G13" s="61">
        <v>41674</v>
      </c>
      <c r="H13" s="450">
        <f>TRUNC((((I13-G13)/365.25)*12),0)</f>
        <v>2</v>
      </c>
      <c r="I13" s="61">
        <v>41739</v>
      </c>
      <c r="J13" s="448">
        <v>100</v>
      </c>
    </row>
    <row r="14" spans="2:10" ht="57" x14ac:dyDescent="0.25">
      <c r="B14" s="443">
        <v>3</v>
      </c>
      <c r="C14" s="447" t="s">
        <v>3634</v>
      </c>
      <c r="D14" s="447" t="s">
        <v>4074</v>
      </c>
      <c r="E14" s="444" t="s">
        <v>178</v>
      </c>
      <c r="F14" s="447" t="s">
        <v>4075</v>
      </c>
      <c r="G14" s="61">
        <v>41652</v>
      </c>
      <c r="H14" s="450">
        <f>TRUNC((((I14-G14)/365.25)*12),0)</f>
        <v>10</v>
      </c>
      <c r="I14" s="61">
        <v>41957</v>
      </c>
      <c r="J14" s="448">
        <v>100</v>
      </c>
    </row>
    <row r="15" spans="2:10" ht="42.75" x14ac:dyDescent="0.25">
      <c r="B15" s="443">
        <v>4</v>
      </c>
      <c r="C15" s="447" t="s">
        <v>3576</v>
      </c>
      <c r="D15" s="444" t="s">
        <v>178</v>
      </c>
      <c r="E15" s="444" t="s">
        <v>178</v>
      </c>
      <c r="F15" s="447" t="s">
        <v>4076</v>
      </c>
      <c r="G15" s="61">
        <v>41498</v>
      </c>
      <c r="H15" s="450">
        <f t="shared" ref="H15:H22" si="0">TRUNC((((I15-G15)/365.25)*12),0)</f>
        <v>4</v>
      </c>
      <c r="I15" s="61">
        <v>41650</v>
      </c>
      <c r="J15" s="448">
        <v>100</v>
      </c>
    </row>
    <row r="16" spans="2:10" ht="171" x14ac:dyDescent="0.25">
      <c r="B16" s="443">
        <v>5</v>
      </c>
      <c r="C16" s="447" t="s">
        <v>32</v>
      </c>
      <c r="D16" s="444" t="s">
        <v>4077</v>
      </c>
      <c r="E16" s="444" t="s">
        <v>178</v>
      </c>
      <c r="F16" s="447" t="s">
        <v>4078</v>
      </c>
      <c r="G16" s="61">
        <v>40807</v>
      </c>
      <c r="H16" s="450">
        <f t="shared" si="0"/>
        <v>18</v>
      </c>
      <c r="I16" s="61">
        <v>41384</v>
      </c>
      <c r="J16" s="448">
        <v>100</v>
      </c>
    </row>
    <row r="17" spans="1:12" ht="42.75" x14ac:dyDescent="0.25">
      <c r="B17" s="443">
        <v>6</v>
      </c>
      <c r="C17" s="447" t="s">
        <v>3484</v>
      </c>
      <c r="D17" s="444" t="s">
        <v>4077</v>
      </c>
      <c r="E17" s="444" t="s">
        <v>178</v>
      </c>
      <c r="F17" s="447" t="s">
        <v>4079</v>
      </c>
      <c r="G17" s="61">
        <v>40703</v>
      </c>
      <c r="H17" s="450">
        <f t="shared" si="0"/>
        <v>18</v>
      </c>
      <c r="I17" s="61">
        <v>41252</v>
      </c>
      <c r="J17" s="448">
        <v>100</v>
      </c>
    </row>
    <row r="18" spans="1:12" ht="42.75" x14ac:dyDescent="0.25">
      <c r="B18" s="443">
        <v>7</v>
      </c>
      <c r="C18" s="447" t="s">
        <v>4080</v>
      </c>
      <c r="D18" s="444" t="s">
        <v>4077</v>
      </c>
      <c r="E18" s="444" t="s">
        <v>178</v>
      </c>
      <c r="F18" s="447" t="s">
        <v>4081</v>
      </c>
      <c r="G18" s="61">
        <v>40560</v>
      </c>
      <c r="H18" s="450">
        <f t="shared" si="0"/>
        <v>6</v>
      </c>
      <c r="I18" s="61">
        <v>40743</v>
      </c>
      <c r="J18" s="448">
        <v>100</v>
      </c>
    </row>
    <row r="19" spans="1:12" ht="71.25" x14ac:dyDescent="0.25">
      <c r="B19" s="443">
        <v>8</v>
      </c>
      <c r="C19" s="447" t="s">
        <v>4082</v>
      </c>
      <c r="D19" s="444" t="s">
        <v>4083</v>
      </c>
      <c r="E19" s="444" t="s">
        <v>178</v>
      </c>
      <c r="F19" s="444" t="s">
        <v>4084</v>
      </c>
      <c r="G19" s="61">
        <v>40469</v>
      </c>
      <c r="H19" s="450">
        <f t="shared" si="0"/>
        <v>2</v>
      </c>
      <c r="I19" s="61">
        <v>40530</v>
      </c>
      <c r="J19" s="448">
        <v>100</v>
      </c>
    </row>
    <row r="20" spans="1:12" ht="85.5" x14ac:dyDescent="0.25">
      <c r="B20" s="443">
        <v>9</v>
      </c>
      <c r="C20" s="447" t="s">
        <v>3634</v>
      </c>
      <c r="D20" s="444" t="s">
        <v>4077</v>
      </c>
      <c r="E20" s="444" t="s">
        <v>178</v>
      </c>
      <c r="F20" s="57" t="s">
        <v>4085</v>
      </c>
      <c r="G20" s="61">
        <v>40182</v>
      </c>
      <c r="H20" s="450">
        <f t="shared" si="0"/>
        <v>10</v>
      </c>
      <c r="I20" s="61">
        <v>40487</v>
      </c>
      <c r="J20" s="448">
        <v>100</v>
      </c>
    </row>
    <row r="21" spans="1:12" ht="71.25" x14ac:dyDescent="0.25">
      <c r="B21" s="443">
        <v>10</v>
      </c>
      <c r="C21" s="447" t="s">
        <v>3957</v>
      </c>
      <c r="D21" s="444" t="s">
        <v>4086</v>
      </c>
      <c r="E21" s="444" t="s">
        <v>178</v>
      </c>
      <c r="F21" s="447" t="s">
        <v>4087</v>
      </c>
      <c r="G21" s="61">
        <v>40000</v>
      </c>
      <c r="H21" s="450">
        <f t="shared" si="0"/>
        <v>5</v>
      </c>
      <c r="I21" s="61">
        <v>40153</v>
      </c>
      <c r="J21" s="448">
        <v>100</v>
      </c>
    </row>
    <row r="22" spans="1:12" ht="57.75" thickBot="1" x14ac:dyDescent="0.3">
      <c r="B22" s="437">
        <v>11</v>
      </c>
      <c r="C22" s="449" t="s">
        <v>4088</v>
      </c>
      <c r="D22" s="438" t="s">
        <v>4089</v>
      </c>
      <c r="E22" s="438" t="s">
        <v>178</v>
      </c>
      <c r="F22" s="82" t="s">
        <v>4090</v>
      </c>
      <c r="G22" s="62">
        <v>39938</v>
      </c>
      <c r="H22" s="451">
        <f t="shared" si="0"/>
        <v>2</v>
      </c>
      <c r="I22" s="62">
        <v>39999</v>
      </c>
      <c r="J22" s="442">
        <v>100</v>
      </c>
    </row>
    <row r="23" spans="1:12" x14ac:dyDescent="0.25">
      <c r="A23" s="37"/>
      <c r="B23" s="50"/>
      <c r="C23" s="76"/>
      <c r="D23" s="50"/>
      <c r="E23" s="50"/>
      <c r="F23" s="76"/>
      <c r="G23" s="77"/>
      <c r="H23" s="54"/>
      <c r="I23" s="77"/>
      <c r="J23" s="50"/>
      <c r="K23" s="37"/>
      <c r="L23" s="37"/>
    </row>
    <row r="24" spans="1:12" x14ac:dyDescent="0.25">
      <c r="A24" s="37"/>
      <c r="B24" s="50"/>
      <c r="C24" s="76"/>
      <c r="D24" s="50"/>
      <c r="E24" s="50"/>
      <c r="F24" s="80"/>
      <c r="G24" s="77"/>
      <c r="H24" s="54"/>
      <c r="I24" s="77"/>
      <c r="J24" s="50"/>
      <c r="K24" s="37"/>
      <c r="L24" s="37"/>
    </row>
    <row r="25" spans="1:12" x14ac:dyDescent="0.25">
      <c r="A25" s="37"/>
      <c r="B25" s="50"/>
      <c r="C25" s="76"/>
      <c r="D25" s="50"/>
      <c r="E25" s="50"/>
      <c r="F25" s="76"/>
      <c r="G25" s="77"/>
      <c r="H25" s="54"/>
      <c r="I25" s="77"/>
      <c r="J25" s="50"/>
      <c r="K25" s="37"/>
      <c r="L25" s="37"/>
    </row>
    <row r="26" spans="1:12" x14ac:dyDescent="0.25">
      <c r="A26" s="37"/>
      <c r="B26" s="50"/>
      <c r="C26" s="76"/>
      <c r="D26" s="50"/>
      <c r="E26" s="50"/>
      <c r="F26" s="76"/>
      <c r="G26" s="77"/>
      <c r="H26" s="54"/>
      <c r="I26" s="77"/>
      <c r="J26" s="50"/>
      <c r="K26" s="37"/>
      <c r="L26" s="37"/>
    </row>
    <row r="27" spans="1:12" x14ac:dyDescent="0.25">
      <c r="A27" s="37"/>
      <c r="B27" s="50"/>
      <c r="C27" s="76"/>
      <c r="D27" s="50"/>
      <c r="E27" s="50"/>
      <c r="F27" s="76"/>
      <c r="G27" s="77"/>
      <c r="H27" s="54"/>
      <c r="I27" s="77"/>
      <c r="J27" s="50"/>
      <c r="K27" s="37"/>
      <c r="L27" s="37"/>
    </row>
    <row r="28" spans="1:12" x14ac:dyDescent="0.25">
      <c r="A28" s="37"/>
      <c r="B28" s="50"/>
      <c r="C28" s="76"/>
      <c r="D28" s="50"/>
      <c r="E28" s="50"/>
      <c r="F28" s="76"/>
      <c r="G28" s="77"/>
      <c r="H28" s="54"/>
      <c r="I28" s="77"/>
      <c r="J28" s="50"/>
      <c r="K28" s="37"/>
      <c r="L28" s="37"/>
    </row>
    <row r="29" spans="1:12" x14ac:dyDescent="0.25">
      <c r="A29" s="37"/>
      <c r="B29" s="50"/>
      <c r="C29" s="76"/>
      <c r="D29" s="50"/>
      <c r="E29" s="50"/>
      <c r="F29" s="76"/>
      <c r="G29" s="77"/>
      <c r="H29" s="54"/>
      <c r="I29" s="77"/>
      <c r="J29" s="50"/>
      <c r="K29" s="37"/>
      <c r="L29" s="37"/>
    </row>
    <row r="30" spans="1:12" x14ac:dyDescent="0.25">
      <c r="A30" s="37"/>
      <c r="B30" s="50"/>
      <c r="C30" s="76"/>
      <c r="D30" s="50"/>
      <c r="E30" s="50"/>
      <c r="F30" s="76"/>
      <c r="G30" s="77"/>
      <c r="H30" s="54"/>
      <c r="I30" s="77"/>
      <c r="J30" s="50"/>
      <c r="K30" s="37"/>
      <c r="L30" s="37"/>
    </row>
    <row r="31" spans="1:12" x14ac:dyDescent="0.25">
      <c r="A31" s="37"/>
      <c r="B31" s="50"/>
      <c r="C31" s="76"/>
      <c r="D31" s="50"/>
      <c r="E31" s="50"/>
      <c r="F31" s="76"/>
      <c r="G31" s="77"/>
      <c r="H31" s="54"/>
      <c r="I31" s="77"/>
      <c r="J31" s="50"/>
      <c r="K31" s="37"/>
      <c r="L31" s="37"/>
    </row>
    <row r="32" spans="1:12" x14ac:dyDescent="0.25">
      <c r="A32" s="37"/>
      <c r="B32" s="37"/>
      <c r="C32" s="37"/>
      <c r="D32" s="37"/>
      <c r="E32" s="37"/>
      <c r="F32" s="37"/>
      <c r="G32" s="37"/>
      <c r="H32" s="37"/>
      <c r="I32" s="37"/>
      <c r="J32" s="37"/>
      <c r="K32" s="37"/>
      <c r="L32" s="37"/>
    </row>
    <row r="33" spans="1:12" x14ac:dyDescent="0.25">
      <c r="A33" s="37"/>
      <c r="B33" s="37"/>
      <c r="C33" s="37"/>
      <c r="D33" s="37"/>
      <c r="E33" s="37"/>
      <c r="F33" s="37"/>
      <c r="G33" s="37"/>
      <c r="H33" s="37"/>
      <c r="I33" s="37"/>
      <c r="J33" s="37"/>
      <c r="K33" s="37"/>
      <c r="L33" s="37"/>
    </row>
    <row r="34" spans="1:12" x14ac:dyDescent="0.25">
      <c r="A34" s="37"/>
      <c r="B34" s="37"/>
      <c r="C34" s="37"/>
      <c r="D34" s="37"/>
      <c r="E34" s="37"/>
      <c r="F34" s="37"/>
      <c r="G34" s="37"/>
      <c r="H34" s="37"/>
      <c r="I34" s="37"/>
      <c r="J34" s="37"/>
      <c r="K34" s="37"/>
      <c r="L34" s="37"/>
    </row>
    <row r="35" spans="1:12" x14ac:dyDescent="0.25">
      <c r="A35" s="37"/>
      <c r="B35" s="37"/>
      <c r="C35" s="37"/>
      <c r="D35" s="37"/>
      <c r="E35" s="37"/>
      <c r="F35" s="37"/>
      <c r="G35" s="37"/>
      <c r="H35" s="37"/>
      <c r="I35" s="37"/>
      <c r="J35" s="37"/>
      <c r="K35" s="37"/>
      <c r="L35" s="37"/>
    </row>
    <row r="36" spans="1:12" x14ac:dyDescent="0.25">
      <c r="A36" s="37"/>
      <c r="B36" s="37"/>
      <c r="C36" s="37"/>
      <c r="D36" s="37"/>
      <c r="E36" s="37"/>
      <c r="F36" s="37"/>
      <c r="G36" s="37"/>
      <c r="H36" s="37"/>
      <c r="I36" s="37"/>
      <c r="J36" s="37"/>
      <c r="K36" s="37"/>
      <c r="L36" s="37"/>
    </row>
    <row r="37" spans="1:12" x14ac:dyDescent="0.25">
      <c r="A37" s="37"/>
      <c r="B37" s="37"/>
      <c r="C37" s="37"/>
      <c r="D37" s="37"/>
      <c r="E37" s="37"/>
      <c r="F37" s="37"/>
      <c r="G37" s="37"/>
      <c r="H37" s="37"/>
      <c r="I37" s="37"/>
      <c r="J37" s="37"/>
      <c r="K37" s="37"/>
      <c r="L37" s="37"/>
    </row>
    <row r="38" spans="1:12" x14ac:dyDescent="0.25">
      <c r="A38" s="37"/>
      <c r="B38" s="37"/>
      <c r="C38" s="37"/>
      <c r="D38" s="37"/>
      <c r="E38" s="37"/>
      <c r="F38" s="37"/>
      <c r="G38" s="37"/>
      <c r="H38" s="37"/>
      <c r="I38" s="37"/>
      <c r="J38" s="37"/>
      <c r="K38" s="37"/>
      <c r="L38" s="37"/>
    </row>
    <row r="39" spans="1:12" x14ac:dyDescent="0.25">
      <c r="A39" s="37"/>
      <c r="B39" s="37"/>
      <c r="C39" s="37"/>
      <c r="D39" s="37"/>
      <c r="E39" s="37"/>
      <c r="F39" s="37"/>
      <c r="G39" s="37"/>
      <c r="H39" s="37"/>
      <c r="I39" s="37"/>
      <c r="J39" s="37"/>
      <c r="K39" s="37"/>
      <c r="L39" s="37"/>
    </row>
    <row r="40" spans="1:12" x14ac:dyDescent="0.25">
      <c r="A40" s="37"/>
      <c r="B40" s="37"/>
      <c r="C40" s="37"/>
      <c r="D40" s="37"/>
      <c r="E40" s="37"/>
      <c r="F40" s="37"/>
      <c r="G40" s="37"/>
      <c r="H40" s="37"/>
      <c r="I40" s="37"/>
      <c r="J40" s="37"/>
      <c r="K40" s="37"/>
      <c r="L40" s="37"/>
    </row>
    <row r="41" spans="1:12" x14ac:dyDescent="0.25">
      <c r="A41" s="37"/>
      <c r="B41" s="37"/>
      <c r="C41" s="37"/>
      <c r="D41" s="37"/>
      <c r="E41" s="37"/>
      <c r="F41" s="37"/>
      <c r="G41" s="37"/>
      <c r="H41" s="37"/>
      <c r="I41" s="37"/>
      <c r="J41" s="37"/>
      <c r="K41" s="37"/>
      <c r="L41" s="37"/>
    </row>
    <row r="42" spans="1:12" x14ac:dyDescent="0.25">
      <c r="A42" s="37"/>
      <c r="B42" s="37"/>
      <c r="C42" s="37"/>
      <c r="D42" s="37"/>
      <c r="E42" s="37"/>
      <c r="F42" s="37"/>
      <c r="G42" s="37"/>
      <c r="H42" s="37"/>
      <c r="I42" s="37"/>
      <c r="J42" s="37"/>
      <c r="K42" s="37"/>
      <c r="L42" s="37"/>
    </row>
  </sheetData>
  <mergeCells count="15">
    <mergeCell ref="B10:J10"/>
    <mergeCell ref="B6:G6"/>
    <mergeCell ref="H6:J6"/>
    <mergeCell ref="B7:G7"/>
    <mergeCell ref="H7:J7"/>
    <mergeCell ref="B9:G9"/>
    <mergeCell ref="H9:J9"/>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43"/>
  <sheetViews>
    <sheetView zoomScale="70" zoomScaleNormal="70" workbookViewId="0">
      <selection activeCell="M12" sqref="M12"/>
    </sheetView>
  </sheetViews>
  <sheetFormatPr baseColWidth="10" defaultRowHeight="15" x14ac:dyDescent="0.25"/>
  <cols>
    <col min="2" max="2" width="5.140625" bestFit="1" customWidth="1"/>
    <col min="3" max="3" width="32.28515625" bestFit="1" customWidth="1"/>
    <col min="4" max="4" width="27.28515625" bestFit="1" customWidth="1"/>
    <col min="6" max="6" width="80.42578125" bestFit="1" customWidth="1"/>
    <col min="7" max="7" width="13" bestFit="1" customWidth="1"/>
    <col min="9" max="9" width="12.28515625" bestFit="1" customWidth="1"/>
    <col min="10" max="10" width="16.85546875" bestFit="1" customWidth="1"/>
    <col min="14" max="15" width="0" hidden="1" customWidth="1"/>
  </cols>
  <sheetData>
    <row r="1" spans="2:15" ht="15.75" thickBot="1" x14ac:dyDescent="0.3"/>
    <row r="2" spans="2:15" ht="15.75" thickBot="1" x14ac:dyDescent="0.3">
      <c r="B2" s="502" t="s">
        <v>4138</v>
      </c>
      <c r="C2" s="503"/>
      <c r="D2" s="503"/>
      <c r="E2" s="503"/>
      <c r="F2" s="504"/>
      <c r="G2" s="504"/>
      <c r="H2" s="504"/>
      <c r="I2" s="504"/>
      <c r="J2" s="505"/>
    </row>
    <row r="3" spans="2:15" x14ac:dyDescent="0.25">
      <c r="B3" s="466" t="s">
        <v>129</v>
      </c>
      <c r="C3" s="467"/>
      <c r="D3" s="467"/>
      <c r="E3" s="467"/>
      <c r="F3" s="468"/>
      <c r="G3" s="468" t="s">
        <v>4139</v>
      </c>
      <c r="H3" s="468"/>
      <c r="I3" s="468"/>
      <c r="J3" s="472"/>
    </row>
    <row r="4" spans="2:15" ht="15.75" thickBot="1" x14ac:dyDescent="0.3">
      <c r="B4" s="463" t="s">
        <v>130</v>
      </c>
      <c r="C4" s="464"/>
      <c r="D4" s="464"/>
      <c r="E4" s="464"/>
      <c r="F4" s="465"/>
      <c r="G4" s="473"/>
      <c r="H4" s="473"/>
      <c r="I4" s="465"/>
      <c r="J4" s="474"/>
    </row>
    <row r="5" spans="2:15" ht="15.75" thickBot="1" x14ac:dyDescent="0.3">
      <c r="B5" s="490" t="s">
        <v>131</v>
      </c>
      <c r="C5" s="491"/>
      <c r="D5" s="491"/>
      <c r="E5" s="491"/>
      <c r="F5" s="492"/>
      <c r="G5" s="492"/>
      <c r="H5" s="492"/>
      <c r="I5" s="492"/>
      <c r="J5" s="493"/>
    </row>
    <row r="6" spans="2:15" x14ac:dyDescent="0.25">
      <c r="B6" s="466" t="s">
        <v>132</v>
      </c>
      <c r="C6" s="467"/>
      <c r="D6" s="467"/>
      <c r="E6" s="467"/>
      <c r="F6" s="468"/>
      <c r="G6" s="468"/>
      <c r="H6" s="475" t="s">
        <v>133</v>
      </c>
      <c r="I6" s="476"/>
      <c r="J6" s="477"/>
    </row>
    <row r="7" spans="2:15" ht="15.75" thickBot="1" x14ac:dyDescent="0.3">
      <c r="B7" s="484" t="s">
        <v>238</v>
      </c>
      <c r="C7" s="485"/>
      <c r="D7" s="485"/>
      <c r="E7" s="485"/>
      <c r="F7" s="486"/>
      <c r="G7" s="486"/>
      <c r="H7" s="478">
        <v>1984</v>
      </c>
      <c r="I7" s="479"/>
      <c r="J7" s="480"/>
    </row>
    <row r="8" spans="2:15" ht="15.75" thickBot="1" x14ac:dyDescent="0.3">
      <c r="B8" s="498" t="s">
        <v>140</v>
      </c>
      <c r="C8" s="499"/>
      <c r="D8" s="499"/>
      <c r="E8" s="499"/>
      <c r="F8" s="500"/>
      <c r="G8" s="500"/>
      <c r="H8" s="500"/>
      <c r="I8" s="500"/>
      <c r="J8" s="501"/>
    </row>
    <row r="9" spans="2:15" ht="29.25" thickBot="1" x14ac:dyDescent="0.3">
      <c r="B9" s="64" t="s">
        <v>125</v>
      </c>
      <c r="C9" s="65" t="s">
        <v>139</v>
      </c>
      <c r="D9" s="65" t="s">
        <v>141</v>
      </c>
      <c r="E9" s="65" t="s">
        <v>177</v>
      </c>
      <c r="F9" s="65" t="s">
        <v>196</v>
      </c>
      <c r="G9" s="66" t="s">
        <v>126</v>
      </c>
      <c r="H9" s="67" t="s">
        <v>162</v>
      </c>
      <c r="I9" s="65" t="s">
        <v>127</v>
      </c>
      <c r="J9" s="68" t="s">
        <v>128</v>
      </c>
    </row>
    <row r="10" spans="2:15" ht="85.5" customHeight="1" x14ac:dyDescent="0.25">
      <c r="B10" s="439">
        <v>1</v>
      </c>
      <c r="C10" s="394" t="s">
        <v>4134</v>
      </c>
      <c r="D10" s="394" t="s">
        <v>4124</v>
      </c>
      <c r="E10" s="440" t="s">
        <v>178</v>
      </c>
      <c r="F10" s="394" t="s">
        <v>4091</v>
      </c>
      <c r="G10" s="70">
        <f>N10</f>
        <v>31199</v>
      </c>
      <c r="H10" s="32">
        <f>TRUNC((((I10-G10)/365.25)*12),0)</f>
        <v>36</v>
      </c>
      <c r="I10" s="70">
        <f>O10</f>
        <v>32295</v>
      </c>
      <c r="J10" s="441">
        <v>100</v>
      </c>
      <c r="N10" s="395">
        <v>31199</v>
      </c>
      <c r="O10" s="395">
        <v>32295</v>
      </c>
    </row>
    <row r="11" spans="2:15" ht="85.5" customHeight="1" x14ac:dyDescent="0.25">
      <c r="B11" s="443">
        <v>2</v>
      </c>
      <c r="C11" s="404" t="s">
        <v>4134</v>
      </c>
      <c r="D11" s="404" t="s">
        <v>4124</v>
      </c>
      <c r="E11" s="444" t="s">
        <v>178</v>
      </c>
      <c r="F11" s="404" t="s">
        <v>4092</v>
      </c>
      <c r="G11" s="61">
        <f t="shared" ref="G11:G43" si="0">N11</f>
        <v>31898</v>
      </c>
      <c r="H11" s="450">
        <f>TRUNC((((I11-G11)/365.25)*12),0)</f>
        <v>14</v>
      </c>
      <c r="I11" s="61">
        <f t="shared" ref="I11:I43" si="1">O11</f>
        <v>32325</v>
      </c>
      <c r="J11" s="448">
        <v>100</v>
      </c>
      <c r="N11" s="395">
        <v>31898</v>
      </c>
      <c r="O11" s="395">
        <v>32325</v>
      </c>
    </row>
    <row r="12" spans="2:15" ht="85.5" customHeight="1" x14ac:dyDescent="0.25">
      <c r="B12" s="443">
        <v>3</v>
      </c>
      <c r="C12" s="404" t="s">
        <v>4134</v>
      </c>
      <c r="D12" s="404" t="s">
        <v>4124</v>
      </c>
      <c r="E12" s="444" t="s">
        <v>178</v>
      </c>
      <c r="F12" s="404" t="s">
        <v>4093</v>
      </c>
      <c r="G12" s="61">
        <f t="shared" si="0"/>
        <v>32325</v>
      </c>
      <c r="H12" s="450">
        <f>TRUNC((((I12-G12)/365.25)*12),0)</f>
        <v>11</v>
      </c>
      <c r="I12" s="61">
        <f t="shared" si="1"/>
        <v>32690</v>
      </c>
      <c r="J12" s="448">
        <v>100</v>
      </c>
      <c r="N12" s="395">
        <v>32325</v>
      </c>
      <c r="O12" s="395">
        <v>32690</v>
      </c>
    </row>
    <row r="13" spans="2:15" ht="28.5" customHeight="1" x14ac:dyDescent="0.25">
      <c r="B13" s="443">
        <v>4</v>
      </c>
      <c r="C13" s="404" t="s">
        <v>3424</v>
      </c>
      <c r="D13" s="404" t="s">
        <v>714</v>
      </c>
      <c r="E13" s="444" t="s">
        <v>178</v>
      </c>
      <c r="F13" s="404" t="s">
        <v>4094</v>
      </c>
      <c r="G13" s="61">
        <f t="shared" si="0"/>
        <v>31747</v>
      </c>
      <c r="H13" s="450">
        <f t="shared" ref="H13:H43" si="2">TRUNC((((I13-G13)/365.25)*12),0)</f>
        <v>2</v>
      </c>
      <c r="I13" s="61">
        <f t="shared" si="1"/>
        <v>31837</v>
      </c>
      <c r="J13" s="448">
        <v>100</v>
      </c>
      <c r="N13" s="395">
        <v>31747</v>
      </c>
      <c r="O13" s="395">
        <v>31837</v>
      </c>
    </row>
    <row r="14" spans="2:15" ht="28.5" customHeight="1" x14ac:dyDescent="0.25">
      <c r="B14" s="443">
        <v>5</v>
      </c>
      <c r="C14" s="404" t="s">
        <v>3424</v>
      </c>
      <c r="D14" s="404" t="s">
        <v>714</v>
      </c>
      <c r="E14" s="444" t="s">
        <v>178</v>
      </c>
      <c r="F14" s="404" t="s">
        <v>4095</v>
      </c>
      <c r="G14" s="61">
        <f t="shared" si="0"/>
        <v>32721</v>
      </c>
      <c r="H14" s="450">
        <f t="shared" si="2"/>
        <v>1</v>
      </c>
      <c r="I14" s="61">
        <f t="shared" si="1"/>
        <v>32752</v>
      </c>
      <c r="J14" s="448">
        <v>100</v>
      </c>
      <c r="N14" s="395">
        <v>32721</v>
      </c>
      <c r="O14" s="395">
        <v>32752</v>
      </c>
    </row>
    <row r="15" spans="2:15" x14ac:dyDescent="0.25">
      <c r="B15" s="443">
        <v>6</v>
      </c>
      <c r="C15" s="404" t="s">
        <v>3424</v>
      </c>
      <c r="D15" s="404" t="s">
        <v>4125</v>
      </c>
      <c r="E15" s="444" t="s">
        <v>178</v>
      </c>
      <c r="F15" s="404" t="s">
        <v>4096</v>
      </c>
      <c r="G15" s="61">
        <f t="shared" si="0"/>
        <v>33482</v>
      </c>
      <c r="H15" s="450">
        <f t="shared" si="2"/>
        <v>5</v>
      </c>
      <c r="I15" s="61">
        <f t="shared" si="1"/>
        <v>33635</v>
      </c>
      <c r="J15" s="448">
        <v>100</v>
      </c>
      <c r="N15" s="395">
        <v>33482</v>
      </c>
      <c r="O15" s="395">
        <v>33635</v>
      </c>
    </row>
    <row r="16" spans="2:15" ht="42.75" customHeight="1" x14ac:dyDescent="0.25">
      <c r="B16" s="443">
        <v>7</v>
      </c>
      <c r="C16" s="404" t="s">
        <v>3424</v>
      </c>
      <c r="D16" s="404" t="s">
        <v>4126</v>
      </c>
      <c r="E16" s="444" t="s">
        <v>178</v>
      </c>
      <c r="F16" s="404" t="s">
        <v>4097</v>
      </c>
      <c r="G16" s="61">
        <f t="shared" si="0"/>
        <v>33725</v>
      </c>
      <c r="H16" s="450">
        <f t="shared" si="2"/>
        <v>2</v>
      </c>
      <c r="I16" s="61">
        <f t="shared" si="1"/>
        <v>33786</v>
      </c>
      <c r="J16" s="448">
        <v>100</v>
      </c>
      <c r="N16" s="395">
        <v>33725</v>
      </c>
      <c r="O16" s="395">
        <v>33786</v>
      </c>
    </row>
    <row r="17" spans="2:15" ht="42.75" customHeight="1" x14ac:dyDescent="0.25">
      <c r="B17" s="443">
        <v>8</v>
      </c>
      <c r="C17" s="404" t="s">
        <v>3424</v>
      </c>
      <c r="D17" s="404" t="s">
        <v>4127</v>
      </c>
      <c r="E17" s="444" t="s">
        <v>178</v>
      </c>
      <c r="F17" s="404" t="s">
        <v>4098</v>
      </c>
      <c r="G17" s="61">
        <f t="shared" si="0"/>
        <v>33725</v>
      </c>
      <c r="H17" s="450">
        <f t="shared" si="2"/>
        <v>1</v>
      </c>
      <c r="I17" s="61">
        <f t="shared" si="1"/>
        <v>33756</v>
      </c>
      <c r="J17" s="448">
        <v>100</v>
      </c>
      <c r="N17" s="395">
        <v>33725</v>
      </c>
      <c r="O17" s="395">
        <v>33756</v>
      </c>
    </row>
    <row r="18" spans="2:15" ht="28.5" customHeight="1" x14ac:dyDescent="0.25">
      <c r="B18" s="443">
        <v>9</v>
      </c>
      <c r="C18" s="404" t="s">
        <v>3424</v>
      </c>
      <c r="D18" s="404" t="s">
        <v>4125</v>
      </c>
      <c r="E18" s="444" t="s">
        <v>178</v>
      </c>
      <c r="F18" s="404" t="s">
        <v>4099</v>
      </c>
      <c r="G18" s="61">
        <f t="shared" si="0"/>
        <v>34213</v>
      </c>
      <c r="H18" s="450">
        <f t="shared" si="2"/>
        <v>2</v>
      </c>
      <c r="I18" s="61">
        <f t="shared" si="1"/>
        <v>34274</v>
      </c>
      <c r="J18" s="448">
        <v>100</v>
      </c>
      <c r="N18" s="395">
        <v>34213</v>
      </c>
      <c r="O18" s="395">
        <v>34274</v>
      </c>
    </row>
    <row r="19" spans="2:15" ht="57" customHeight="1" x14ac:dyDescent="0.25">
      <c r="B19" s="443">
        <v>10</v>
      </c>
      <c r="C19" s="404" t="s">
        <v>3424</v>
      </c>
      <c r="D19" s="404" t="s">
        <v>4128</v>
      </c>
      <c r="E19" s="444" t="s">
        <v>178</v>
      </c>
      <c r="F19" s="404" t="s">
        <v>4100</v>
      </c>
      <c r="G19" s="61">
        <f t="shared" si="0"/>
        <v>34213</v>
      </c>
      <c r="H19" s="450">
        <f t="shared" si="2"/>
        <v>2</v>
      </c>
      <c r="I19" s="61">
        <f t="shared" si="1"/>
        <v>34274</v>
      </c>
      <c r="J19" s="448">
        <v>100</v>
      </c>
      <c r="N19" s="395">
        <v>34213</v>
      </c>
      <c r="O19" s="395">
        <v>34274</v>
      </c>
    </row>
    <row r="20" spans="2:15" ht="50.25" customHeight="1" thickBot="1" x14ac:dyDescent="0.3">
      <c r="B20" s="443">
        <v>11</v>
      </c>
      <c r="C20" s="404" t="s">
        <v>3424</v>
      </c>
      <c r="D20" s="404" t="s">
        <v>4128</v>
      </c>
      <c r="E20" s="444" t="s">
        <v>178</v>
      </c>
      <c r="F20" s="404" t="s">
        <v>4101</v>
      </c>
      <c r="G20" s="61">
        <f t="shared" si="0"/>
        <v>34243</v>
      </c>
      <c r="H20" s="450">
        <f t="shared" si="2"/>
        <v>2</v>
      </c>
      <c r="I20" s="61">
        <f t="shared" si="1"/>
        <v>34304</v>
      </c>
      <c r="J20" s="448">
        <v>100</v>
      </c>
      <c r="N20" s="396">
        <v>34243</v>
      </c>
      <c r="O20" s="396">
        <v>34304</v>
      </c>
    </row>
    <row r="21" spans="2:15" ht="42.75" customHeight="1" x14ac:dyDescent="0.25">
      <c r="B21" s="443">
        <v>12</v>
      </c>
      <c r="C21" s="404" t="s">
        <v>3424</v>
      </c>
      <c r="D21" s="404" t="s">
        <v>4128</v>
      </c>
      <c r="E21" s="444" t="s">
        <v>178</v>
      </c>
      <c r="F21" s="404" t="s">
        <v>4102</v>
      </c>
      <c r="G21" s="61">
        <f t="shared" si="0"/>
        <v>34243</v>
      </c>
      <c r="H21" s="450">
        <f t="shared" si="2"/>
        <v>3</v>
      </c>
      <c r="I21" s="61">
        <f t="shared" si="1"/>
        <v>34335</v>
      </c>
      <c r="J21" s="448">
        <v>100</v>
      </c>
      <c r="N21" s="399">
        <v>34243</v>
      </c>
      <c r="O21" s="399">
        <v>34335</v>
      </c>
    </row>
    <row r="22" spans="2:15" ht="57" customHeight="1" x14ac:dyDescent="0.25">
      <c r="B22" s="443">
        <v>13</v>
      </c>
      <c r="C22" s="404" t="s">
        <v>4135</v>
      </c>
      <c r="D22" s="404" t="s">
        <v>4129</v>
      </c>
      <c r="E22" s="444" t="s">
        <v>178</v>
      </c>
      <c r="F22" s="404" t="s">
        <v>4103</v>
      </c>
      <c r="G22" s="61">
        <f t="shared" si="0"/>
        <v>34335</v>
      </c>
      <c r="H22" s="450">
        <f t="shared" si="2"/>
        <v>6</v>
      </c>
      <c r="I22" s="61">
        <f t="shared" si="1"/>
        <v>34547</v>
      </c>
      <c r="J22" s="448">
        <v>100</v>
      </c>
      <c r="N22" s="397">
        <v>34335</v>
      </c>
      <c r="O22" s="397">
        <v>34547</v>
      </c>
    </row>
    <row r="23" spans="2:15" ht="71.25" customHeight="1" x14ac:dyDescent="0.25">
      <c r="B23" s="443">
        <v>14</v>
      </c>
      <c r="C23" s="404" t="s">
        <v>4135</v>
      </c>
      <c r="D23" s="404" t="s">
        <v>4129</v>
      </c>
      <c r="E23" s="444" t="s">
        <v>178</v>
      </c>
      <c r="F23" s="404" t="s">
        <v>4104</v>
      </c>
      <c r="G23" s="61">
        <f t="shared" si="0"/>
        <v>34578</v>
      </c>
      <c r="H23" s="450">
        <f t="shared" si="2"/>
        <v>5</v>
      </c>
      <c r="I23" s="61">
        <f t="shared" si="1"/>
        <v>34759</v>
      </c>
      <c r="J23" s="448">
        <v>100</v>
      </c>
      <c r="N23" s="397">
        <v>34578</v>
      </c>
      <c r="O23" s="397">
        <v>34759</v>
      </c>
    </row>
    <row r="24" spans="2:15" ht="28.5" customHeight="1" x14ac:dyDescent="0.25">
      <c r="B24" s="443">
        <v>15</v>
      </c>
      <c r="C24" s="404" t="s">
        <v>3424</v>
      </c>
      <c r="D24" s="404" t="s">
        <v>4128</v>
      </c>
      <c r="E24" s="444" t="s">
        <v>178</v>
      </c>
      <c r="F24" s="404" t="s">
        <v>4105</v>
      </c>
      <c r="G24" s="61">
        <f t="shared" si="0"/>
        <v>34182</v>
      </c>
      <c r="H24" s="450">
        <f t="shared" si="2"/>
        <v>6</v>
      </c>
      <c r="I24" s="61">
        <f t="shared" si="1"/>
        <v>34394</v>
      </c>
      <c r="J24" s="448">
        <v>100</v>
      </c>
      <c r="N24" s="397">
        <v>34182</v>
      </c>
      <c r="O24" s="397">
        <v>34394</v>
      </c>
    </row>
    <row r="25" spans="2:15" x14ac:dyDescent="0.25">
      <c r="B25" s="443">
        <v>16</v>
      </c>
      <c r="C25" s="404" t="s">
        <v>3424</v>
      </c>
      <c r="D25" s="404" t="s">
        <v>4125</v>
      </c>
      <c r="E25" s="444" t="s">
        <v>178</v>
      </c>
      <c r="F25" s="404" t="s">
        <v>4106</v>
      </c>
      <c r="G25" s="61">
        <f t="shared" si="0"/>
        <v>34639</v>
      </c>
      <c r="H25" s="450">
        <f t="shared" si="2"/>
        <v>0</v>
      </c>
      <c r="I25" s="61">
        <f t="shared" si="1"/>
        <v>34669</v>
      </c>
      <c r="J25" s="448">
        <v>100</v>
      </c>
      <c r="N25" s="397">
        <v>34639</v>
      </c>
      <c r="O25" s="397">
        <v>34669</v>
      </c>
    </row>
    <row r="26" spans="2:15" ht="28.5" customHeight="1" x14ac:dyDescent="0.25">
      <c r="B26" s="443">
        <v>17</v>
      </c>
      <c r="C26" s="404" t="s">
        <v>3424</v>
      </c>
      <c r="D26" s="404" t="s">
        <v>4126</v>
      </c>
      <c r="E26" s="444" t="s">
        <v>178</v>
      </c>
      <c r="F26" s="404" t="s">
        <v>4097</v>
      </c>
      <c r="G26" s="61">
        <f t="shared" si="0"/>
        <v>34547</v>
      </c>
      <c r="H26" s="450">
        <f t="shared" si="2"/>
        <v>4</v>
      </c>
      <c r="I26" s="61">
        <f t="shared" si="1"/>
        <v>34669</v>
      </c>
      <c r="J26" s="448">
        <v>100</v>
      </c>
      <c r="N26" s="397">
        <v>34547</v>
      </c>
      <c r="O26" s="397">
        <v>34669</v>
      </c>
    </row>
    <row r="27" spans="2:15" ht="28.5" customHeight="1" x14ac:dyDescent="0.25">
      <c r="B27" s="443">
        <v>18</v>
      </c>
      <c r="C27" s="404" t="s">
        <v>3424</v>
      </c>
      <c r="D27" s="404" t="s">
        <v>4130</v>
      </c>
      <c r="E27" s="444" t="s">
        <v>178</v>
      </c>
      <c r="F27" s="404" t="s">
        <v>4107</v>
      </c>
      <c r="G27" s="61">
        <f t="shared" si="0"/>
        <v>35034</v>
      </c>
      <c r="H27" s="450">
        <f t="shared" si="2"/>
        <v>2</v>
      </c>
      <c r="I27" s="61">
        <f t="shared" si="1"/>
        <v>35125</v>
      </c>
      <c r="J27" s="448">
        <v>100</v>
      </c>
      <c r="N27" s="397">
        <v>35034</v>
      </c>
      <c r="O27" s="397">
        <v>35125</v>
      </c>
    </row>
    <row r="28" spans="2:15" ht="57" customHeight="1" x14ac:dyDescent="0.25">
      <c r="B28" s="443">
        <v>19</v>
      </c>
      <c r="C28" s="404" t="s">
        <v>3424</v>
      </c>
      <c r="D28" s="404" t="s">
        <v>714</v>
      </c>
      <c r="E28" s="444" t="s">
        <v>178</v>
      </c>
      <c r="F28" s="404" t="s">
        <v>4108</v>
      </c>
      <c r="G28" s="61">
        <f t="shared" si="0"/>
        <v>35034</v>
      </c>
      <c r="H28" s="450">
        <f t="shared" si="2"/>
        <v>2</v>
      </c>
      <c r="I28" s="61">
        <f t="shared" si="1"/>
        <v>35096</v>
      </c>
      <c r="J28" s="448">
        <v>100</v>
      </c>
      <c r="N28" s="397">
        <v>35034</v>
      </c>
      <c r="O28" s="397">
        <v>35096</v>
      </c>
    </row>
    <row r="29" spans="2:15" ht="29.25" customHeight="1" x14ac:dyDescent="0.25">
      <c r="B29" s="443">
        <v>20</v>
      </c>
      <c r="C29" s="404" t="s">
        <v>3424</v>
      </c>
      <c r="D29" s="404" t="s">
        <v>4125</v>
      </c>
      <c r="E29" s="444" t="s">
        <v>178</v>
      </c>
      <c r="F29" s="404" t="s">
        <v>4109</v>
      </c>
      <c r="G29" s="61">
        <f t="shared" si="0"/>
        <v>35582</v>
      </c>
      <c r="H29" s="450">
        <f t="shared" si="2"/>
        <v>3</v>
      </c>
      <c r="I29" s="61">
        <f t="shared" si="1"/>
        <v>35674</v>
      </c>
      <c r="J29" s="448">
        <v>100</v>
      </c>
      <c r="N29" s="397">
        <v>35582</v>
      </c>
      <c r="O29" s="397">
        <v>35674</v>
      </c>
    </row>
    <row r="30" spans="2:15" ht="29.25" customHeight="1" thickBot="1" x14ac:dyDescent="0.3">
      <c r="B30" s="443">
        <v>21</v>
      </c>
      <c r="C30" s="404" t="s">
        <v>3424</v>
      </c>
      <c r="D30" s="404" t="s">
        <v>4125</v>
      </c>
      <c r="E30" s="444" t="s">
        <v>178</v>
      </c>
      <c r="F30" s="404" t="s">
        <v>4110</v>
      </c>
      <c r="G30" s="61">
        <f t="shared" si="0"/>
        <v>35582</v>
      </c>
      <c r="H30" s="450">
        <f t="shared" si="2"/>
        <v>3</v>
      </c>
      <c r="I30" s="61">
        <f t="shared" si="1"/>
        <v>35674</v>
      </c>
      <c r="J30" s="448">
        <v>100</v>
      </c>
      <c r="N30" s="398">
        <v>35582</v>
      </c>
      <c r="O30" s="398">
        <v>35674</v>
      </c>
    </row>
    <row r="31" spans="2:15" x14ac:dyDescent="0.25">
      <c r="B31" s="443">
        <v>22</v>
      </c>
      <c r="C31" s="404" t="s">
        <v>3424</v>
      </c>
      <c r="D31" s="404" t="s">
        <v>4125</v>
      </c>
      <c r="E31" s="444" t="s">
        <v>178</v>
      </c>
      <c r="F31" s="404" t="s">
        <v>4111</v>
      </c>
      <c r="G31" s="61">
        <f t="shared" si="0"/>
        <v>35582</v>
      </c>
      <c r="H31" s="450">
        <f t="shared" si="2"/>
        <v>4</v>
      </c>
      <c r="I31" s="61">
        <f t="shared" si="1"/>
        <v>35704</v>
      </c>
      <c r="J31" s="448">
        <v>100</v>
      </c>
      <c r="N31" s="402">
        <v>35582</v>
      </c>
      <c r="O31" s="402">
        <v>35704</v>
      </c>
    </row>
    <row r="32" spans="2:15" x14ac:dyDescent="0.25">
      <c r="B32" s="443">
        <v>23</v>
      </c>
      <c r="C32" s="404" t="s">
        <v>3729</v>
      </c>
      <c r="D32" s="404" t="s">
        <v>4129</v>
      </c>
      <c r="E32" s="444" t="s">
        <v>178</v>
      </c>
      <c r="F32" s="404" t="s">
        <v>4112</v>
      </c>
      <c r="G32" s="61">
        <f t="shared" si="0"/>
        <v>35612</v>
      </c>
      <c r="H32" s="450">
        <f t="shared" si="2"/>
        <v>5</v>
      </c>
      <c r="I32" s="61">
        <f t="shared" si="1"/>
        <v>35765</v>
      </c>
      <c r="J32" s="448">
        <v>100</v>
      </c>
      <c r="N32" s="400">
        <v>35612</v>
      </c>
      <c r="O32" s="400">
        <v>35765</v>
      </c>
    </row>
    <row r="33" spans="2:15" x14ac:dyDescent="0.25">
      <c r="B33" s="443">
        <v>24</v>
      </c>
      <c r="C33" s="404" t="s">
        <v>3424</v>
      </c>
      <c r="D33" s="404" t="s">
        <v>714</v>
      </c>
      <c r="E33" s="444" t="s">
        <v>178</v>
      </c>
      <c r="F33" s="404" t="s">
        <v>4113</v>
      </c>
      <c r="G33" s="61">
        <f t="shared" si="0"/>
        <v>36861</v>
      </c>
      <c r="H33" s="450">
        <f t="shared" si="2"/>
        <v>2</v>
      </c>
      <c r="I33" s="61">
        <f t="shared" si="1"/>
        <v>36923</v>
      </c>
      <c r="J33" s="448">
        <v>100</v>
      </c>
      <c r="N33" s="400">
        <v>36861</v>
      </c>
      <c r="O33" s="400">
        <v>36923</v>
      </c>
    </row>
    <row r="34" spans="2:15" ht="41.25" customHeight="1" x14ac:dyDescent="0.25">
      <c r="B34" s="443">
        <v>25</v>
      </c>
      <c r="C34" s="404" t="s">
        <v>3424</v>
      </c>
      <c r="D34" s="404" t="s">
        <v>4131</v>
      </c>
      <c r="E34" s="444" t="s">
        <v>178</v>
      </c>
      <c r="F34" s="404" t="s">
        <v>4114</v>
      </c>
      <c r="G34" s="61">
        <f t="shared" si="0"/>
        <v>37257</v>
      </c>
      <c r="H34" s="450">
        <f t="shared" si="2"/>
        <v>2</v>
      </c>
      <c r="I34" s="61">
        <f t="shared" si="1"/>
        <v>37347</v>
      </c>
      <c r="J34" s="448">
        <v>100</v>
      </c>
      <c r="N34" s="400">
        <v>37257</v>
      </c>
      <c r="O34" s="400">
        <v>37347</v>
      </c>
    </row>
    <row r="35" spans="2:15" x14ac:dyDescent="0.25">
      <c r="B35" s="443">
        <v>26</v>
      </c>
      <c r="C35" s="404" t="s">
        <v>3424</v>
      </c>
      <c r="D35" s="404" t="s">
        <v>4131</v>
      </c>
      <c r="E35" s="444" t="s">
        <v>178</v>
      </c>
      <c r="F35" s="404" t="s">
        <v>4115</v>
      </c>
      <c r="G35" s="61">
        <f t="shared" si="0"/>
        <v>37681</v>
      </c>
      <c r="H35" s="450">
        <f t="shared" si="2"/>
        <v>1</v>
      </c>
      <c r="I35" s="61">
        <f t="shared" si="1"/>
        <v>37712</v>
      </c>
      <c r="J35" s="448">
        <v>100</v>
      </c>
      <c r="N35" s="400">
        <v>37681</v>
      </c>
      <c r="O35" s="400">
        <v>37712</v>
      </c>
    </row>
    <row r="36" spans="2:15" x14ac:dyDescent="0.25">
      <c r="B36" s="443">
        <v>27</v>
      </c>
      <c r="C36" s="404" t="s">
        <v>3424</v>
      </c>
      <c r="D36" s="404" t="s">
        <v>4126</v>
      </c>
      <c r="E36" s="444" t="s">
        <v>178</v>
      </c>
      <c r="F36" s="404" t="s">
        <v>4116</v>
      </c>
      <c r="G36" s="61">
        <f t="shared" si="0"/>
        <v>37653</v>
      </c>
      <c r="H36" s="450">
        <f t="shared" si="2"/>
        <v>4</v>
      </c>
      <c r="I36" s="61">
        <f t="shared" si="1"/>
        <v>37803</v>
      </c>
      <c r="J36" s="448">
        <v>100</v>
      </c>
      <c r="N36" s="400">
        <v>37653</v>
      </c>
      <c r="O36" s="400">
        <v>37803</v>
      </c>
    </row>
    <row r="37" spans="2:15" x14ac:dyDescent="0.25">
      <c r="B37" s="443">
        <v>28</v>
      </c>
      <c r="C37" s="404" t="s">
        <v>3424</v>
      </c>
      <c r="D37" s="404" t="s">
        <v>4126</v>
      </c>
      <c r="E37" s="444" t="s">
        <v>178</v>
      </c>
      <c r="F37" s="404" t="s">
        <v>4117</v>
      </c>
      <c r="G37" s="61">
        <f t="shared" si="0"/>
        <v>37561</v>
      </c>
      <c r="H37" s="450">
        <f t="shared" si="2"/>
        <v>12</v>
      </c>
      <c r="I37" s="61">
        <f t="shared" si="1"/>
        <v>37956</v>
      </c>
      <c r="J37" s="448">
        <v>100</v>
      </c>
      <c r="N37" s="400">
        <v>37561</v>
      </c>
      <c r="O37" s="400">
        <v>37956</v>
      </c>
    </row>
    <row r="38" spans="2:15" ht="42.75" customHeight="1" thickBot="1" x14ac:dyDescent="0.3">
      <c r="B38" s="443">
        <v>29</v>
      </c>
      <c r="C38" s="404" t="s">
        <v>4136</v>
      </c>
      <c r="D38" s="404" t="s">
        <v>714</v>
      </c>
      <c r="E38" s="444" t="s">
        <v>178</v>
      </c>
      <c r="F38" s="404" t="s">
        <v>4118</v>
      </c>
      <c r="G38" s="61">
        <f t="shared" si="0"/>
        <v>37653</v>
      </c>
      <c r="H38" s="450">
        <f t="shared" si="2"/>
        <v>4</v>
      </c>
      <c r="I38" s="61">
        <f t="shared" si="1"/>
        <v>37803</v>
      </c>
      <c r="J38" s="448">
        <v>100</v>
      </c>
      <c r="N38" s="401">
        <v>37653</v>
      </c>
      <c r="O38" s="401">
        <v>37803</v>
      </c>
    </row>
    <row r="39" spans="2:15" x14ac:dyDescent="0.25">
      <c r="B39" s="443">
        <v>30</v>
      </c>
      <c r="C39" s="404" t="s">
        <v>3424</v>
      </c>
      <c r="D39" s="404" t="s">
        <v>714</v>
      </c>
      <c r="E39" s="444" t="s">
        <v>178</v>
      </c>
      <c r="F39" s="404" t="s">
        <v>4119</v>
      </c>
      <c r="G39" s="61">
        <f t="shared" si="0"/>
        <v>38292</v>
      </c>
      <c r="H39" s="450">
        <f t="shared" si="2"/>
        <v>0</v>
      </c>
      <c r="I39" s="61">
        <f t="shared" si="1"/>
        <v>38322</v>
      </c>
      <c r="J39" s="448">
        <v>100</v>
      </c>
      <c r="N39" s="403">
        <v>38292</v>
      </c>
      <c r="O39" s="403">
        <v>38322</v>
      </c>
    </row>
    <row r="40" spans="2:15" ht="28.5" x14ac:dyDescent="0.25">
      <c r="B40" s="443">
        <v>31</v>
      </c>
      <c r="C40" s="404" t="s">
        <v>4137</v>
      </c>
      <c r="D40" s="404" t="s">
        <v>4132</v>
      </c>
      <c r="E40" s="444" t="s">
        <v>178</v>
      </c>
      <c r="F40" s="404" t="s">
        <v>4120</v>
      </c>
      <c r="G40" s="61">
        <f t="shared" si="0"/>
        <v>39234</v>
      </c>
      <c r="H40" s="450">
        <f t="shared" si="2"/>
        <v>0</v>
      </c>
      <c r="I40" s="61">
        <f t="shared" si="1"/>
        <v>39264</v>
      </c>
      <c r="J40" s="448">
        <v>100</v>
      </c>
      <c r="N40" s="403">
        <v>39234</v>
      </c>
      <c r="O40" s="403">
        <v>39264</v>
      </c>
    </row>
    <row r="41" spans="2:15" ht="29.25" thickBot="1" x14ac:dyDescent="0.3">
      <c r="B41" s="443">
        <v>32</v>
      </c>
      <c r="C41" s="404" t="s">
        <v>4137</v>
      </c>
      <c r="D41" s="404" t="s">
        <v>4132</v>
      </c>
      <c r="E41" s="444" t="s">
        <v>178</v>
      </c>
      <c r="F41" s="404" t="s">
        <v>4121</v>
      </c>
      <c r="G41" s="61">
        <f t="shared" si="0"/>
        <v>39326</v>
      </c>
      <c r="H41" s="450">
        <f t="shared" si="2"/>
        <v>15</v>
      </c>
      <c r="I41" s="61">
        <f t="shared" si="1"/>
        <v>39783</v>
      </c>
      <c r="J41" s="448">
        <v>100</v>
      </c>
      <c r="N41" s="406">
        <v>39326</v>
      </c>
      <c r="O41" s="406">
        <v>39783</v>
      </c>
    </row>
    <row r="42" spans="2:15" ht="29.25" thickBot="1" x14ac:dyDescent="0.3">
      <c r="B42" s="443">
        <v>33</v>
      </c>
      <c r="C42" s="404" t="s">
        <v>4137</v>
      </c>
      <c r="D42" s="404" t="s">
        <v>4132</v>
      </c>
      <c r="E42" s="444" t="s">
        <v>178</v>
      </c>
      <c r="F42" s="404" t="s">
        <v>4122</v>
      </c>
      <c r="G42" s="61">
        <f t="shared" si="0"/>
        <v>39326</v>
      </c>
      <c r="H42" s="450">
        <f t="shared" si="2"/>
        <v>15</v>
      </c>
      <c r="I42" s="61">
        <f t="shared" si="1"/>
        <v>39783</v>
      </c>
      <c r="J42" s="448">
        <v>100</v>
      </c>
      <c r="N42" s="406">
        <v>39326</v>
      </c>
      <c r="O42" s="406">
        <v>39783</v>
      </c>
    </row>
    <row r="43" spans="2:15" ht="43.5" thickBot="1" x14ac:dyDescent="0.3">
      <c r="B43" s="437">
        <v>34</v>
      </c>
      <c r="C43" s="405" t="s">
        <v>4137</v>
      </c>
      <c r="D43" s="405" t="s">
        <v>4133</v>
      </c>
      <c r="E43" s="438" t="s">
        <v>178</v>
      </c>
      <c r="F43" s="405" t="s">
        <v>4123</v>
      </c>
      <c r="G43" s="62">
        <f t="shared" si="0"/>
        <v>39845</v>
      </c>
      <c r="H43" s="451">
        <f t="shared" si="2"/>
        <v>9</v>
      </c>
      <c r="I43" s="62">
        <f t="shared" si="1"/>
        <v>40148</v>
      </c>
      <c r="J43" s="442">
        <v>100</v>
      </c>
      <c r="N43" s="406">
        <v>39845</v>
      </c>
      <c r="O43" s="406">
        <v>40148</v>
      </c>
    </row>
  </sheetData>
  <mergeCells count="11">
    <mergeCell ref="B8:J8"/>
    <mergeCell ref="B6:G6"/>
    <mergeCell ref="H6:J6"/>
    <mergeCell ref="B7:G7"/>
    <mergeCell ref="H7:J7"/>
    <mergeCell ref="B5:J5"/>
    <mergeCell ref="B2:J2"/>
    <mergeCell ref="B3:F3"/>
    <mergeCell ref="G3:J3"/>
    <mergeCell ref="B4:F4"/>
    <mergeCell ref="G4:J4"/>
  </mergeCell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zoomScale="70" zoomScaleNormal="70" workbookViewId="0">
      <selection activeCell="G3" sqref="G3:J3"/>
    </sheetView>
  </sheetViews>
  <sheetFormatPr baseColWidth="10" defaultRowHeight="15" x14ac:dyDescent="0.25"/>
  <cols>
    <col min="2" max="2" width="4.5703125" bestFit="1" customWidth="1"/>
    <col min="3" max="3" width="18.42578125" bestFit="1" customWidth="1"/>
    <col min="4" max="4" width="15.5703125" bestFit="1" customWidth="1"/>
    <col min="6" max="6" width="48.5703125" customWidth="1"/>
    <col min="7" max="7" width="13" bestFit="1" customWidth="1"/>
    <col min="9" max="9" width="12.28515625" bestFit="1" customWidth="1"/>
    <col min="10" max="10" width="13.85546875" bestFit="1" customWidth="1"/>
  </cols>
  <sheetData>
    <row r="1" spans="1:10" ht="15.75" thickBot="1" x14ac:dyDescent="0.3"/>
    <row r="2" spans="1:10" ht="15.75" thickBot="1" x14ac:dyDescent="0.3">
      <c r="B2" s="502" t="s">
        <v>4140</v>
      </c>
      <c r="C2" s="503"/>
      <c r="D2" s="503"/>
      <c r="E2" s="503"/>
      <c r="F2" s="504"/>
      <c r="G2" s="504"/>
      <c r="H2" s="504"/>
      <c r="I2" s="504"/>
      <c r="J2" s="505"/>
    </row>
    <row r="3" spans="1:10" x14ac:dyDescent="0.25">
      <c r="B3" s="466" t="s">
        <v>129</v>
      </c>
      <c r="C3" s="467"/>
      <c r="D3" s="467"/>
      <c r="E3" s="467"/>
      <c r="F3" s="468"/>
      <c r="G3" s="468"/>
      <c r="H3" s="468"/>
      <c r="I3" s="468"/>
      <c r="J3" s="472"/>
    </row>
    <row r="4" spans="1:10" ht="15.75" thickBot="1" x14ac:dyDescent="0.3">
      <c r="B4" s="463" t="s">
        <v>130</v>
      </c>
      <c r="C4" s="464"/>
      <c r="D4" s="464"/>
      <c r="E4" s="464"/>
      <c r="F4" s="465"/>
      <c r="G4" s="473"/>
      <c r="H4" s="473"/>
      <c r="I4" s="465"/>
      <c r="J4" s="474"/>
    </row>
    <row r="5" spans="1:10" ht="15.75" thickBot="1" x14ac:dyDescent="0.3">
      <c r="B5" s="490" t="s">
        <v>131</v>
      </c>
      <c r="C5" s="491"/>
      <c r="D5" s="491"/>
      <c r="E5" s="491"/>
      <c r="F5" s="492"/>
      <c r="G5" s="492"/>
      <c r="H5" s="492"/>
      <c r="I5" s="492"/>
      <c r="J5" s="493"/>
    </row>
    <row r="6" spans="1:10" x14ac:dyDescent="0.25">
      <c r="B6" s="466" t="s">
        <v>132</v>
      </c>
      <c r="C6" s="467"/>
      <c r="D6" s="467"/>
      <c r="E6" s="467"/>
      <c r="F6" s="468"/>
      <c r="G6" s="468"/>
      <c r="H6" s="475" t="s">
        <v>133</v>
      </c>
      <c r="I6" s="476"/>
      <c r="J6" s="477"/>
    </row>
    <row r="7" spans="1:10" x14ac:dyDescent="0.25">
      <c r="B7" s="484" t="s">
        <v>238</v>
      </c>
      <c r="C7" s="485"/>
      <c r="D7" s="485"/>
      <c r="E7" s="485"/>
      <c r="F7" s="486"/>
      <c r="G7" s="486"/>
      <c r="H7" s="478">
        <v>1995</v>
      </c>
      <c r="I7" s="479"/>
      <c r="J7" s="480"/>
    </row>
    <row r="8" spans="1:10" ht="15.75" thickBot="1" x14ac:dyDescent="0.3">
      <c r="B8" s="463" t="s">
        <v>2049</v>
      </c>
      <c r="C8" s="464"/>
      <c r="D8" s="464"/>
      <c r="E8" s="464"/>
      <c r="F8" s="465"/>
      <c r="G8" s="465"/>
      <c r="H8" s="495">
        <v>2014</v>
      </c>
      <c r="I8" s="496"/>
      <c r="J8" s="497"/>
    </row>
    <row r="9" spans="1:10" ht="15.75" thickBot="1" x14ac:dyDescent="0.3">
      <c r="B9" s="498" t="s">
        <v>140</v>
      </c>
      <c r="C9" s="499"/>
      <c r="D9" s="499"/>
      <c r="E9" s="499"/>
      <c r="F9" s="500"/>
      <c r="G9" s="500"/>
      <c r="H9" s="500"/>
      <c r="I9" s="500"/>
      <c r="J9" s="501"/>
    </row>
    <row r="10" spans="1:10" ht="29.25" thickBot="1" x14ac:dyDescent="0.3">
      <c r="B10" s="64" t="s">
        <v>125</v>
      </c>
      <c r="C10" s="65" t="s">
        <v>139</v>
      </c>
      <c r="D10" s="65" t="s">
        <v>141</v>
      </c>
      <c r="E10" s="65" t="s">
        <v>177</v>
      </c>
      <c r="F10" s="65" t="s">
        <v>196</v>
      </c>
      <c r="G10" s="66" t="s">
        <v>126</v>
      </c>
      <c r="H10" s="67" t="s">
        <v>162</v>
      </c>
      <c r="I10" s="65" t="s">
        <v>127</v>
      </c>
      <c r="J10" s="68" t="s">
        <v>128</v>
      </c>
    </row>
    <row r="11" spans="1:10" ht="85.5" x14ac:dyDescent="0.25">
      <c r="B11" s="358">
        <v>1</v>
      </c>
      <c r="C11" s="69" t="s">
        <v>3634</v>
      </c>
      <c r="D11" s="359" t="s">
        <v>4141</v>
      </c>
      <c r="E11" s="359" t="s">
        <v>4142</v>
      </c>
      <c r="F11" s="69" t="s">
        <v>4143</v>
      </c>
      <c r="G11" s="70">
        <v>38399</v>
      </c>
      <c r="H11" s="32">
        <f>TRUNC((((I11-G11)/365.25)*12),0)</f>
        <v>32</v>
      </c>
      <c r="I11" s="70">
        <v>39401</v>
      </c>
      <c r="J11" s="360">
        <v>100</v>
      </c>
    </row>
    <row r="12" spans="1:10" ht="71.25" x14ac:dyDescent="0.25">
      <c r="B12" s="362">
        <v>2</v>
      </c>
      <c r="C12" s="365" t="s">
        <v>4144</v>
      </c>
      <c r="D12" s="363" t="s">
        <v>4145</v>
      </c>
      <c r="E12" s="363" t="s">
        <v>4146</v>
      </c>
      <c r="F12" s="365" t="s">
        <v>4147</v>
      </c>
      <c r="G12" s="61">
        <v>38399</v>
      </c>
      <c r="H12" s="368">
        <f>TRUNC((((I12-G12)/365.25)*12),0)</f>
        <v>32</v>
      </c>
      <c r="I12" s="61">
        <v>39401</v>
      </c>
      <c r="J12" s="366">
        <v>100</v>
      </c>
    </row>
    <row r="13" spans="1:10" ht="28.5" x14ac:dyDescent="0.25">
      <c r="B13" s="362">
        <v>3</v>
      </c>
      <c r="C13" s="365" t="s">
        <v>3634</v>
      </c>
      <c r="D13" s="363" t="s">
        <v>181</v>
      </c>
      <c r="E13" s="363" t="s">
        <v>4148</v>
      </c>
      <c r="F13" s="365" t="s">
        <v>4149</v>
      </c>
      <c r="G13" s="61">
        <v>37131</v>
      </c>
      <c r="H13" s="368">
        <f>TRUNC((((I13-G13)/365.25)*12),0)</f>
        <v>4</v>
      </c>
      <c r="I13" s="61">
        <v>37271</v>
      </c>
      <c r="J13" s="366">
        <v>100</v>
      </c>
    </row>
    <row r="14" spans="1:10" ht="71.25" x14ac:dyDescent="0.25">
      <c r="B14" s="362">
        <v>4</v>
      </c>
      <c r="C14" s="365" t="s">
        <v>3634</v>
      </c>
      <c r="D14" s="364" t="s">
        <v>4151</v>
      </c>
      <c r="E14" s="364" t="s">
        <v>4152</v>
      </c>
      <c r="F14" s="117" t="s">
        <v>4153</v>
      </c>
      <c r="G14" s="118">
        <v>40077</v>
      </c>
      <c r="H14" s="368">
        <f>TRUNC((((I14-G14)/365.25)*12),0)</f>
        <v>62</v>
      </c>
      <c r="I14" s="118">
        <v>41977</v>
      </c>
      <c r="J14" s="120">
        <v>100</v>
      </c>
    </row>
    <row r="15" spans="1:10" ht="72" thickBot="1" x14ac:dyDescent="0.3">
      <c r="B15" s="362">
        <v>5</v>
      </c>
      <c r="C15" s="367" t="s">
        <v>4144</v>
      </c>
      <c r="D15" s="357" t="s">
        <v>3054</v>
      </c>
      <c r="E15" s="357" t="s">
        <v>1617</v>
      </c>
      <c r="F15" s="367" t="s">
        <v>4150</v>
      </c>
      <c r="G15" s="62">
        <v>37616</v>
      </c>
      <c r="H15" s="369">
        <f t="shared" ref="H15" si="0">TRUNC((((I15-G15)/365.25)*12),0)</f>
        <v>20</v>
      </c>
      <c r="I15" s="62">
        <v>38225</v>
      </c>
      <c r="J15" s="361">
        <v>100</v>
      </c>
    </row>
    <row r="16" spans="1:10" x14ac:dyDescent="0.25">
      <c r="A16" s="37"/>
      <c r="B16" s="50"/>
      <c r="C16" s="76"/>
      <c r="D16" s="50"/>
      <c r="E16" s="50"/>
      <c r="F16" s="76"/>
      <c r="G16" s="77"/>
      <c r="H16" s="54"/>
      <c r="I16" s="77"/>
      <c r="J16" s="50"/>
    </row>
    <row r="17" spans="1:10" x14ac:dyDescent="0.25">
      <c r="A17" s="37"/>
      <c r="B17" s="50"/>
      <c r="C17" s="76"/>
      <c r="D17" s="50"/>
      <c r="E17" s="50"/>
      <c r="F17" s="76"/>
      <c r="G17" s="77"/>
      <c r="H17" s="54"/>
      <c r="I17" s="77"/>
      <c r="J17" s="50"/>
    </row>
    <row r="18" spans="1:10" x14ac:dyDescent="0.25">
      <c r="A18" s="37"/>
      <c r="B18" s="50"/>
      <c r="C18" s="76"/>
      <c r="D18" s="50"/>
      <c r="E18" s="50"/>
      <c r="F18" s="76"/>
      <c r="G18" s="77"/>
      <c r="H18" s="54"/>
      <c r="I18" s="77"/>
      <c r="J18" s="50"/>
    </row>
    <row r="19" spans="1:10" x14ac:dyDescent="0.25">
      <c r="A19" s="37"/>
      <c r="B19" s="50"/>
      <c r="C19" s="76"/>
      <c r="D19" s="50"/>
      <c r="E19" s="50"/>
      <c r="F19" s="50"/>
      <c r="G19" s="77"/>
      <c r="H19" s="54"/>
      <c r="I19" s="77"/>
      <c r="J19" s="50"/>
    </row>
    <row r="20" spans="1:10" x14ac:dyDescent="0.25">
      <c r="A20" s="37"/>
      <c r="B20" s="50"/>
      <c r="C20" s="76"/>
      <c r="D20" s="50"/>
      <c r="E20" s="50"/>
      <c r="F20" s="80"/>
      <c r="G20" s="77"/>
      <c r="H20" s="54"/>
      <c r="I20" s="77"/>
      <c r="J20" s="50"/>
    </row>
    <row r="21" spans="1:10" x14ac:dyDescent="0.25">
      <c r="A21" s="37"/>
      <c r="B21" s="50"/>
      <c r="C21" s="76"/>
      <c r="D21" s="50"/>
      <c r="E21" s="50"/>
      <c r="F21" s="76"/>
      <c r="G21" s="77"/>
      <c r="H21" s="54"/>
      <c r="I21" s="77"/>
      <c r="J21" s="50"/>
    </row>
    <row r="22" spans="1:10" x14ac:dyDescent="0.25">
      <c r="A22" s="37"/>
      <c r="B22" s="50"/>
      <c r="C22" s="76"/>
      <c r="D22" s="50"/>
      <c r="E22" s="50"/>
      <c r="F22" s="80"/>
      <c r="G22" s="77"/>
      <c r="H22" s="54"/>
      <c r="I22" s="77"/>
      <c r="J22" s="50"/>
    </row>
    <row r="23" spans="1:10" x14ac:dyDescent="0.25">
      <c r="A23" s="37"/>
      <c r="B23" s="50"/>
      <c r="C23" s="76"/>
      <c r="D23" s="50"/>
      <c r="E23" s="50"/>
      <c r="F23" s="76"/>
      <c r="G23" s="77"/>
      <c r="H23" s="54"/>
      <c r="I23" s="77"/>
      <c r="J23" s="50"/>
    </row>
    <row r="24" spans="1:10" x14ac:dyDescent="0.25">
      <c r="A24" s="37"/>
      <c r="B24" s="50"/>
      <c r="C24" s="76"/>
      <c r="D24" s="50"/>
      <c r="E24" s="50"/>
      <c r="F24" s="80"/>
      <c r="G24" s="77"/>
      <c r="H24" s="54"/>
      <c r="I24" s="77"/>
      <c r="J24" s="50"/>
    </row>
    <row r="25" spans="1:10" x14ac:dyDescent="0.25">
      <c r="A25" s="37"/>
      <c r="B25" s="50"/>
      <c r="C25" s="76"/>
      <c r="D25" s="50"/>
      <c r="E25" s="50"/>
      <c r="F25" s="76"/>
      <c r="G25" s="77"/>
      <c r="H25" s="54"/>
      <c r="I25" s="77"/>
      <c r="J25" s="50"/>
    </row>
    <row r="26" spans="1:10" x14ac:dyDescent="0.25">
      <c r="A26" s="37"/>
      <c r="B26" s="50"/>
      <c r="C26" s="76"/>
      <c r="D26" s="50"/>
      <c r="E26" s="50"/>
      <c r="F26" s="76"/>
      <c r="G26" s="77"/>
      <c r="H26" s="54"/>
      <c r="I26" s="77"/>
      <c r="J26" s="50"/>
    </row>
    <row r="27" spans="1:10" x14ac:dyDescent="0.25">
      <c r="A27" s="37"/>
      <c r="B27" s="50"/>
      <c r="C27" s="76"/>
      <c r="D27" s="50"/>
      <c r="E27" s="50"/>
      <c r="F27" s="76"/>
      <c r="G27" s="77"/>
      <c r="H27" s="54"/>
      <c r="I27" s="77"/>
      <c r="J27" s="50"/>
    </row>
    <row r="28" spans="1:10" x14ac:dyDescent="0.25">
      <c r="A28" s="37"/>
      <c r="B28" s="50"/>
      <c r="C28" s="76"/>
      <c r="D28" s="50"/>
      <c r="E28" s="50"/>
      <c r="F28" s="76"/>
      <c r="G28" s="77"/>
      <c r="H28" s="54"/>
      <c r="I28" s="77"/>
      <c r="J28" s="50"/>
    </row>
    <row r="29" spans="1:10" x14ac:dyDescent="0.25">
      <c r="A29" s="37"/>
      <c r="B29" s="50"/>
      <c r="C29" s="76"/>
      <c r="D29" s="50"/>
      <c r="E29" s="50"/>
      <c r="F29" s="76"/>
      <c r="G29" s="77"/>
      <c r="H29" s="54"/>
      <c r="I29" s="77"/>
      <c r="J29" s="50"/>
    </row>
    <row r="30" spans="1:10" x14ac:dyDescent="0.25">
      <c r="A30" s="37"/>
      <c r="B30" s="50"/>
      <c r="C30" s="76"/>
      <c r="D30" s="50"/>
      <c r="E30" s="50"/>
      <c r="F30" s="76"/>
      <c r="G30" s="77"/>
      <c r="H30" s="54"/>
      <c r="I30" s="77"/>
      <c r="J30" s="50"/>
    </row>
    <row r="31" spans="1:10" x14ac:dyDescent="0.25">
      <c r="A31" s="37"/>
      <c r="B31" s="50"/>
      <c r="C31" s="76"/>
      <c r="D31" s="50"/>
      <c r="E31" s="50"/>
      <c r="F31" s="76"/>
      <c r="G31" s="77"/>
      <c r="H31" s="54"/>
      <c r="I31" s="77"/>
      <c r="J31" s="50"/>
    </row>
    <row r="32" spans="1:10" x14ac:dyDescent="0.25">
      <c r="A32" s="37"/>
      <c r="B32" s="37"/>
      <c r="C32" s="37"/>
      <c r="D32" s="37"/>
      <c r="E32" s="37"/>
      <c r="F32" s="37"/>
      <c r="G32" s="37"/>
      <c r="H32" s="37"/>
      <c r="I32" s="37"/>
      <c r="J32" s="37"/>
    </row>
    <row r="33" spans="1:10" x14ac:dyDescent="0.25">
      <c r="A33" s="37"/>
      <c r="B33" s="37"/>
      <c r="C33" s="37"/>
      <c r="D33" s="37"/>
      <c r="E33" s="37"/>
      <c r="F33" s="37"/>
      <c r="G33" s="37"/>
      <c r="H33" s="37"/>
      <c r="I33" s="37"/>
      <c r="J33" s="37"/>
    </row>
    <row r="34" spans="1:10" x14ac:dyDescent="0.25">
      <c r="A34" s="37"/>
      <c r="B34" s="37"/>
      <c r="C34" s="37"/>
      <c r="D34" s="37"/>
      <c r="E34" s="37"/>
      <c r="F34" s="37"/>
      <c r="G34" s="37"/>
      <c r="H34" s="37"/>
      <c r="I34" s="37"/>
      <c r="J34" s="37"/>
    </row>
    <row r="35" spans="1:10" x14ac:dyDescent="0.25">
      <c r="A35" s="37"/>
      <c r="B35" s="37"/>
      <c r="C35" s="37"/>
      <c r="D35" s="37"/>
      <c r="E35" s="37"/>
      <c r="F35" s="37"/>
      <c r="G35" s="37"/>
      <c r="H35" s="37"/>
      <c r="I35" s="37"/>
      <c r="J35" s="37"/>
    </row>
    <row r="36" spans="1:10" x14ac:dyDescent="0.25">
      <c r="A36" s="37"/>
      <c r="B36" s="37"/>
      <c r="C36" s="37"/>
      <c r="D36" s="37"/>
      <c r="E36" s="37"/>
      <c r="F36" s="37"/>
      <c r="G36" s="37"/>
      <c r="H36" s="37"/>
      <c r="I36" s="37"/>
      <c r="J36" s="37"/>
    </row>
    <row r="37" spans="1:10" x14ac:dyDescent="0.25">
      <c r="A37" s="37"/>
      <c r="B37" s="37"/>
      <c r="C37" s="37"/>
      <c r="D37" s="37"/>
      <c r="E37" s="37"/>
      <c r="F37" s="37"/>
      <c r="G37" s="37"/>
      <c r="H37" s="37"/>
      <c r="I37" s="37"/>
      <c r="J37" s="37"/>
    </row>
    <row r="38" spans="1:10" x14ac:dyDescent="0.25">
      <c r="A38" s="37"/>
      <c r="B38" s="37"/>
      <c r="C38" s="37"/>
      <c r="D38" s="37"/>
      <c r="E38" s="37"/>
      <c r="F38" s="37"/>
      <c r="G38" s="37"/>
      <c r="H38" s="37"/>
      <c r="I38" s="37"/>
      <c r="J38" s="37"/>
    </row>
    <row r="39" spans="1:10" x14ac:dyDescent="0.25">
      <c r="A39" s="37"/>
      <c r="B39" s="37"/>
      <c r="C39" s="37"/>
      <c r="D39" s="37"/>
      <c r="E39" s="37"/>
      <c r="F39" s="37"/>
      <c r="G39" s="37"/>
      <c r="H39" s="37"/>
      <c r="I39" s="37"/>
      <c r="J39" s="37"/>
    </row>
    <row r="40" spans="1:10" x14ac:dyDescent="0.25">
      <c r="A40" s="37"/>
      <c r="B40" s="37"/>
      <c r="C40" s="37"/>
      <c r="D40" s="37"/>
      <c r="E40" s="37"/>
      <c r="F40" s="37"/>
      <c r="G40" s="37"/>
      <c r="H40" s="37"/>
      <c r="I40" s="37"/>
      <c r="J40" s="37"/>
    </row>
    <row r="41" spans="1:10" x14ac:dyDescent="0.25">
      <c r="A41" s="37"/>
      <c r="B41" s="37"/>
      <c r="C41" s="37"/>
      <c r="D41" s="37"/>
      <c r="E41" s="37"/>
      <c r="F41" s="37"/>
      <c r="G41" s="37"/>
      <c r="H41" s="37"/>
      <c r="I41" s="37"/>
      <c r="J41"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zoomScale="70" zoomScaleNormal="70" workbookViewId="0">
      <selection activeCell="B10" sqref="B10:J12"/>
    </sheetView>
  </sheetViews>
  <sheetFormatPr baseColWidth="10" defaultRowHeight="15" x14ac:dyDescent="0.25"/>
  <cols>
    <col min="2" max="2" width="4.5703125" bestFit="1" customWidth="1"/>
    <col min="3" max="3" width="13" bestFit="1" customWidth="1"/>
    <col min="4" max="4" width="20.28515625" bestFit="1" customWidth="1"/>
    <col min="6" max="6" width="60.140625" bestFit="1" customWidth="1"/>
    <col min="7" max="7" width="13" bestFit="1" customWidth="1"/>
    <col min="9" max="9" width="12.28515625" bestFit="1" customWidth="1"/>
    <col min="10" max="10" width="16" bestFit="1" customWidth="1"/>
  </cols>
  <sheetData>
    <row r="1" spans="1:11" ht="15.75" thickBot="1" x14ac:dyDescent="0.3"/>
    <row r="2" spans="1:11" ht="15.75" thickBot="1" x14ac:dyDescent="0.3">
      <c r="B2" s="502" t="s">
        <v>4154</v>
      </c>
      <c r="C2" s="503"/>
      <c r="D2" s="503"/>
      <c r="E2" s="503"/>
      <c r="F2" s="504"/>
      <c r="G2" s="504"/>
      <c r="H2" s="504"/>
      <c r="I2" s="504"/>
      <c r="J2" s="505"/>
    </row>
    <row r="3" spans="1:11" x14ac:dyDescent="0.25">
      <c r="B3" s="466" t="s">
        <v>129</v>
      </c>
      <c r="C3" s="467"/>
      <c r="D3" s="467"/>
      <c r="E3" s="467"/>
      <c r="F3" s="468"/>
      <c r="G3" s="468"/>
      <c r="H3" s="468"/>
      <c r="I3" s="468"/>
      <c r="J3" s="472"/>
    </row>
    <row r="4" spans="1:11" ht="15.75" thickBot="1" x14ac:dyDescent="0.3">
      <c r="B4" s="463" t="s">
        <v>130</v>
      </c>
      <c r="C4" s="464"/>
      <c r="D4" s="464"/>
      <c r="E4" s="464"/>
      <c r="F4" s="465"/>
      <c r="G4" s="473"/>
      <c r="H4" s="473"/>
      <c r="I4" s="465"/>
      <c r="J4" s="474"/>
    </row>
    <row r="5" spans="1:11" ht="15.75" thickBot="1" x14ac:dyDescent="0.3">
      <c r="B5" s="490" t="s">
        <v>131</v>
      </c>
      <c r="C5" s="491"/>
      <c r="D5" s="491"/>
      <c r="E5" s="491"/>
      <c r="F5" s="492"/>
      <c r="G5" s="492"/>
      <c r="H5" s="492"/>
      <c r="I5" s="492"/>
      <c r="J5" s="493"/>
    </row>
    <row r="6" spans="1:11" x14ac:dyDescent="0.25">
      <c r="B6" s="466" t="s">
        <v>132</v>
      </c>
      <c r="C6" s="467"/>
      <c r="D6" s="467"/>
      <c r="E6" s="467"/>
      <c r="F6" s="468"/>
      <c r="G6" s="468"/>
      <c r="H6" s="475" t="s">
        <v>133</v>
      </c>
      <c r="I6" s="476"/>
      <c r="J6" s="477"/>
    </row>
    <row r="7" spans="1:11" ht="15.75" thickBot="1" x14ac:dyDescent="0.3">
      <c r="B7" s="484" t="s">
        <v>4155</v>
      </c>
      <c r="C7" s="485"/>
      <c r="D7" s="485"/>
      <c r="E7" s="485"/>
      <c r="F7" s="486"/>
      <c r="G7" s="486"/>
      <c r="H7" s="478">
        <v>2002</v>
      </c>
      <c r="I7" s="479"/>
      <c r="J7" s="480"/>
    </row>
    <row r="8" spans="1:11" ht="15.75" thickBot="1" x14ac:dyDescent="0.3">
      <c r="B8" s="498" t="s">
        <v>140</v>
      </c>
      <c r="C8" s="499"/>
      <c r="D8" s="499"/>
      <c r="E8" s="499"/>
      <c r="F8" s="500"/>
      <c r="G8" s="500"/>
      <c r="H8" s="500"/>
      <c r="I8" s="500"/>
      <c r="J8" s="501"/>
    </row>
    <row r="9" spans="1:11" ht="29.25" thickBot="1" x14ac:dyDescent="0.3">
      <c r="B9" s="64" t="s">
        <v>125</v>
      </c>
      <c r="C9" s="65" t="s">
        <v>139</v>
      </c>
      <c r="D9" s="65" t="s">
        <v>141</v>
      </c>
      <c r="E9" s="65" t="s">
        <v>177</v>
      </c>
      <c r="F9" s="65" t="s">
        <v>196</v>
      </c>
      <c r="G9" s="66" t="s">
        <v>126</v>
      </c>
      <c r="H9" s="67" t="s">
        <v>162</v>
      </c>
      <c r="I9" s="65" t="s">
        <v>127</v>
      </c>
      <c r="J9" s="68" t="s">
        <v>128</v>
      </c>
    </row>
    <row r="10" spans="1:11" ht="28.5" x14ac:dyDescent="0.25">
      <c r="B10" s="439">
        <v>1</v>
      </c>
      <c r="C10" s="69" t="s">
        <v>4156</v>
      </c>
      <c r="D10" s="440" t="s">
        <v>4157</v>
      </c>
      <c r="E10" s="440" t="s">
        <v>178</v>
      </c>
      <c r="F10" s="69" t="s">
        <v>4158</v>
      </c>
      <c r="G10" s="70">
        <v>38231</v>
      </c>
      <c r="H10" s="32">
        <f>TRUNC((((I10-G10)/365.25)*12),0)</f>
        <v>24</v>
      </c>
      <c r="I10" s="70">
        <v>38990</v>
      </c>
      <c r="J10" s="441">
        <v>100</v>
      </c>
    </row>
    <row r="11" spans="1:11" ht="42.75" x14ac:dyDescent="0.25">
      <c r="B11" s="443">
        <v>2</v>
      </c>
      <c r="C11" s="447" t="s">
        <v>4159</v>
      </c>
      <c r="D11" s="444" t="s">
        <v>4160</v>
      </c>
      <c r="E11" s="444" t="s">
        <v>178</v>
      </c>
      <c r="F11" s="447" t="s">
        <v>4161</v>
      </c>
      <c r="G11" s="61">
        <v>37653</v>
      </c>
      <c r="H11" s="450">
        <f>TRUNC((((I11-G11)/365.25)*12),0)</f>
        <v>18</v>
      </c>
      <c r="I11" s="61">
        <v>38201</v>
      </c>
      <c r="J11" s="448">
        <v>100</v>
      </c>
    </row>
    <row r="12" spans="1:11" ht="86.25" thickBot="1" x14ac:dyDescent="0.3">
      <c r="B12" s="437">
        <v>3</v>
      </c>
      <c r="C12" s="449" t="s">
        <v>4162</v>
      </c>
      <c r="D12" s="438" t="s">
        <v>4163</v>
      </c>
      <c r="E12" s="438" t="s">
        <v>4164</v>
      </c>
      <c r="F12" s="449" t="s">
        <v>4165</v>
      </c>
      <c r="G12" s="62">
        <v>37104</v>
      </c>
      <c r="H12" s="451">
        <f>TRUNC((((I12-G12)/365.25)*12),0)</f>
        <v>17</v>
      </c>
      <c r="I12" s="62">
        <v>37624</v>
      </c>
      <c r="J12" s="442">
        <v>100</v>
      </c>
    </row>
    <row r="13" spans="1:11" x14ac:dyDescent="0.25">
      <c r="A13" s="37"/>
      <c r="B13" s="50"/>
      <c r="C13" s="76"/>
      <c r="D13" s="50"/>
      <c r="E13" s="50"/>
      <c r="F13" s="76"/>
      <c r="G13" s="77"/>
      <c r="H13" s="54"/>
      <c r="I13" s="77"/>
      <c r="J13" s="50"/>
      <c r="K13" s="37"/>
    </row>
    <row r="14" spans="1:11" x14ac:dyDescent="0.25">
      <c r="A14" s="37"/>
      <c r="B14" s="50"/>
      <c r="C14" s="76"/>
      <c r="D14" s="50"/>
      <c r="E14" s="50"/>
      <c r="F14" s="76"/>
      <c r="G14" s="77"/>
      <c r="H14" s="54"/>
      <c r="I14" s="77"/>
      <c r="J14" s="50"/>
      <c r="K14" s="37"/>
    </row>
    <row r="15" spans="1:11" x14ac:dyDescent="0.25">
      <c r="A15" s="37"/>
      <c r="B15" s="50"/>
      <c r="C15" s="76"/>
      <c r="D15" s="50"/>
      <c r="E15" s="50"/>
      <c r="F15" s="76"/>
      <c r="G15" s="77"/>
      <c r="H15" s="54"/>
      <c r="I15" s="77"/>
      <c r="J15" s="50"/>
      <c r="K15" s="37"/>
    </row>
    <row r="16" spans="1:11" x14ac:dyDescent="0.25">
      <c r="A16" s="37"/>
      <c r="B16" s="50"/>
      <c r="C16" s="76"/>
      <c r="D16" s="50"/>
      <c r="E16" s="50"/>
      <c r="F16" s="76"/>
      <c r="G16" s="77"/>
      <c r="H16" s="54"/>
      <c r="I16" s="77"/>
      <c r="J16" s="50"/>
      <c r="K16" s="37"/>
    </row>
    <row r="17" spans="1:11" x14ac:dyDescent="0.25">
      <c r="A17" s="37"/>
      <c r="B17" s="50"/>
      <c r="C17" s="76"/>
      <c r="D17" s="50"/>
      <c r="E17" s="50"/>
      <c r="F17" s="50"/>
      <c r="G17" s="77"/>
      <c r="H17" s="54"/>
      <c r="I17" s="77"/>
      <c r="J17" s="50"/>
      <c r="K17" s="37"/>
    </row>
    <row r="18" spans="1:11" x14ac:dyDescent="0.25">
      <c r="A18" s="37"/>
      <c r="B18" s="50"/>
      <c r="C18" s="76"/>
      <c r="D18" s="50"/>
      <c r="E18" s="50"/>
      <c r="F18" s="80"/>
      <c r="G18" s="77"/>
      <c r="H18" s="54"/>
      <c r="I18" s="77"/>
      <c r="J18" s="50"/>
      <c r="K18" s="37"/>
    </row>
    <row r="19" spans="1:11" x14ac:dyDescent="0.25">
      <c r="A19" s="37"/>
      <c r="B19" s="50"/>
      <c r="C19" s="76"/>
      <c r="D19" s="50"/>
      <c r="E19" s="50"/>
      <c r="F19" s="76"/>
      <c r="G19" s="77"/>
      <c r="H19" s="54"/>
      <c r="I19" s="77"/>
      <c r="J19" s="50"/>
      <c r="K19" s="37"/>
    </row>
    <row r="20" spans="1:11" x14ac:dyDescent="0.25">
      <c r="A20" s="37"/>
      <c r="B20" s="50"/>
      <c r="C20" s="76"/>
      <c r="D20" s="50"/>
      <c r="E20" s="50"/>
      <c r="F20" s="80"/>
      <c r="G20" s="77"/>
      <c r="H20" s="54"/>
      <c r="I20" s="77"/>
      <c r="J20" s="50"/>
      <c r="K20" s="37"/>
    </row>
    <row r="21" spans="1:11" x14ac:dyDescent="0.25">
      <c r="A21" s="37"/>
      <c r="B21" s="50"/>
      <c r="C21" s="76"/>
      <c r="D21" s="50"/>
      <c r="E21" s="50"/>
      <c r="F21" s="76"/>
      <c r="G21" s="77"/>
      <c r="H21" s="54"/>
      <c r="I21" s="77"/>
      <c r="J21" s="50"/>
      <c r="K21" s="37"/>
    </row>
    <row r="22" spans="1:11" x14ac:dyDescent="0.25">
      <c r="A22" s="37"/>
      <c r="B22" s="50"/>
      <c r="C22" s="76"/>
      <c r="D22" s="50"/>
      <c r="E22" s="50"/>
      <c r="F22" s="80"/>
      <c r="G22" s="77"/>
      <c r="H22" s="54"/>
      <c r="I22" s="77"/>
      <c r="J22" s="50"/>
      <c r="K22" s="37"/>
    </row>
    <row r="23" spans="1:11" x14ac:dyDescent="0.25">
      <c r="A23" s="37"/>
      <c r="B23" s="50"/>
      <c r="C23" s="76"/>
      <c r="D23" s="50"/>
      <c r="E23" s="50"/>
      <c r="F23" s="76"/>
      <c r="G23" s="77"/>
      <c r="H23" s="54"/>
      <c r="I23" s="77"/>
      <c r="J23" s="50"/>
      <c r="K23" s="37"/>
    </row>
    <row r="24" spans="1:11" x14ac:dyDescent="0.25">
      <c r="A24" s="37"/>
      <c r="B24" s="50"/>
      <c r="C24" s="76"/>
      <c r="D24" s="50"/>
      <c r="E24" s="50"/>
      <c r="F24" s="76"/>
      <c r="G24" s="77"/>
      <c r="H24" s="54"/>
      <c r="I24" s="77"/>
      <c r="J24" s="50"/>
      <c r="K24" s="37"/>
    </row>
    <row r="25" spans="1:11" x14ac:dyDescent="0.25">
      <c r="A25" s="37"/>
      <c r="B25" s="50"/>
      <c r="C25" s="76"/>
      <c r="D25" s="50"/>
      <c r="E25" s="50"/>
      <c r="F25" s="76"/>
      <c r="G25" s="77"/>
      <c r="H25" s="54"/>
      <c r="I25" s="77"/>
      <c r="J25" s="50"/>
      <c r="K25" s="37"/>
    </row>
    <row r="26" spans="1:11" x14ac:dyDescent="0.25">
      <c r="A26" s="37"/>
      <c r="B26" s="50"/>
      <c r="C26" s="76"/>
      <c r="D26" s="50"/>
      <c r="E26" s="50"/>
      <c r="F26" s="76"/>
      <c r="G26" s="77"/>
      <c r="H26" s="54"/>
      <c r="I26" s="77"/>
      <c r="J26" s="50"/>
      <c r="K26" s="37"/>
    </row>
    <row r="27" spans="1:11" x14ac:dyDescent="0.25">
      <c r="A27" s="37"/>
      <c r="B27" s="50"/>
      <c r="C27" s="76"/>
      <c r="D27" s="50"/>
      <c r="E27" s="50"/>
      <c r="F27" s="76"/>
      <c r="G27" s="77"/>
      <c r="H27" s="54"/>
      <c r="I27" s="77"/>
      <c r="J27" s="50"/>
      <c r="K27" s="37"/>
    </row>
    <row r="28" spans="1:11" x14ac:dyDescent="0.25">
      <c r="A28" s="37"/>
      <c r="B28" s="50"/>
      <c r="C28" s="76"/>
      <c r="D28" s="50"/>
      <c r="E28" s="50"/>
      <c r="F28" s="76"/>
      <c r="G28" s="77"/>
      <c r="H28" s="54"/>
      <c r="I28" s="77"/>
      <c r="J28" s="50"/>
      <c r="K28" s="37"/>
    </row>
    <row r="29" spans="1:11" x14ac:dyDescent="0.25">
      <c r="A29" s="37"/>
      <c r="B29" s="50"/>
      <c r="C29" s="76"/>
      <c r="D29" s="50"/>
      <c r="E29" s="50"/>
      <c r="F29" s="76"/>
      <c r="G29" s="77"/>
      <c r="H29" s="54"/>
      <c r="I29" s="77"/>
      <c r="J29" s="50"/>
      <c r="K29" s="37"/>
    </row>
    <row r="30" spans="1:11" x14ac:dyDescent="0.25">
      <c r="A30" s="37"/>
      <c r="B30" s="37"/>
      <c r="C30" s="37"/>
      <c r="D30" s="37"/>
      <c r="E30" s="37"/>
      <c r="F30" s="37"/>
      <c r="G30" s="37"/>
      <c r="H30" s="37"/>
      <c r="I30" s="37"/>
      <c r="J30" s="37"/>
      <c r="K30" s="37"/>
    </row>
    <row r="31" spans="1:11" x14ac:dyDescent="0.25">
      <c r="A31" s="37"/>
      <c r="B31" s="37"/>
      <c r="C31" s="37"/>
      <c r="D31" s="37"/>
      <c r="E31" s="37"/>
      <c r="F31" s="37"/>
      <c r="G31" s="37"/>
      <c r="H31" s="37"/>
      <c r="I31" s="37"/>
      <c r="J31" s="37"/>
      <c r="K31" s="37"/>
    </row>
  </sheetData>
  <mergeCells count="11">
    <mergeCell ref="B8:J8"/>
    <mergeCell ref="B6:G6"/>
    <mergeCell ref="H6:J6"/>
    <mergeCell ref="B7:G7"/>
    <mergeCell ref="H7:J7"/>
    <mergeCell ref="B5:J5"/>
    <mergeCell ref="B2:J2"/>
    <mergeCell ref="B3:F3"/>
    <mergeCell ref="G3:J3"/>
    <mergeCell ref="B4:F4"/>
    <mergeCell ref="G4:J4"/>
  </mergeCell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zoomScale="70" zoomScaleNormal="70" workbookViewId="0">
      <selection activeCell="B10" sqref="B10:J13"/>
    </sheetView>
  </sheetViews>
  <sheetFormatPr baseColWidth="10" defaultRowHeight="15" x14ac:dyDescent="0.25"/>
  <cols>
    <col min="2" max="2" width="5.140625" bestFit="1" customWidth="1"/>
    <col min="3" max="3" width="21.140625" bestFit="1" customWidth="1"/>
    <col min="4" max="4" width="20.42578125" bestFit="1" customWidth="1"/>
    <col min="6" max="6" width="60.85546875" bestFit="1" customWidth="1"/>
    <col min="7" max="7" width="13" bestFit="1" customWidth="1"/>
    <col min="9" max="9" width="12.28515625" bestFit="1" customWidth="1"/>
    <col min="10" max="10" width="16.85546875" bestFit="1" customWidth="1"/>
  </cols>
  <sheetData>
    <row r="1" spans="1:11" ht="15.75" thickBot="1" x14ac:dyDescent="0.3"/>
    <row r="2" spans="1:11" ht="15.75" thickBot="1" x14ac:dyDescent="0.3">
      <c r="B2" s="502" t="s">
        <v>4166</v>
      </c>
      <c r="C2" s="503"/>
      <c r="D2" s="503"/>
      <c r="E2" s="503"/>
      <c r="F2" s="504"/>
      <c r="G2" s="504"/>
      <c r="H2" s="504"/>
      <c r="I2" s="504"/>
      <c r="J2" s="505"/>
    </row>
    <row r="3" spans="1:11" x14ac:dyDescent="0.25">
      <c r="B3" s="466" t="s">
        <v>129</v>
      </c>
      <c r="C3" s="467"/>
      <c r="D3" s="467"/>
      <c r="E3" s="467"/>
      <c r="F3" s="468"/>
      <c r="G3" s="468" t="s">
        <v>4167</v>
      </c>
      <c r="H3" s="468"/>
      <c r="I3" s="468"/>
      <c r="J3" s="472"/>
    </row>
    <row r="4" spans="1:11" ht="15.75" thickBot="1" x14ac:dyDescent="0.3">
      <c r="B4" s="463" t="s">
        <v>130</v>
      </c>
      <c r="C4" s="464"/>
      <c r="D4" s="464"/>
      <c r="E4" s="464"/>
      <c r="F4" s="465"/>
      <c r="G4" s="473"/>
      <c r="H4" s="473"/>
      <c r="I4" s="465"/>
      <c r="J4" s="474"/>
    </row>
    <row r="5" spans="1:11" ht="15.75" thickBot="1" x14ac:dyDescent="0.3">
      <c r="B5" s="490" t="s">
        <v>131</v>
      </c>
      <c r="C5" s="491"/>
      <c r="D5" s="491"/>
      <c r="E5" s="491"/>
      <c r="F5" s="492"/>
      <c r="G5" s="492"/>
      <c r="H5" s="492"/>
      <c r="I5" s="492"/>
      <c r="J5" s="493"/>
    </row>
    <row r="6" spans="1:11" x14ac:dyDescent="0.25">
      <c r="B6" s="466" t="s">
        <v>132</v>
      </c>
      <c r="C6" s="467"/>
      <c r="D6" s="467"/>
      <c r="E6" s="467"/>
      <c r="F6" s="468"/>
      <c r="G6" s="468"/>
      <c r="H6" s="475" t="s">
        <v>133</v>
      </c>
      <c r="I6" s="476"/>
      <c r="J6" s="477"/>
    </row>
    <row r="7" spans="1:11" ht="15.75" thickBot="1" x14ac:dyDescent="0.3">
      <c r="B7" s="506" t="s">
        <v>4168</v>
      </c>
      <c r="C7" s="479"/>
      <c r="D7" s="479"/>
      <c r="E7" s="479"/>
      <c r="F7" s="479"/>
      <c r="G7" s="485"/>
      <c r="H7" s="478">
        <v>2003</v>
      </c>
      <c r="I7" s="479"/>
      <c r="J7" s="480"/>
    </row>
    <row r="8" spans="1:11" ht="15.75" thickBot="1" x14ac:dyDescent="0.3">
      <c r="B8" s="498" t="s">
        <v>140</v>
      </c>
      <c r="C8" s="499"/>
      <c r="D8" s="499"/>
      <c r="E8" s="499"/>
      <c r="F8" s="500"/>
      <c r="G8" s="500"/>
      <c r="H8" s="500"/>
      <c r="I8" s="500"/>
      <c r="J8" s="501"/>
    </row>
    <row r="9" spans="1:11" ht="29.25" thickBot="1" x14ac:dyDescent="0.3">
      <c r="B9" s="64" t="s">
        <v>125</v>
      </c>
      <c r="C9" s="65" t="s">
        <v>139</v>
      </c>
      <c r="D9" s="65" t="s">
        <v>141</v>
      </c>
      <c r="E9" s="65" t="s">
        <v>177</v>
      </c>
      <c r="F9" s="65" t="s">
        <v>196</v>
      </c>
      <c r="G9" s="66" t="s">
        <v>126</v>
      </c>
      <c r="H9" s="67" t="s">
        <v>162</v>
      </c>
      <c r="I9" s="65" t="s">
        <v>127</v>
      </c>
      <c r="J9" s="68" t="s">
        <v>128</v>
      </c>
    </row>
    <row r="10" spans="1:11" x14ac:dyDescent="0.25">
      <c r="B10" s="439">
        <v>1</v>
      </c>
      <c r="C10" s="69" t="s">
        <v>4169</v>
      </c>
      <c r="D10" s="440" t="s">
        <v>4170</v>
      </c>
      <c r="E10" s="440" t="s">
        <v>178</v>
      </c>
      <c r="F10" s="69" t="s">
        <v>4171</v>
      </c>
      <c r="G10" s="70">
        <v>32874</v>
      </c>
      <c r="H10" s="32">
        <f>TRUNC((((I10-G10)/365.25)*12),0)</f>
        <v>59</v>
      </c>
      <c r="I10" s="70">
        <v>34699</v>
      </c>
      <c r="J10" s="441">
        <v>100</v>
      </c>
    </row>
    <row r="11" spans="1:11" ht="55.5" customHeight="1" x14ac:dyDescent="0.25">
      <c r="B11" s="443">
        <v>2</v>
      </c>
      <c r="C11" s="447" t="s">
        <v>4173</v>
      </c>
      <c r="D11" s="444" t="s">
        <v>4172</v>
      </c>
      <c r="E11" s="444" t="s">
        <v>178</v>
      </c>
      <c r="F11" s="447" t="s">
        <v>4174</v>
      </c>
      <c r="G11" s="61">
        <v>35796</v>
      </c>
      <c r="H11" s="450">
        <f>TRUNC((((I11-G11)/365.25)*12),0)</f>
        <v>11</v>
      </c>
      <c r="I11" s="61">
        <v>36160</v>
      </c>
      <c r="J11" s="448">
        <v>100</v>
      </c>
    </row>
    <row r="12" spans="1:11" ht="63" customHeight="1" x14ac:dyDescent="0.25">
      <c r="B12" s="443">
        <v>3</v>
      </c>
      <c r="C12" s="447" t="s">
        <v>4169</v>
      </c>
      <c r="D12" s="444" t="s">
        <v>4175</v>
      </c>
      <c r="E12" s="444" t="s">
        <v>178</v>
      </c>
      <c r="F12" s="447" t="s">
        <v>4174</v>
      </c>
      <c r="G12" s="61">
        <v>34700</v>
      </c>
      <c r="H12" s="450">
        <f>TRUNC((((I12-G12)/365.25)*12),0)</f>
        <v>35</v>
      </c>
      <c r="I12" s="61">
        <v>35795</v>
      </c>
      <c r="J12" s="448">
        <v>100</v>
      </c>
    </row>
    <row r="13" spans="1:11" ht="15.75" thickBot="1" x14ac:dyDescent="0.3">
      <c r="B13" s="437">
        <v>4</v>
      </c>
      <c r="C13" s="449" t="s">
        <v>4169</v>
      </c>
      <c r="D13" s="438" t="s">
        <v>4170</v>
      </c>
      <c r="E13" s="438" t="s">
        <v>178</v>
      </c>
      <c r="F13" s="449" t="s">
        <v>4171</v>
      </c>
      <c r="G13" s="62">
        <v>35796</v>
      </c>
      <c r="H13" s="451">
        <f t="shared" ref="H13" si="0">TRUNC((((I13-G13)/365.25)*12),0)</f>
        <v>35</v>
      </c>
      <c r="I13" s="62">
        <v>36891</v>
      </c>
      <c r="J13" s="442">
        <v>100</v>
      </c>
    </row>
    <row r="14" spans="1:11" x14ac:dyDescent="0.25">
      <c r="A14" s="37"/>
      <c r="B14" s="50"/>
      <c r="C14" s="76"/>
      <c r="D14" s="50"/>
      <c r="E14" s="50"/>
      <c r="F14" s="76"/>
      <c r="G14" s="77"/>
      <c r="H14" s="54"/>
      <c r="I14" s="77"/>
      <c r="J14" s="50"/>
      <c r="K14" s="37"/>
    </row>
    <row r="15" spans="1:11" x14ac:dyDescent="0.25">
      <c r="A15" s="37"/>
      <c r="B15" s="50"/>
      <c r="C15" s="76"/>
      <c r="D15" s="50"/>
      <c r="E15" s="50"/>
      <c r="F15" s="76"/>
      <c r="G15" s="77"/>
      <c r="H15" s="54"/>
      <c r="I15" s="77"/>
      <c r="J15" s="50"/>
      <c r="K15" s="37"/>
    </row>
    <row r="16" spans="1:11" x14ac:dyDescent="0.25">
      <c r="A16" s="37"/>
      <c r="B16" s="50"/>
      <c r="C16" s="76"/>
      <c r="D16" s="50"/>
      <c r="E16" s="50"/>
      <c r="F16" s="76"/>
      <c r="G16" s="77"/>
      <c r="H16" s="54"/>
      <c r="I16" s="77"/>
      <c r="J16" s="50"/>
      <c r="K16" s="37"/>
    </row>
    <row r="17" spans="1:11" x14ac:dyDescent="0.25">
      <c r="A17" s="37"/>
      <c r="B17" s="50"/>
      <c r="C17" s="76"/>
      <c r="D17" s="50"/>
      <c r="E17" s="50"/>
      <c r="F17" s="50"/>
      <c r="G17" s="77"/>
      <c r="H17" s="54"/>
      <c r="I17" s="77"/>
      <c r="J17" s="50"/>
      <c r="K17" s="37"/>
    </row>
    <row r="18" spans="1:11" x14ac:dyDescent="0.25">
      <c r="A18" s="37"/>
      <c r="B18" s="50"/>
      <c r="C18" s="76"/>
      <c r="D18" s="50"/>
      <c r="E18" s="50"/>
      <c r="F18" s="80"/>
      <c r="G18" s="77"/>
      <c r="H18" s="54"/>
      <c r="I18" s="77"/>
      <c r="J18" s="50"/>
      <c r="K18" s="37"/>
    </row>
    <row r="19" spans="1:11" x14ac:dyDescent="0.25">
      <c r="A19" s="37"/>
      <c r="B19" s="50"/>
      <c r="C19" s="76"/>
      <c r="D19" s="50"/>
      <c r="E19" s="50"/>
      <c r="F19" s="76"/>
      <c r="G19" s="77"/>
      <c r="H19" s="54"/>
      <c r="I19" s="77"/>
      <c r="J19" s="50"/>
      <c r="K19" s="37"/>
    </row>
    <row r="20" spans="1:11" x14ac:dyDescent="0.25">
      <c r="A20" s="37"/>
      <c r="B20" s="50"/>
      <c r="C20" s="76"/>
      <c r="D20" s="50"/>
      <c r="E20" s="50"/>
      <c r="F20" s="80"/>
      <c r="G20" s="77"/>
      <c r="H20" s="54"/>
      <c r="I20" s="77"/>
      <c r="J20" s="50"/>
      <c r="K20" s="37"/>
    </row>
    <row r="21" spans="1:11" x14ac:dyDescent="0.25">
      <c r="A21" s="37"/>
      <c r="B21" s="50"/>
      <c r="C21" s="76"/>
      <c r="D21" s="50"/>
      <c r="E21" s="50"/>
      <c r="F21" s="76"/>
      <c r="G21" s="77"/>
      <c r="H21" s="54"/>
      <c r="I21" s="77"/>
      <c r="J21" s="50"/>
      <c r="K21" s="37"/>
    </row>
    <row r="22" spans="1:11" x14ac:dyDescent="0.25">
      <c r="A22" s="37"/>
      <c r="B22" s="50"/>
      <c r="C22" s="76"/>
      <c r="D22" s="50"/>
      <c r="E22" s="50"/>
      <c r="F22" s="80"/>
      <c r="G22" s="77"/>
      <c r="H22" s="54"/>
      <c r="I22" s="77"/>
      <c r="J22" s="50"/>
      <c r="K22" s="37"/>
    </row>
    <row r="23" spans="1:11" x14ac:dyDescent="0.25">
      <c r="A23" s="37"/>
      <c r="B23" s="50"/>
      <c r="C23" s="76"/>
      <c r="D23" s="50"/>
      <c r="E23" s="50"/>
      <c r="F23" s="76"/>
      <c r="G23" s="77"/>
      <c r="H23" s="54"/>
      <c r="I23" s="77"/>
      <c r="J23" s="50"/>
      <c r="K23" s="37"/>
    </row>
    <row r="24" spans="1:11" x14ac:dyDescent="0.25">
      <c r="A24" s="37"/>
      <c r="B24" s="50"/>
      <c r="C24" s="76"/>
      <c r="D24" s="50"/>
      <c r="E24" s="50"/>
      <c r="F24" s="76"/>
      <c r="G24" s="77"/>
      <c r="H24" s="54"/>
      <c r="I24" s="77"/>
      <c r="J24" s="50"/>
      <c r="K24" s="37"/>
    </row>
    <row r="25" spans="1:11" x14ac:dyDescent="0.25">
      <c r="A25" s="37"/>
      <c r="B25" s="50"/>
      <c r="C25" s="76"/>
      <c r="D25" s="50"/>
      <c r="E25" s="50"/>
      <c r="F25" s="76"/>
      <c r="G25" s="77"/>
      <c r="H25" s="54"/>
      <c r="I25" s="77"/>
      <c r="J25" s="50"/>
      <c r="K25" s="37"/>
    </row>
    <row r="26" spans="1:11" x14ac:dyDescent="0.25">
      <c r="A26" s="37"/>
      <c r="B26" s="50"/>
      <c r="C26" s="76"/>
      <c r="D26" s="50"/>
      <c r="E26" s="50"/>
      <c r="F26" s="76"/>
      <c r="G26" s="77"/>
      <c r="H26" s="54"/>
      <c r="I26" s="77"/>
      <c r="J26" s="50"/>
      <c r="K26" s="37"/>
    </row>
    <row r="27" spans="1:11" x14ac:dyDescent="0.25">
      <c r="A27" s="37"/>
      <c r="B27" s="50"/>
      <c r="C27" s="76"/>
      <c r="D27" s="50"/>
      <c r="E27" s="50"/>
      <c r="F27" s="76"/>
      <c r="G27" s="77"/>
      <c r="H27" s="54"/>
      <c r="I27" s="77"/>
      <c r="J27" s="50"/>
      <c r="K27" s="37"/>
    </row>
    <row r="28" spans="1:11" x14ac:dyDescent="0.25">
      <c r="A28" s="37"/>
      <c r="B28" s="50"/>
      <c r="C28" s="76"/>
      <c r="D28" s="50"/>
      <c r="E28" s="50"/>
      <c r="F28" s="76"/>
      <c r="G28" s="77"/>
      <c r="H28" s="54"/>
      <c r="I28" s="77"/>
      <c r="J28" s="50"/>
      <c r="K28" s="37"/>
    </row>
    <row r="29" spans="1:11" x14ac:dyDescent="0.25">
      <c r="A29" s="37"/>
      <c r="B29" s="50"/>
      <c r="C29" s="76"/>
      <c r="D29" s="50"/>
      <c r="E29" s="50"/>
      <c r="F29" s="76"/>
      <c r="G29" s="77"/>
      <c r="H29" s="54"/>
      <c r="I29" s="77"/>
      <c r="J29" s="50"/>
      <c r="K29" s="37"/>
    </row>
    <row r="30" spans="1:11" x14ac:dyDescent="0.25">
      <c r="A30" s="37"/>
      <c r="B30" s="37"/>
      <c r="C30" s="37"/>
      <c r="D30" s="37"/>
      <c r="E30" s="37"/>
      <c r="F30" s="37"/>
      <c r="G30" s="37"/>
      <c r="H30" s="37"/>
      <c r="I30" s="37"/>
      <c r="J30" s="37"/>
      <c r="K30" s="37"/>
    </row>
    <row r="31" spans="1:11" x14ac:dyDescent="0.25">
      <c r="A31" s="37"/>
      <c r="B31" s="37"/>
      <c r="C31" s="37"/>
      <c r="D31" s="37"/>
      <c r="E31" s="37"/>
      <c r="F31" s="37"/>
      <c r="G31" s="37"/>
      <c r="H31" s="37"/>
      <c r="I31" s="37"/>
      <c r="J31" s="37"/>
      <c r="K31" s="37"/>
    </row>
    <row r="32" spans="1:11" x14ac:dyDescent="0.25">
      <c r="A32" s="37"/>
      <c r="B32" s="37"/>
      <c r="C32" s="37"/>
      <c r="D32" s="37"/>
      <c r="E32" s="37"/>
      <c r="F32" s="37"/>
      <c r="G32" s="37"/>
      <c r="H32" s="37"/>
      <c r="I32" s="37"/>
      <c r="J32" s="37"/>
      <c r="K32" s="37"/>
    </row>
  </sheetData>
  <mergeCells count="11">
    <mergeCell ref="B8:J8"/>
    <mergeCell ref="B6:G6"/>
    <mergeCell ref="H6:J6"/>
    <mergeCell ref="B7:G7"/>
    <mergeCell ref="H7:J7"/>
    <mergeCell ref="B5:J5"/>
    <mergeCell ref="B2:J2"/>
    <mergeCell ref="B3:F3"/>
    <mergeCell ref="G3:J3"/>
    <mergeCell ref="B4:F4"/>
    <mergeCell ref="G4:J4"/>
  </mergeCell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30"/>
  <sheetViews>
    <sheetView zoomScale="70" zoomScaleNormal="70" workbookViewId="0">
      <selection activeCell="B11" sqref="B11:J12"/>
    </sheetView>
  </sheetViews>
  <sheetFormatPr baseColWidth="10" defaultRowHeight="15" x14ac:dyDescent="0.25"/>
  <cols>
    <col min="2" max="2" width="4.5703125" bestFit="1" customWidth="1"/>
    <col min="3" max="3" width="20.5703125" bestFit="1" customWidth="1"/>
    <col min="4" max="4" width="18.5703125" bestFit="1" customWidth="1"/>
    <col min="6" max="6" width="54.28515625" bestFit="1" customWidth="1"/>
    <col min="7" max="7" width="13" bestFit="1" customWidth="1"/>
    <col min="9" max="9" width="12.28515625" bestFit="1" customWidth="1"/>
    <col min="10" max="10" width="13.85546875" bestFit="1" customWidth="1"/>
    <col min="12" max="17" width="0" hidden="1" customWidth="1"/>
  </cols>
  <sheetData>
    <row r="1" spans="2:17" ht="15.75" thickBot="1" x14ac:dyDescent="0.3"/>
    <row r="2" spans="2:17" ht="15.75" thickBot="1" x14ac:dyDescent="0.3">
      <c r="B2" s="502" t="s">
        <v>4176</v>
      </c>
      <c r="C2" s="503"/>
      <c r="D2" s="503"/>
      <c r="E2" s="503"/>
      <c r="F2" s="504"/>
      <c r="G2" s="504"/>
      <c r="H2" s="504"/>
      <c r="I2" s="504"/>
      <c r="J2" s="505"/>
    </row>
    <row r="3" spans="2:17" x14ac:dyDescent="0.25">
      <c r="B3" s="466" t="s">
        <v>129</v>
      </c>
      <c r="C3" s="467"/>
      <c r="D3" s="467"/>
      <c r="E3" s="467"/>
      <c r="F3" s="468"/>
      <c r="G3" s="468" t="s">
        <v>4177</v>
      </c>
      <c r="H3" s="468"/>
      <c r="I3" s="468"/>
      <c r="J3" s="472"/>
    </row>
    <row r="4" spans="2:17" ht="15.75" thickBot="1" x14ac:dyDescent="0.3">
      <c r="B4" s="463" t="s">
        <v>130</v>
      </c>
      <c r="C4" s="464"/>
      <c r="D4" s="464"/>
      <c r="E4" s="464"/>
      <c r="F4" s="465"/>
      <c r="G4" s="473"/>
      <c r="H4" s="473"/>
      <c r="I4" s="465"/>
      <c r="J4" s="474"/>
    </row>
    <row r="5" spans="2:17" ht="15.75" thickBot="1" x14ac:dyDescent="0.3">
      <c r="B5" s="490" t="s">
        <v>131</v>
      </c>
      <c r="C5" s="491"/>
      <c r="D5" s="491"/>
      <c r="E5" s="491"/>
      <c r="F5" s="492"/>
      <c r="G5" s="492"/>
      <c r="H5" s="492"/>
      <c r="I5" s="492"/>
      <c r="J5" s="493"/>
    </row>
    <row r="6" spans="2:17" x14ac:dyDescent="0.25">
      <c r="B6" s="466" t="s">
        <v>132</v>
      </c>
      <c r="C6" s="467"/>
      <c r="D6" s="467"/>
      <c r="E6" s="467"/>
      <c r="F6" s="468"/>
      <c r="G6" s="468"/>
      <c r="H6" s="475" t="s">
        <v>133</v>
      </c>
      <c r="I6" s="476"/>
      <c r="J6" s="477"/>
    </row>
    <row r="7" spans="2:17" x14ac:dyDescent="0.25">
      <c r="B7" s="484" t="s">
        <v>1134</v>
      </c>
      <c r="C7" s="485"/>
      <c r="D7" s="485"/>
      <c r="E7" s="485"/>
      <c r="F7" s="486"/>
      <c r="G7" s="486"/>
      <c r="H7" s="478">
        <v>1998</v>
      </c>
      <c r="I7" s="479"/>
      <c r="J7" s="480"/>
    </row>
    <row r="8" spans="2:17" ht="15.75" thickBot="1" x14ac:dyDescent="0.3">
      <c r="B8" s="463" t="s">
        <v>4178</v>
      </c>
      <c r="C8" s="464"/>
      <c r="D8" s="464"/>
      <c r="E8" s="464"/>
      <c r="F8" s="465"/>
      <c r="G8" s="465"/>
      <c r="H8" s="495">
        <v>2003</v>
      </c>
      <c r="I8" s="496"/>
      <c r="J8" s="497"/>
    </row>
    <row r="9" spans="2:17" ht="15.75" thickBot="1" x14ac:dyDescent="0.3">
      <c r="B9" s="498" t="s">
        <v>140</v>
      </c>
      <c r="C9" s="499"/>
      <c r="D9" s="499"/>
      <c r="E9" s="499"/>
      <c r="F9" s="500"/>
      <c r="G9" s="500"/>
      <c r="H9" s="500"/>
      <c r="I9" s="500"/>
      <c r="J9" s="501"/>
    </row>
    <row r="10" spans="2:17" ht="29.25" thickBot="1" x14ac:dyDescent="0.3">
      <c r="B10" s="64" t="s">
        <v>125</v>
      </c>
      <c r="C10" s="65" t="s">
        <v>139</v>
      </c>
      <c r="D10" s="65" t="s">
        <v>141</v>
      </c>
      <c r="E10" s="65" t="s">
        <v>177</v>
      </c>
      <c r="F10" s="65" t="s">
        <v>196</v>
      </c>
      <c r="G10" s="66" t="s">
        <v>126</v>
      </c>
      <c r="H10" s="67" t="s">
        <v>162</v>
      </c>
      <c r="I10" s="65" t="s">
        <v>127</v>
      </c>
      <c r="J10" s="68" t="s">
        <v>128</v>
      </c>
    </row>
    <row r="11" spans="2:17" ht="45" x14ac:dyDescent="0.25">
      <c r="B11" s="439">
        <v>1</v>
      </c>
      <c r="C11" s="569" t="s">
        <v>4181</v>
      </c>
      <c r="D11" s="569" t="s">
        <v>4183</v>
      </c>
      <c r="E11" s="440" t="s">
        <v>178</v>
      </c>
      <c r="F11" s="570" t="s">
        <v>4179</v>
      </c>
      <c r="G11" s="70">
        <f>DATE(N11,M11,L11)</f>
        <v>37747</v>
      </c>
      <c r="H11" s="32">
        <f>TRUNC((((I11-G11)/365.25)*12),0)</f>
        <v>16</v>
      </c>
      <c r="I11" s="70">
        <f>DATE(Q11,P11,O11)</f>
        <v>38250</v>
      </c>
      <c r="J11" s="441">
        <v>100</v>
      </c>
      <c r="L11" s="420">
        <v>6</v>
      </c>
      <c r="M11" s="420">
        <v>5</v>
      </c>
      <c r="N11" s="420">
        <v>2003</v>
      </c>
      <c r="O11" s="420">
        <v>20</v>
      </c>
      <c r="P11" s="420">
        <v>9</v>
      </c>
      <c r="Q11" s="420">
        <v>2004</v>
      </c>
    </row>
    <row r="12" spans="2:17" ht="43.5" thickBot="1" x14ac:dyDescent="0.3">
      <c r="B12" s="437">
        <v>2</v>
      </c>
      <c r="C12" s="571" t="s">
        <v>4182</v>
      </c>
      <c r="D12" s="571" t="s">
        <v>4184</v>
      </c>
      <c r="E12" s="438" t="s">
        <v>178</v>
      </c>
      <c r="F12" s="571" t="s">
        <v>4180</v>
      </c>
      <c r="G12" s="62">
        <f>DATE(N12,M12,L12)</f>
        <v>36336</v>
      </c>
      <c r="H12" s="451">
        <f>TRUNC((((I12-G12)/365.25)*12),0)</f>
        <v>38</v>
      </c>
      <c r="I12" s="62">
        <f>DATE(Q12,P12,O12)</f>
        <v>37493</v>
      </c>
      <c r="J12" s="442">
        <v>100</v>
      </c>
      <c r="L12" s="420">
        <v>25</v>
      </c>
      <c r="M12" s="420">
        <v>6</v>
      </c>
      <c r="N12" s="420">
        <v>99</v>
      </c>
      <c r="O12" s="420">
        <v>25</v>
      </c>
      <c r="P12" s="420">
        <v>8</v>
      </c>
      <c r="Q12" s="420">
        <v>2002</v>
      </c>
    </row>
    <row r="13" spans="2:17" x14ac:dyDescent="0.25">
      <c r="B13" s="50"/>
      <c r="C13" s="76"/>
      <c r="D13" s="76"/>
      <c r="E13" s="50"/>
      <c r="F13" s="76"/>
      <c r="G13" s="77"/>
      <c r="H13" s="54"/>
      <c r="I13" s="77"/>
      <c r="J13" s="50"/>
    </row>
    <row r="14" spans="2:17" x14ac:dyDescent="0.25">
      <c r="B14" s="50"/>
      <c r="C14" s="76"/>
      <c r="D14" s="50"/>
      <c r="E14" s="50"/>
      <c r="F14" s="76"/>
      <c r="G14" s="77"/>
      <c r="H14" s="54"/>
      <c r="I14" s="77"/>
      <c r="J14" s="50"/>
    </row>
    <row r="15" spans="2:17" x14ac:dyDescent="0.25">
      <c r="B15" s="50"/>
      <c r="C15" s="76"/>
      <c r="D15" s="50"/>
      <c r="E15" s="50"/>
      <c r="F15" s="76"/>
      <c r="G15" s="77"/>
      <c r="H15" s="54"/>
      <c r="I15" s="77"/>
      <c r="J15" s="50"/>
    </row>
    <row r="16" spans="2:17" x14ac:dyDescent="0.25">
      <c r="B16" s="50"/>
      <c r="C16" s="76"/>
      <c r="D16" s="50"/>
      <c r="E16" s="50"/>
      <c r="F16" s="76"/>
      <c r="G16" s="77"/>
      <c r="H16" s="54"/>
      <c r="I16" s="77"/>
      <c r="J16" s="50"/>
    </row>
    <row r="17" spans="2:10" x14ac:dyDescent="0.25">
      <c r="B17" s="50"/>
      <c r="C17" s="76"/>
      <c r="D17" s="50"/>
      <c r="E17" s="50"/>
      <c r="F17" s="76"/>
      <c r="G17" s="77"/>
      <c r="H17" s="54"/>
      <c r="I17" s="77"/>
      <c r="J17" s="50"/>
    </row>
    <row r="18" spans="2:10" x14ac:dyDescent="0.25">
      <c r="B18" s="50"/>
      <c r="C18" s="76"/>
      <c r="D18" s="50"/>
      <c r="E18" s="50"/>
      <c r="F18" s="50"/>
      <c r="G18" s="77"/>
      <c r="H18" s="54"/>
      <c r="I18" s="77"/>
      <c r="J18" s="50"/>
    </row>
    <row r="19" spans="2:10" x14ac:dyDescent="0.25">
      <c r="B19" s="50"/>
      <c r="C19" s="76"/>
      <c r="D19" s="50"/>
      <c r="E19" s="50"/>
      <c r="F19" s="80"/>
      <c r="G19" s="77"/>
      <c r="H19" s="54"/>
      <c r="I19" s="77"/>
      <c r="J19" s="50"/>
    </row>
    <row r="20" spans="2:10" x14ac:dyDescent="0.25">
      <c r="B20" s="50"/>
      <c r="C20" s="76"/>
      <c r="D20" s="50"/>
      <c r="E20" s="50"/>
      <c r="F20" s="76"/>
      <c r="G20" s="77"/>
      <c r="H20" s="54"/>
      <c r="I20" s="77"/>
      <c r="J20" s="50"/>
    </row>
    <row r="21" spans="2:10" x14ac:dyDescent="0.25">
      <c r="B21" s="50"/>
      <c r="C21" s="76"/>
      <c r="D21" s="50"/>
      <c r="E21" s="50"/>
      <c r="F21" s="80"/>
      <c r="G21" s="77"/>
      <c r="H21" s="54"/>
      <c r="I21" s="77"/>
      <c r="J21" s="50"/>
    </row>
    <row r="22" spans="2:10" x14ac:dyDescent="0.25">
      <c r="B22" s="50"/>
      <c r="C22" s="76"/>
      <c r="D22" s="50"/>
      <c r="E22" s="50"/>
      <c r="F22" s="76"/>
      <c r="G22" s="77"/>
      <c r="H22" s="54"/>
      <c r="I22" s="77"/>
      <c r="J22" s="50"/>
    </row>
    <row r="23" spans="2:10" x14ac:dyDescent="0.25">
      <c r="B23" s="50"/>
      <c r="C23" s="76"/>
      <c r="D23" s="50"/>
      <c r="E23" s="50"/>
      <c r="F23" s="80"/>
      <c r="G23" s="77"/>
      <c r="H23" s="54"/>
      <c r="I23" s="77"/>
      <c r="J23" s="50"/>
    </row>
    <row r="24" spans="2:10" x14ac:dyDescent="0.25">
      <c r="B24" s="50"/>
      <c r="C24" s="76"/>
      <c r="D24" s="50"/>
      <c r="E24" s="50"/>
      <c r="F24" s="76"/>
      <c r="G24" s="77"/>
      <c r="H24" s="54"/>
      <c r="I24" s="77"/>
      <c r="J24" s="50"/>
    </row>
    <row r="25" spans="2:10" x14ac:dyDescent="0.25">
      <c r="B25" s="50"/>
      <c r="C25" s="76"/>
      <c r="D25" s="50"/>
      <c r="E25" s="50"/>
      <c r="F25" s="76"/>
      <c r="G25" s="77"/>
      <c r="H25" s="54"/>
      <c r="I25" s="77"/>
      <c r="J25" s="50"/>
    </row>
    <row r="26" spans="2:10" x14ac:dyDescent="0.25">
      <c r="B26" s="50"/>
      <c r="C26" s="76"/>
      <c r="D26" s="50"/>
      <c r="E26" s="50"/>
      <c r="F26" s="76"/>
      <c r="G26" s="77"/>
      <c r="H26" s="54"/>
      <c r="I26" s="77"/>
      <c r="J26" s="50"/>
    </row>
    <row r="27" spans="2:10" x14ac:dyDescent="0.25">
      <c r="B27" s="50"/>
      <c r="C27" s="76"/>
      <c r="D27" s="50"/>
      <c r="E27" s="50"/>
      <c r="F27" s="76"/>
      <c r="G27" s="77"/>
      <c r="H27" s="54"/>
      <c r="I27" s="77"/>
      <c r="J27" s="50"/>
    </row>
    <row r="28" spans="2:10" x14ac:dyDescent="0.25">
      <c r="B28" s="50"/>
      <c r="C28" s="76"/>
      <c r="D28" s="50"/>
      <c r="E28" s="50"/>
      <c r="F28" s="76"/>
      <c r="G28" s="77"/>
      <c r="H28" s="54"/>
      <c r="I28" s="77"/>
      <c r="J28" s="50"/>
    </row>
    <row r="29" spans="2:10" x14ac:dyDescent="0.25">
      <c r="B29" s="50"/>
      <c r="C29" s="76"/>
      <c r="D29" s="50"/>
      <c r="E29" s="50"/>
      <c r="F29" s="76"/>
      <c r="G29" s="77"/>
      <c r="H29" s="54"/>
      <c r="I29" s="77"/>
      <c r="J29" s="50"/>
    </row>
    <row r="30" spans="2:10" x14ac:dyDescent="0.25">
      <c r="B30" s="50"/>
      <c r="C30" s="76"/>
      <c r="D30" s="50"/>
      <c r="E30" s="50"/>
      <c r="F30" s="76"/>
      <c r="G30" s="77"/>
      <c r="H30" s="54"/>
      <c r="I30" s="77"/>
      <c r="J30" s="50"/>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2"/>
  <sheetViews>
    <sheetView topLeftCell="A2" zoomScale="70" zoomScaleNormal="70" workbookViewId="0">
      <selection activeCell="R20" sqref="R20"/>
    </sheetView>
  </sheetViews>
  <sheetFormatPr baseColWidth="10" defaultRowHeight="15" x14ac:dyDescent="0.25"/>
  <cols>
    <col min="2" max="2" width="5.140625" bestFit="1" customWidth="1"/>
    <col min="3" max="3" width="16.7109375" bestFit="1" customWidth="1"/>
    <col min="4" max="4" width="21" bestFit="1" customWidth="1"/>
    <col min="6" max="6" width="72.28515625" bestFit="1" customWidth="1"/>
    <col min="7" max="7" width="12.85546875" bestFit="1" customWidth="1"/>
    <col min="9" max="9" width="12.42578125" bestFit="1" customWidth="1"/>
    <col min="10" max="10" width="16.85546875" bestFit="1" customWidth="1"/>
  </cols>
  <sheetData>
    <row r="1" spans="2:10" ht="15.75" thickBot="1" x14ac:dyDescent="0.3"/>
    <row r="2" spans="2:10" ht="15.75" thickBot="1" x14ac:dyDescent="0.3">
      <c r="B2" s="502" t="s">
        <v>4185</v>
      </c>
      <c r="C2" s="503"/>
      <c r="D2" s="503"/>
      <c r="E2" s="503"/>
      <c r="F2" s="504"/>
      <c r="G2" s="504"/>
      <c r="H2" s="504"/>
      <c r="I2" s="504"/>
      <c r="J2" s="505"/>
    </row>
    <row r="3" spans="2:10" x14ac:dyDescent="0.25">
      <c r="B3" s="466" t="s">
        <v>129</v>
      </c>
      <c r="C3" s="467"/>
      <c r="D3" s="467"/>
      <c r="E3" s="467"/>
      <c r="F3" s="468"/>
      <c r="G3" s="468" t="s">
        <v>4186</v>
      </c>
      <c r="H3" s="468"/>
      <c r="I3" s="468"/>
      <c r="J3" s="472"/>
    </row>
    <row r="4" spans="2:10" ht="36" customHeight="1" thickBot="1" x14ac:dyDescent="0.3">
      <c r="B4" s="463" t="s">
        <v>130</v>
      </c>
      <c r="C4" s="464"/>
      <c r="D4" s="464"/>
      <c r="E4" s="464"/>
      <c r="F4" s="465"/>
      <c r="G4" s="507" t="s">
        <v>4187</v>
      </c>
      <c r="H4" s="508"/>
      <c r="I4" s="496"/>
      <c r="J4" s="497"/>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4188</v>
      </c>
      <c r="C7" s="485"/>
      <c r="D7" s="485"/>
      <c r="E7" s="485"/>
      <c r="F7" s="486"/>
      <c r="G7" s="486"/>
      <c r="H7" s="478">
        <v>1979</v>
      </c>
      <c r="I7" s="479"/>
      <c r="J7" s="480"/>
    </row>
    <row r="8" spans="2:10" ht="15.75" thickBot="1" x14ac:dyDescent="0.3">
      <c r="B8" s="463" t="s">
        <v>4189</v>
      </c>
      <c r="C8" s="464"/>
      <c r="D8" s="464"/>
      <c r="E8" s="464"/>
      <c r="F8" s="465"/>
      <c r="G8" s="465"/>
      <c r="H8" s="495">
        <v>1989</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57" x14ac:dyDescent="0.25">
      <c r="B11" s="380">
        <v>1</v>
      </c>
      <c r="C11" s="69" t="s">
        <v>1388</v>
      </c>
      <c r="D11" s="69" t="s">
        <v>4190</v>
      </c>
      <c r="E11" s="381" t="s">
        <v>178</v>
      </c>
      <c r="F11" s="69" t="s">
        <v>4191</v>
      </c>
      <c r="G11" s="70">
        <v>37987</v>
      </c>
      <c r="H11" s="32">
        <f>TRUNC((((I11-G11)/365.25)*12),0)</f>
        <v>11</v>
      </c>
      <c r="I11" s="70">
        <v>38352</v>
      </c>
      <c r="J11" s="382">
        <v>100</v>
      </c>
    </row>
    <row r="12" spans="2:10" ht="109.5" customHeight="1" x14ac:dyDescent="0.25">
      <c r="B12" s="384">
        <v>2</v>
      </c>
      <c r="C12" s="386" t="s">
        <v>1388</v>
      </c>
      <c r="D12" s="386" t="s">
        <v>4192</v>
      </c>
      <c r="E12" s="385" t="s">
        <v>178</v>
      </c>
      <c r="F12" s="386" t="s">
        <v>4205</v>
      </c>
      <c r="G12" s="61">
        <v>36892</v>
      </c>
      <c r="H12" s="389">
        <f>TRUNC((((I12-G12)/365.25)*12),0)</f>
        <v>35</v>
      </c>
      <c r="I12" s="61">
        <v>37987</v>
      </c>
      <c r="J12" s="387">
        <v>100</v>
      </c>
    </row>
    <row r="13" spans="2:10" ht="142.5" x14ac:dyDescent="0.25">
      <c r="B13" s="384">
        <v>3</v>
      </c>
      <c r="C13" s="386" t="s">
        <v>3632</v>
      </c>
      <c r="D13" s="386" t="s">
        <v>4193</v>
      </c>
      <c r="E13" s="385" t="s">
        <v>178</v>
      </c>
      <c r="F13" s="386" t="s">
        <v>4194</v>
      </c>
      <c r="G13" s="61">
        <v>36526</v>
      </c>
      <c r="H13" s="389">
        <f>TRUNC((((I13-G13)/365.25)*12),0)</f>
        <v>12</v>
      </c>
      <c r="I13" s="61">
        <v>36892</v>
      </c>
      <c r="J13" s="387">
        <v>100</v>
      </c>
    </row>
    <row r="14" spans="2:10" ht="99.75" x14ac:dyDescent="0.25">
      <c r="B14" s="384">
        <v>4</v>
      </c>
      <c r="C14" s="386" t="s">
        <v>4195</v>
      </c>
      <c r="D14" s="386" t="s">
        <v>4196</v>
      </c>
      <c r="E14" s="385" t="s">
        <v>178</v>
      </c>
      <c r="F14" s="386" t="s">
        <v>4210</v>
      </c>
      <c r="G14" s="61">
        <v>35796</v>
      </c>
      <c r="H14" s="389">
        <f t="shared" ref="H14:H22" si="0">TRUNC((((I14-G14)/365.25)*12),0)</f>
        <v>23</v>
      </c>
      <c r="I14" s="61">
        <v>36525</v>
      </c>
      <c r="J14" s="387">
        <v>50</v>
      </c>
    </row>
    <row r="15" spans="2:10" ht="85.5" x14ac:dyDescent="0.25">
      <c r="B15" s="384">
        <v>5</v>
      </c>
      <c r="C15" s="386" t="s">
        <v>4197</v>
      </c>
      <c r="D15" s="386" t="s">
        <v>4198</v>
      </c>
      <c r="E15" s="385" t="s">
        <v>178</v>
      </c>
      <c r="F15" s="386" t="s">
        <v>4211</v>
      </c>
      <c r="G15" s="61">
        <v>35796</v>
      </c>
      <c r="H15" s="389">
        <f t="shared" si="0"/>
        <v>11</v>
      </c>
      <c r="I15" s="61">
        <v>36160</v>
      </c>
      <c r="J15" s="387">
        <v>50</v>
      </c>
    </row>
    <row r="16" spans="2:10" ht="114" x14ac:dyDescent="0.25">
      <c r="B16" s="384">
        <v>6</v>
      </c>
      <c r="C16" s="386" t="s">
        <v>3484</v>
      </c>
      <c r="D16" s="386" t="s">
        <v>4198</v>
      </c>
      <c r="E16" s="385" t="s">
        <v>178</v>
      </c>
      <c r="F16" s="386" t="s">
        <v>4212</v>
      </c>
      <c r="G16" s="61">
        <v>35431</v>
      </c>
      <c r="H16" s="389">
        <f t="shared" si="0"/>
        <v>11</v>
      </c>
      <c r="I16" s="61">
        <v>35795</v>
      </c>
      <c r="J16" s="387">
        <v>100</v>
      </c>
    </row>
    <row r="17" spans="1:12" ht="213.75" x14ac:dyDescent="0.25">
      <c r="B17" s="384">
        <v>7</v>
      </c>
      <c r="C17" s="386" t="s">
        <v>3957</v>
      </c>
      <c r="D17" s="386" t="s">
        <v>4199</v>
      </c>
      <c r="E17" s="385" t="s">
        <v>178</v>
      </c>
      <c r="F17" s="386" t="s">
        <v>4213</v>
      </c>
      <c r="G17" s="61">
        <v>33239</v>
      </c>
      <c r="H17" s="389">
        <f t="shared" si="0"/>
        <v>72</v>
      </c>
      <c r="I17" s="61">
        <v>35431</v>
      </c>
      <c r="J17" s="387">
        <v>100</v>
      </c>
    </row>
    <row r="18" spans="1:12" ht="213.75" x14ac:dyDescent="0.25">
      <c r="B18" s="384">
        <v>8</v>
      </c>
      <c r="C18" s="386" t="s">
        <v>3632</v>
      </c>
      <c r="D18" s="386" t="s">
        <v>4200</v>
      </c>
      <c r="E18" s="385" t="s">
        <v>178</v>
      </c>
      <c r="F18" s="385" t="s">
        <v>4214</v>
      </c>
      <c r="G18" s="61">
        <v>32509</v>
      </c>
      <c r="H18" s="389">
        <f t="shared" si="0"/>
        <v>23</v>
      </c>
      <c r="I18" s="61">
        <v>33239</v>
      </c>
      <c r="J18" s="387">
        <v>100</v>
      </c>
    </row>
    <row r="19" spans="1:12" ht="182.25" customHeight="1" x14ac:dyDescent="0.25">
      <c r="B19" s="384">
        <v>9</v>
      </c>
      <c r="C19" s="386" t="s">
        <v>4202</v>
      </c>
      <c r="D19" s="386" t="s">
        <v>4201</v>
      </c>
      <c r="E19" s="385" t="s">
        <v>178</v>
      </c>
      <c r="F19" s="57" t="s">
        <v>4209</v>
      </c>
      <c r="G19" s="61">
        <v>31413</v>
      </c>
      <c r="H19" s="389">
        <f t="shared" si="0"/>
        <v>36</v>
      </c>
      <c r="I19" s="61">
        <v>32509</v>
      </c>
      <c r="J19" s="387">
        <v>100</v>
      </c>
    </row>
    <row r="20" spans="1:12" ht="99.75" x14ac:dyDescent="0.25">
      <c r="B20" s="384">
        <v>10</v>
      </c>
      <c r="C20" s="386" t="s">
        <v>3957</v>
      </c>
      <c r="D20" s="386" t="s">
        <v>3029</v>
      </c>
      <c r="E20" s="385" t="s">
        <v>178</v>
      </c>
      <c r="F20" s="386" t="s">
        <v>4208</v>
      </c>
      <c r="G20" s="61">
        <v>30682</v>
      </c>
      <c r="H20" s="389">
        <f t="shared" si="0"/>
        <v>23</v>
      </c>
      <c r="I20" s="61">
        <v>31412</v>
      </c>
      <c r="J20" s="387">
        <v>100</v>
      </c>
    </row>
    <row r="21" spans="1:12" ht="71.25" x14ac:dyDescent="0.25">
      <c r="B21" s="384">
        <v>11</v>
      </c>
      <c r="C21" s="386" t="s">
        <v>4202</v>
      </c>
      <c r="D21" s="386" t="s">
        <v>4203</v>
      </c>
      <c r="E21" s="385" t="s">
        <v>178</v>
      </c>
      <c r="F21" s="57" t="s">
        <v>4207</v>
      </c>
      <c r="G21" s="61">
        <v>29221</v>
      </c>
      <c r="H21" s="389">
        <f t="shared" si="0"/>
        <v>35</v>
      </c>
      <c r="I21" s="61">
        <v>30316</v>
      </c>
      <c r="J21" s="387">
        <v>50</v>
      </c>
    </row>
    <row r="22" spans="1:12" ht="29.25" thickBot="1" x14ac:dyDescent="0.3">
      <c r="B22" s="378">
        <v>12</v>
      </c>
      <c r="C22" s="388" t="s">
        <v>1388</v>
      </c>
      <c r="D22" s="388" t="s">
        <v>4204</v>
      </c>
      <c r="E22" s="379" t="s">
        <v>178</v>
      </c>
      <c r="F22" s="388" t="s">
        <v>4206</v>
      </c>
      <c r="G22" s="62">
        <v>29221</v>
      </c>
      <c r="H22" s="390">
        <f t="shared" si="0"/>
        <v>35</v>
      </c>
      <c r="I22" s="62">
        <v>30316</v>
      </c>
      <c r="J22" s="383">
        <v>50</v>
      </c>
    </row>
    <row r="23" spans="1:12" x14ac:dyDescent="0.25">
      <c r="A23" s="37"/>
      <c r="B23" s="50"/>
      <c r="C23" s="76"/>
      <c r="D23" s="76"/>
      <c r="E23" s="50"/>
      <c r="F23" s="80"/>
      <c r="G23" s="77"/>
      <c r="H23" s="54"/>
      <c r="I23" s="77"/>
      <c r="J23" s="50"/>
      <c r="K23" s="37"/>
      <c r="L23" s="37"/>
    </row>
    <row r="24" spans="1:12" x14ac:dyDescent="0.25">
      <c r="A24" s="37"/>
      <c r="B24" s="50"/>
      <c r="C24" s="76"/>
      <c r="D24" s="76"/>
      <c r="E24" s="50"/>
      <c r="F24" s="76"/>
      <c r="G24" s="77"/>
      <c r="H24" s="54"/>
      <c r="I24" s="77"/>
      <c r="J24" s="50"/>
      <c r="K24" s="37"/>
      <c r="L24" s="37"/>
    </row>
    <row r="25" spans="1:12" x14ac:dyDescent="0.25">
      <c r="A25" s="37"/>
      <c r="B25" s="50"/>
      <c r="C25" s="76"/>
      <c r="D25" s="76"/>
      <c r="E25" s="50"/>
      <c r="F25" s="76"/>
      <c r="G25" s="77"/>
      <c r="H25" s="54"/>
      <c r="I25" s="77"/>
      <c r="J25" s="50"/>
      <c r="K25" s="37"/>
      <c r="L25" s="37"/>
    </row>
    <row r="26" spans="1:12" x14ac:dyDescent="0.25">
      <c r="A26" s="37"/>
      <c r="B26" s="50"/>
      <c r="C26" s="76"/>
      <c r="D26" s="76"/>
      <c r="E26" s="50"/>
      <c r="F26" s="76"/>
      <c r="G26" s="77"/>
      <c r="H26" s="54"/>
      <c r="I26" s="77"/>
      <c r="J26" s="50"/>
      <c r="K26" s="37"/>
      <c r="L26" s="37"/>
    </row>
    <row r="27" spans="1:12" x14ac:dyDescent="0.25">
      <c r="A27" s="37"/>
      <c r="B27" s="50"/>
      <c r="C27" s="76"/>
      <c r="D27" s="76"/>
      <c r="E27" s="50"/>
      <c r="F27" s="76"/>
      <c r="G27" s="77"/>
      <c r="H27" s="54"/>
      <c r="I27" s="77"/>
      <c r="J27" s="50"/>
      <c r="K27" s="37"/>
      <c r="L27" s="37"/>
    </row>
    <row r="28" spans="1:12" x14ac:dyDescent="0.25">
      <c r="A28" s="37"/>
      <c r="B28" s="50"/>
      <c r="C28" s="76"/>
      <c r="D28" s="76"/>
      <c r="E28" s="50"/>
      <c r="F28" s="76"/>
      <c r="G28" s="77"/>
      <c r="H28" s="54"/>
      <c r="I28" s="77"/>
      <c r="J28" s="50"/>
      <c r="K28" s="37"/>
      <c r="L28" s="37"/>
    </row>
    <row r="29" spans="1:12" x14ac:dyDescent="0.25">
      <c r="A29" s="37"/>
      <c r="B29" s="50"/>
      <c r="C29" s="76"/>
      <c r="D29" s="76"/>
      <c r="E29" s="50"/>
      <c r="F29" s="76"/>
      <c r="G29" s="77"/>
      <c r="H29" s="54"/>
      <c r="I29" s="77"/>
      <c r="J29" s="50"/>
      <c r="K29" s="37"/>
      <c r="L29" s="37"/>
    </row>
    <row r="30" spans="1:12" x14ac:dyDescent="0.25">
      <c r="A30" s="37"/>
      <c r="B30" s="50"/>
      <c r="C30" s="76"/>
      <c r="D30" s="76"/>
      <c r="E30" s="50"/>
      <c r="F30" s="76"/>
      <c r="G30" s="77"/>
      <c r="H30" s="54"/>
      <c r="I30" s="77"/>
      <c r="J30" s="50"/>
      <c r="K30" s="37"/>
      <c r="L30" s="37"/>
    </row>
    <row r="31" spans="1:12" x14ac:dyDescent="0.25">
      <c r="A31" s="37"/>
      <c r="B31" s="37"/>
      <c r="C31" s="37"/>
      <c r="D31" s="37"/>
      <c r="E31" s="37"/>
      <c r="F31" s="37"/>
      <c r="G31" s="37"/>
      <c r="H31" s="37"/>
      <c r="I31" s="37"/>
      <c r="J31" s="37"/>
      <c r="K31" s="37"/>
      <c r="L31" s="37"/>
    </row>
    <row r="32" spans="1:12" x14ac:dyDescent="0.25">
      <c r="A32" s="37"/>
      <c r="B32" s="37"/>
      <c r="C32" s="37"/>
      <c r="D32" s="37"/>
      <c r="E32" s="37"/>
      <c r="F32" s="37"/>
      <c r="G32" s="37"/>
      <c r="H32" s="37"/>
      <c r="I32" s="37"/>
      <c r="J32" s="37"/>
      <c r="K32" s="37"/>
      <c r="L32"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zoomScale="70" zoomScaleNormal="70" workbookViewId="0">
      <selection activeCell="F16" sqref="F16"/>
    </sheetView>
  </sheetViews>
  <sheetFormatPr baseColWidth="10" defaultRowHeight="15" x14ac:dyDescent="0.25"/>
  <cols>
    <col min="2" max="2" width="4.5703125" bestFit="1" customWidth="1"/>
    <col min="3" max="3" width="13.5703125" bestFit="1" customWidth="1"/>
    <col min="4" max="4" width="21" customWidth="1"/>
    <col min="6" max="6" width="61" bestFit="1" customWidth="1"/>
    <col min="7" max="7" width="13" bestFit="1" customWidth="1"/>
    <col min="9" max="9" width="12.28515625" bestFit="1" customWidth="1"/>
    <col min="10" max="10" width="16" bestFit="1" customWidth="1"/>
  </cols>
  <sheetData>
    <row r="1" spans="1:11" ht="15.75" thickBot="1" x14ac:dyDescent="0.3"/>
    <row r="2" spans="1:11" ht="15.75" thickBot="1" x14ac:dyDescent="0.3">
      <c r="B2" s="502" t="s">
        <v>4215</v>
      </c>
      <c r="C2" s="503"/>
      <c r="D2" s="503"/>
      <c r="E2" s="503"/>
      <c r="F2" s="504"/>
      <c r="G2" s="504"/>
      <c r="H2" s="504"/>
      <c r="I2" s="504"/>
      <c r="J2" s="505"/>
    </row>
    <row r="3" spans="1:11" x14ac:dyDescent="0.25">
      <c r="B3" s="466" t="s">
        <v>129</v>
      </c>
      <c r="C3" s="467"/>
      <c r="D3" s="467"/>
      <c r="E3" s="467"/>
      <c r="F3" s="468"/>
      <c r="G3" s="468" t="s">
        <v>4216</v>
      </c>
      <c r="H3" s="468"/>
      <c r="I3" s="468"/>
      <c r="J3" s="472"/>
    </row>
    <row r="4" spans="1:11" ht="15.75" thickBot="1" x14ac:dyDescent="0.3">
      <c r="B4" s="463" t="s">
        <v>130</v>
      </c>
      <c r="C4" s="464"/>
      <c r="D4" s="464"/>
      <c r="E4" s="464"/>
      <c r="F4" s="465"/>
      <c r="G4" s="494" t="s">
        <v>4217</v>
      </c>
      <c r="H4" s="473"/>
      <c r="I4" s="465"/>
      <c r="J4" s="474"/>
    </row>
    <row r="5" spans="1:11" ht="15.75" thickBot="1" x14ac:dyDescent="0.3">
      <c r="B5" s="490" t="s">
        <v>131</v>
      </c>
      <c r="C5" s="491"/>
      <c r="D5" s="491"/>
      <c r="E5" s="491"/>
      <c r="F5" s="492"/>
      <c r="G5" s="492"/>
      <c r="H5" s="492"/>
      <c r="I5" s="492"/>
      <c r="J5" s="493"/>
    </row>
    <row r="6" spans="1:11" x14ac:dyDescent="0.25">
      <c r="B6" s="466" t="s">
        <v>132</v>
      </c>
      <c r="C6" s="467"/>
      <c r="D6" s="467"/>
      <c r="E6" s="467"/>
      <c r="F6" s="468"/>
      <c r="G6" s="468"/>
      <c r="H6" s="475" t="s">
        <v>133</v>
      </c>
      <c r="I6" s="476"/>
      <c r="J6" s="477"/>
    </row>
    <row r="7" spans="1:11" ht="15.75" thickBot="1" x14ac:dyDescent="0.3">
      <c r="B7" s="484" t="s">
        <v>4218</v>
      </c>
      <c r="C7" s="485"/>
      <c r="D7" s="485"/>
      <c r="E7" s="485"/>
      <c r="F7" s="486"/>
      <c r="G7" s="486"/>
      <c r="H7" s="478">
        <v>2002</v>
      </c>
      <c r="I7" s="479"/>
      <c r="J7" s="480"/>
    </row>
    <row r="8" spans="1:11" ht="15.75" thickBot="1" x14ac:dyDescent="0.3">
      <c r="B8" s="498" t="s">
        <v>140</v>
      </c>
      <c r="C8" s="499"/>
      <c r="D8" s="499"/>
      <c r="E8" s="499"/>
      <c r="F8" s="500"/>
      <c r="G8" s="500"/>
      <c r="H8" s="500"/>
      <c r="I8" s="500"/>
      <c r="J8" s="501"/>
    </row>
    <row r="9" spans="1:11" ht="29.25" thickBot="1" x14ac:dyDescent="0.3">
      <c r="B9" s="64" t="s">
        <v>125</v>
      </c>
      <c r="C9" s="65" t="s">
        <v>139</v>
      </c>
      <c r="D9" s="65" t="s">
        <v>141</v>
      </c>
      <c r="E9" s="65" t="s">
        <v>177</v>
      </c>
      <c r="F9" s="65" t="s">
        <v>196</v>
      </c>
      <c r="G9" s="66" t="s">
        <v>126</v>
      </c>
      <c r="H9" s="67" t="s">
        <v>162</v>
      </c>
      <c r="I9" s="65" t="s">
        <v>127</v>
      </c>
      <c r="J9" s="68" t="s">
        <v>128</v>
      </c>
    </row>
    <row r="10" spans="1:11" ht="42.75" x14ac:dyDescent="0.25">
      <c r="B10" s="380">
        <v>1</v>
      </c>
      <c r="C10" s="69" t="s">
        <v>4219</v>
      </c>
      <c r="D10" s="69" t="s">
        <v>4220</v>
      </c>
      <c r="E10" s="381" t="s">
        <v>178</v>
      </c>
      <c r="F10" s="69" t="s">
        <v>4221</v>
      </c>
      <c r="G10" s="70">
        <v>38018</v>
      </c>
      <c r="H10" s="32">
        <f>TRUNC((((I10-G10)/365.25)*12),0)</f>
        <v>10</v>
      </c>
      <c r="I10" s="70">
        <v>38336</v>
      </c>
      <c r="J10" s="382">
        <v>100</v>
      </c>
    </row>
    <row r="11" spans="1:11" ht="42.75" x14ac:dyDescent="0.25">
      <c r="B11" s="384">
        <v>2</v>
      </c>
      <c r="C11" s="386" t="s">
        <v>4219</v>
      </c>
      <c r="D11" s="386" t="s">
        <v>4220</v>
      </c>
      <c r="E11" s="385" t="s">
        <v>178</v>
      </c>
      <c r="F11" s="386" t="s">
        <v>4222</v>
      </c>
      <c r="G11" s="61">
        <v>37803</v>
      </c>
      <c r="H11" s="389">
        <f>TRUNC((((I11-G11)/365.25)*12),0)</f>
        <v>5</v>
      </c>
      <c r="I11" s="61">
        <v>37970</v>
      </c>
      <c r="J11" s="387">
        <v>100</v>
      </c>
    </row>
    <row r="12" spans="1:11" ht="15.75" thickBot="1" x14ac:dyDescent="0.3">
      <c r="B12" s="378">
        <v>3</v>
      </c>
      <c r="C12" s="388" t="s">
        <v>4219</v>
      </c>
      <c r="D12" s="388" t="s">
        <v>4223</v>
      </c>
      <c r="E12" s="379" t="s">
        <v>178</v>
      </c>
      <c r="F12" s="388" t="s">
        <v>4224</v>
      </c>
      <c r="G12" s="62">
        <v>37522</v>
      </c>
      <c r="H12" s="390">
        <f>TRUNC((((I12-G12)/365.25)*12),0)</f>
        <v>9</v>
      </c>
      <c r="I12" s="62">
        <v>37802</v>
      </c>
      <c r="J12" s="383">
        <v>100</v>
      </c>
    </row>
    <row r="13" spans="1:11" x14ac:dyDescent="0.25">
      <c r="A13" s="37"/>
      <c r="B13" s="50"/>
      <c r="C13" s="76"/>
      <c r="D13" s="76"/>
      <c r="E13" s="50"/>
      <c r="F13" s="76"/>
      <c r="G13" s="77"/>
      <c r="H13" s="54"/>
      <c r="I13" s="77"/>
      <c r="J13" s="50"/>
      <c r="K13" s="37"/>
    </row>
    <row r="14" spans="1:11" x14ac:dyDescent="0.25">
      <c r="A14" s="37"/>
      <c r="B14" s="50"/>
      <c r="C14" s="76"/>
      <c r="D14" s="76"/>
      <c r="E14" s="50"/>
      <c r="F14" s="76"/>
      <c r="G14" s="77"/>
      <c r="H14" s="54"/>
      <c r="I14" s="77"/>
      <c r="J14" s="50"/>
      <c r="K14" s="37"/>
    </row>
    <row r="15" spans="1:11" x14ac:dyDescent="0.25">
      <c r="A15" s="37"/>
      <c r="B15" s="50"/>
      <c r="C15" s="76"/>
      <c r="D15" s="76"/>
      <c r="E15" s="50"/>
      <c r="F15" s="76"/>
      <c r="G15" s="77"/>
      <c r="H15" s="54"/>
      <c r="I15" s="77"/>
      <c r="J15" s="50"/>
      <c r="K15" s="37"/>
    </row>
    <row r="16" spans="1:11" x14ac:dyDescent="0.25">
      <c r="A16" s="37"/>
      <c r="B16" s="50"/>
      <c r="C16" s="76"/>
      <c r="D16" s="76"/>
      <c r="E16" s="50"/>
      <c r="F16" s="76"/>
      <c r="G16" s="77"/>
      <c r="H16" s="54"/>
      <c r="I16" s="77"/>
      <c r="J16" s="50"/>
      <c r="K16" s="37"/>
    </row>
    <row r="17" spans="1:11" x14ac:dyDescent="0.25">
      <c r="A17" s="37"/>
      <c r="B17" s="50"/>
      <c r="C17" s="76"/>
      <c r="D17" s="76"/>
      <c r="E17" s="50"/>
      <c r="F17" s="50"/>
      <c r="G17" s="77"/>
      <c r="H17" s="54"/>
      <c r="I17" s="77"/>
      <c r="J17" s="50"/>
      <c r="K17" s="37"/>
    </row>
    <row r="18" spans="1:11" x14ac:dyDescent="0.25">
      <c r="A18" s="37"/>
      <c r="B18" s="50"/>
      <c r="C18" s="76"/>
      <c r="D18" s="76"/>
      <c r="E18" s="50"/>
      <c r="F18" s="80"/>
      <c r="G18" s="77"/>
      <c r="H18" s="54"/>
      <c r="I18" s="77"/>
      <c r="J18" s="50"/>
      <c r="K18" s="37"/>
    </row>
    <row r="19" spans="1:11" x14ac:dyDescent="0.25">
      <c r="A19" s="37"/>
      <c r="B19" s="50"/>
      <c r="C19" s="76"/>
      <c r="D19" s="76"/>
      <c r="E19" s="50"/>
      <c r="F19" s="76"/>
      <c r="G19" s="77"/>
      <c r="H19" s="54"/>
      <c r="I19" s="77"/>
      <c r="J19" s="50"/>
      <c r="K19" s="37"/>
    </row>
    <row r="20" spans="1:11" x14ac:dyDescent="0.25">
      <c r="A20" s="37"/>
      <c r="B20" s="50"/>
      <c r="C20" s="76"/>
      <c r="D20" s="76"/>
      <c r="E20" s="50"/>
      <c r="F20" s="80"/>
      <c r="G20" s="77"/>
      <c r="H20" s="54"/>
      <c r="I20" s="77"/>
      <c r="J20" s="50"/>
      <c r="K20" s="37"/>
    </row>
    <row r="21" spans="1:11" x14ac:dyDescent="0.25">
      <c r="A21" s="37"/>
      <c r="B21" s="50"/>
      <c r="C21" s="76"/>
      <c r="D21" s="76"/>
      <c r="E21" s="50"/>
      <c r="F21" s="76"/>
      <c r="G21" s="77"/>
      <c r="H21" s="54"/>
      <c r="I21" s="77"/>
      <c r="J21" s="50"/>
      <c r="K21" s="37"/>
    </row>
    <row r="22" spans="1:11" x14ac:dyDescent="0.25">
      <c r="A22" s="37"/>
      <c r="B22" s="50"/>
      <c r="C22" s="76"/>
      <c r="D22" s="76"/>
      <c r="E22" s="50"/>
      <c r="F22" s="80"/>
      <c r="G22" s="77"/>
      <c r="H22" s="54"/>
      <c r="I22" s="77"/>
      <c r="J22" s="50"/>
      <c r="K22" s="37"/>
    </row>
    <row r="23" spans="1:11" x14ac:dyDescent="0.25">
      <c r="A23" s="37"/>
      <c r="B23" s="50"/>
      <c r="C23" s="76"/>
      <c r="D23" s="76"/>
      <c r="E23" s="50"/>
      <c r="F23" s="76"/>
      <c r="G23" s="77"/>
      <c r="H23" s="54"/>
      <c r="I23" s="77"/>
      <c r="J23" s="50"/>
      <c r="K23" s="37"/>
    </row>
    <row r="24" spans="1:11" x14ac:dyDescent="0.25">
      <c r="A24" s="37"/>
      <c r="B24" s="50"/>
      <c r="C24" s="76"/>
      <c r="D24" s="76"/>
      <c r="E24" s="50"/>
      <c r="F24" s="76"/>
      <c r="G24" s="77"/>
      <c r="H24" s="54"/>
      <c r="I24" s="77"/>
      <c r="J24" s="50"/>
      <c r="K24" s="37"/>
    </row>
    <row r="25" spans="1:11" x14ac:dyDescent="0.25">
      <c r="A25" s="37"/>
      <c r="B25" s="50"/>
      <c r="C25" s="76"/>
      <c r="D25" s="76"/>
      <c r="E25" s="50"/>
      <c r="F25" s="76"/>
      <c r="G25" s="77"/>
      <c r="H25" s="54"/>
      <c r="I25" s="77"/>
      <c r="J25" s="50"/>
      <c r="K25" s="37"/>
    </row>
    <row r="26" spans="1:11" x14ac:dyDescent="0.25">
      <c r="A26" s="37"/>
      <c r="B26" s="50"/>
      <c r="C26" s="76"/>
      <c r="D26" s="76"/>
      <c r="E26" s="50"/>
      <c r="F26" s="76"/>
      <c r="G26" s="77"/>
      <c r="H26" s="54"/>
      <c r="I26" s="77"/>
      <c r="J26" s="50"/>
      <c r="K26" s="37"/>
    </row>
    <row r="27" spans="1:11" x14ac:dyDescent="0.25">
      <c r="A27" s="37"/>
      <c r="B27" s="50"/>
      <c r="C27" s="76"/>
      <c r="D27" s="76"/>
      <c r="E27" s="50"/>
      <c r="F27" s="76"/>
      <c r="G27" s="77"/>
      <c r="H27" s="54"/>
      <c r="I27" s="77"/>
      <c r="J27" s="50"/>
      <c r="K27" s="37"/>
    </row>
    <row r="28" spans="1:11" x14ac:dyDescent="0.25">
      <c r="A28" s="37"/>
      <c r="B28" s="50"/>
      <c r="C28" s="76"/>
      <c r="D28" s="76"/>
      <c r="E28" s="50"/>
      <c r="F28" s="76"/>
      <c r="G28" s="77"/>
      <c r="H28" s="54"/>
      <c r="I28" s="77"/>
      <c r="J28" s="50"/>
      <c r="K28" s="37"/>
    </row>
    <row r="29" spans="1:11" x14ac:dyDescent="0.25">
      <c r="A29" s="37"/>
      <c r="B29" s="50"/>
      <c r="C29" s="76"/>
      <c r="D29" s="76"/>
      <c r="E29" s="50"/>
      <c r="F29" s="76"/>
      <c r="G29" s="77"/>
      <c r="H29" s="54"/>
      <c r="I29" s="77"/>
      <c r="J29" s="50"/>
      <c r="K29" s="37"/>
    </row>
    <row r="30" spans="1:11" x14ac:dyDescent="0.25">
      <c r="A30" s="37"/>
      <c r="B30" s="37"/>
      <c r="C30" s="37"/>
      <c r="D30" s="37"/>
      <c r="E30" s="37"/>
      <c r="F30" s="37"/>
      <c r="G30" s="37"/>
      <c r="H30" s="37"/>
      <c r="I30" s="37"/>
      <c r="J30" s="37"/>
      <c r="K30" s="37"/>
    </row>
    <row r="31" spans="1:11" x14ac:dyDescent="0.25">
      <c r="A31" s="37"/>
      <c r="B31" s="37"/>
      <c r="C31" s="37"/>
      <c r="D31" s="37"/>
      <c r="E31" s="37"/>
      <c r="F31" s="37"/>
      <c r="G31" s="37"/>
      <c r="H31" s="37"/>
      <c r="I31" s="37"/>
      <c r="J31" s="37"/>
      <c r="K31" s="37"/>
    </row>
  </sheetData>
  <mergeCells count="11">
    <mergeCell ref="B8:J8"/>
    <mergeCell ref="B6:G6"/>
    <mergeCell ref="H6:J6"/>
    <mergeCell ref="B7:G7"/>
    <mergeCell ref="H7:J7"/>
    <mergeCell ref="B5:J5"/>
    <mergeCell ref="B2:J2"/>
    <mergeCell ref="B3:F3"/>
    <mergeCell ref="G3:J3"/>
    <mergeCell ref="B4:F4"/>
    <mergeCell ref="G4:J4"/>
  </mergeCells>
  <hyperlinks>
    <hyperlink ref="G4" r:id="rId1"/>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topLeftCell="A11" zoomScale="70" zoomScaleNormal="70" workbookViewId="0">
      <selection activeCell="B11" sqref="B11:J21"/>
    </sheetView>
  </sheetViews>
  <sheetFormatPr baseColWidth="10" defaultRowHeight="15" x14ac:dyDescent="0.25"/>
  <cols>
    <col min="2" max="2" width="4.5703125" bestFit="1" customWidth="1"/>
    <col min="3" max="3" width="14.28515625" bestFit="1" customWidth="1"/>
    <col min="4" max="4" width="22.5703125" bestFit="1" customWidth="1"/>
    <col min="6" max="6" width="68.85546875" bestFit="1" customWidth="1"/>
    <col min="7" max="7" width="12.85546875" bestFit="1" customWidth="1"/>
    <col min="9" max="9" width="12.42578125" bestFit="1" customWidth="1"/>
    <col min="10" max="10" width="16" bestFit="1" customWidth="1"/>
  </cols>
  <sheetData>
    <row r="1" spans="2:10" ht="15.75" thickBot="1" x14ac:dyDescent="0.3"/>
    <row r="2" spans="2:10" ht="15.75" thickBot="1" x14ac:dyDescent="0.3">
      <c r="B2" s="502" t="s">
        <v>4225</v>
      </c>
      <c r="C2" s="503"/>
      <c r="D2" s="503"/>
      <c r="E2" s="503"/>
      <c r="F2" s="504"/>
      <c r="G2" s="504"/>
      <c r="H2" s="504"/>
      <c r="I2" s="504"/>
      <c r="J2" s="505"/>
    </row>
    <row r="3" spans="2:10" x14ac:dyDescent="0.25">
      <c r="B3" s="466" t="s">
        <v>129</v>
      </c>
      <c r="C3" s="467"/>
      <c r="D3" s="467"/>
      <c r="E3" s="467"/>
      <c r="F3" s="468"/>
      <c r="G3" s="468" t="s">
        <v>4226</v>
      </c>
      <c r="H3" s="468"/>
      <c r="I3" s="468"/>
      <c r="J3" s="472"/>
    </row>
    <row r="4" spans="2:10" ht="15.75" thickBot="1" x14ac:dyDescent="0.3">
      <c r="B4" s="463" t="s">
        <v>130</v>
      </c>
      <c r="C4" s="464"/>
      <c r="D4" s="464"/>
      <c r="E4" s="464"/>
      <c r="F4" s="465"/>
      <c r="G4" s="494" t="s">
        <v>4227</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4218</v>
      </c>
      <c r="C7" s="485"/>
      <c r="D7" s="485"/>
      <c r="E7" s="485"/>
      <c r="F7" s="486"/>
      <c r="G7" s="486"/>
      <c r="H7" s="478">
        <v>1997</v>
      </c>
      <c r="I7" s="479"/>
      <c r="J7" s="480"/>
    </row>
    <row r="8" spans="2:10" ht="15.75" thickBot="1" x14ac:dyDescent="0.3">
      <c r="B8" s="463" t="s">
        <v>4228</v>
      </c>
      <c r="C8" s="464"/>
      <c r="D8" s="464"/>
      <c r="E8" s="464"/>
      <c r="F8" s="465"/>
      <c r="G8" s="465"/>
      <c r="H8" s="495">
        <v>2000</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42.75" x14ac:dyDescent="0.25">
      <c r="B11" s="439">
        <v>1</v>
      </c>
      <c r="C11" s="69" t="s">
        <v>4219</v>
      </c>
      <c r="D11" s="69" t="s">
        <v>4229</v>
      </c>
      <c r="E11" s="440" t="s">
        <v>178</v>
      </c>
      <c r="F11" s="69" t="s">
        <v>4230</v>
      </c>
      <c r="G11" s="70">
        <v>37987</v>
      </c>
      <c r="H11" s="32"/>
      <c r="I11" s="70"/>
      <c r="J11" s="441">
        <v>100</v>
      </c>
    </row>
    <row r="12" spans="2:10" ht="71.25" x14ac:dyDescent="0.25">
      <c r="B12" s="443">
        <v>2</v>
      </c>
      <c r="C12" s="447" t="s">
        <v>4219</v>
      </c>
      <c r="D12" s="447" t="s">
        <v>4231</v>
      </c>
      <c r="E12" s="444" t="s">
        <v>178</v>
      </c>
      <c r="F12" s="447" t="s">
        <v>4232</v>
      </c>
      <c r="G12" s="61">
        <v>37987</v>
      </c>
      <c r="H12" s="450">
        <f>TRUNC((((I12-G12)/365.25)*12),0)</f>
        <v>10</v>
      </c>
      <c r="I12" s="61">
        <v>38292</v>
      </c>
      <c r="J12" s="448">
        <v>100</v>
      </c>
    </row>
    <row r="13" spans="2:10" ht="71.25" x14ac:dyDescent="0.25">
      <c r="B13" s="443">
        <v>3</v>
      </c>
      <c r="C13" s="447" t="s">
        <v>4219</v>
      </c>
      <c r="D13" s="447" t="s">
        <v>4233</v>
      </c>
      <c r="E13" s="444" t="s">
        <v>178</v>
      </c>
      <c r="F13" s="447" t="s">
        <v>4234</v>
      </c>
      <c r="G13" s="61">
        <v>37438</v>
      </c>
      <c r="H13" s="450">
        <f>TRUNC((((I13-G13)/365.25)*12),0)</f>
        <v>15</v>
      </c>
      <c r="I13" s="61">
        <v>37895</v>
      </c>
      <c r="J13" s="448">
        <v>100</v>
      </c>
    </row>
    <row r="14" spans="2:10" ht="85.5" x14ac:dyDescent="0.25">
      <c r="B14" s="443">
        <v>4</v>
      </c>
      <c r="C14" s="447" t="s">
        <v>4219</v>
      </c>
      <c r="D14" s="447" t="s">
        <v>4235</v>
      </c>
      <c r="E14" s="444" t="s">
        <v>178</v>
      </c>
      <c r="F14" s="447" t="s">
        <v>4236</v>
      </c>
      <c r="G14" s="61">
        <v>37742</v>
      </c>
      <c r="H14" s="450">
        <f t="shared" ref="H14:H21" si="0">TRUNC((((I14-G14)/365.25)*12),0)</f>
        <v>5</v>
      </c>
      <c r="I14" s="61">
        <v>37895</v>
      </c>
      <c r="J14" s="448">
        <v>100</v>
      </c>
    </row>
    <row r="15" spans="2:10" ht="28.5" x14ac:dyDescent="0.25">
      <c r="B15" s="443">
        <v>5</v>
      </c>
      <c r="C15" s="447" t="s">
        <v>4219</v>
      </c>
      <c r="D15" s="447" t="s">
        <v>4237</v>
      </c>
      <c r="E15" s="444" t="s">
        <v>178</v>
      </c>
      <c r="F15" s="444" t="s">
        <v>4238</v>
      </c>
      <c r="G15" s="61">
        <v>37500</v>
      </c>
      <c r="H15" s="450">
        <f t="shared" si="0"/>
        <v>5</v>
      </c>
      <c r="I15" s="61">
        <v>37681</v>
      </c>
      <c r="J15" s="448">
        <v>100</v>
      </c>
    </row>
    <row r="16" spans="2:10" ht="28.5" x14ac:dyDescent="0.25">
      <c r="B16" s="443">
        <v>6</v>
      </c>
      <c r="C16" s="447" t="s">
        <v>4241</v>
      </c>
      <c r="D16" s="447" t="s">
        <v>4239</v>
      </c>
      <c r="E16" s="444" t="s">
        <v>178</v>
      </c>
      <c r="F16" s="447" t="s">
        <v>4240</v>
      </c>
      <c r="G16" s="61">
        <v>35947</v>
      </c>
      <c r="H16" s="450">
        <f t="shared" si="0"/>
        <v>30</v>
      </c>
      <c r="I16" s="61">
        <v>36861</v>
      </c>
      <c r="J16" s="448">
        <v>100</v>
      </c>
    </row>
    <row r="17" spans="1:10" ht="28.5" x14ac:dyDescent="0.25">
      <c r="B17" s="443">
        <v>7</v>
      </c>
      <c r="C17" s="447" t="s">
        <v>4219</v>
      </c>
      <c r="D17" s="447" t="s">
        <v>4242</v>
      </c>
      <c r="E17" s="444" t="s">
        <v>178</v>
      </c>
      <c r="F17" s="447" t="s">
        <v>4243</v>
      </c>
      <c r="G17" s="61">
        <v>35827</v>
      </c>
      <c r="H17" s="450">
        <f t="shared" si="0"/>
        <v>1</v>
      </c>
      <c r="I17" s="61">
        <v>35859</v>
      </c>
      <c r="J17" s="448">
        <v>100</v>
      </c>
    </row>
    <row r="18" spans="1:10" ht="28.5" x14ac:dyDescent="0.25">
      <c r="B18" s="443">
        <v>8</v>
      </c>
      <c r="C18" s="447" t="s">
        <v>4219</v>
      </c>
      <c r="D18" s="447" t="s">
        <v>4244</v>
      </c>
      <c r="E18" s="444" t="s">
        <v>178</v>
      </c>
      <c r="F18" s="444" t="s">
        <v>4245</v>
      </c>
      <c r="G18" s="61">
        <v>35704</v>
      </c>
      <c r="H18" s="450">
        <f t="shared" si="0"/>
        <v>5</v>
      </c>
      <c r="I18" s="61">
        <v>35886</v>
      </c>
      <c r="J18" s="448">
        <v>100</v>
      </c>
    </row>
    <row r="19" spans="1:10" ht="71.25" x14ac:dyDescent="0.25">
      <c r="B19" s="443">
        <v>9</v>
      </c>
      <c r="C19" s="447" t="s">
        <v>4219</v>
      </c>
      <c r="D19" s="447" t="s">
        <v>4246</v>
      </c>
      <c r="E19" s="444" t="s">
        <v>178</v>
      </c>
      <c r="F19" s="57" t="s">
        <v>4247</v>
      </c>
      <c r="G19" s="61">
        <v>35247</v>
      </c>
      <c r="H19" s="450">
        <f t="shared" si="0"/>
        <v>9</v>
      </c>
      <c r="I19" s="61">
        <v>35551</v>
      </c>
      <c r="J19" s="448">
        <v>100</v>
      </c>
    </row>
    <row r="20" spans="1:10" ht="28.5" x14ac:dyDescent="0.25">
      <c r="B20" s="443">
        <v>10</v>
      </c>
      <c r="C20" s="447" t="s">
        <v>4248</v>
      </c>
      <c r="D20" s="447" t="s">
        <v>4249</v>
      </c>
      <c r="E20" s="444" t="s">
        <v>178</v>
      </c>
      <c r="F20" s="447" t="s">
        <v>4250</v>
      </c>
      <c r="G20" s="61">
        <v>35065</v>
      </c>
      <c r="H20" s="450">
        <f t="shared" si="0"/>
        <v>4</v>
      </c>
      <c r="I20" s="61">
        <v>35217</v>
      </c>
      <c r="J20" s="448">
        <v>100</v>
      </c>
    </row>
    <row r="21" spans="1:10" ht="57.75" thickBot="1" x14ac:dyDescent="0.3">
      <c r="B21" s="437">
        <v>11</v>
      </c>
      <c r="C21" s="449" t="s">
        <v>4251</v>
      </c>
      <c r="D21" s="449" t="s">
        <v>4252</v>
      </c>
      <c r="E21" s="438" t="s">
        <v>178</v>
      </c>
      <c r="F21" s="82" t="s">
        <v>4253</v>
      </c>
      <c r="G21" s="62">
        <v>34304</v>
      </c>
      <c r="H21" s="451">
        <f t="shared" si="0"/>
        <v>70</v>
      </c>
      <c r="I21" s="62">
        <v>36465</v>
      </c>
      <c r="J21" s="442">
        <v>100</v>
      </c>
    </row>
    <row r="22" spans="1:10" x14ac:dyDescent="0.25">
      <c r="A22" s="37"/>
      <c r="B22" s="50"/>
      <c r="C22" s="76"/>
      <c r="D22" s="76"/>
      <c r="E22" s="50"/>
      <c r="F22" s="76"/>
      <c r="G22" s="77"/>
      <c r="H22" s="54"/>
      <c r="I22" s="77"/>
      <c r="J22" s="50"/>
    </row>
    <row r="23" spans="1:10" x14ac:dyDescent="0.25">
      <c r="A23" s="37"/>
      <c r="B23" s="50"/>
      <c r="C23" s="76"/>
      <c r="D23" s="76"/>
      <c r="E23" s="50"/>
      <c r="F23" s="80"/>
      <c r="G23" s="77"/>
      <c r="H23" s="54"/>
      <c r="I23" s="77"/>
      <c r="J23" s="50"/>
    </row>
    <row r="24" spans="1:10" x14ac:dyDescent="0.25">
      <c r="A24" s="37"/>
      <c r="B24" s="50"/>
      <c r="C24" s="76"/>
      <c r="D24" s="76"/>
      <c r="E24" s="50"/>
      <c r="F24" s="76"/>
      <c r="G24" s="77"/>
      <c r="H24" s="54"/>
      <c r="I24" s="77"/>
      <c r="J24" s="50"/>
    </row>
    <row r="25" spans="1:10" x14ac:dyDescent="0.25">
      <c r="A25" s="37"/>
      <c r="B25" s="50"/>
      <c r="C25" s="76"/>
      <c r="D25" s="76"/>
      <c r="E25" s="50"/>
      <c r="F25" s="76"/>
      <c r="G25" s="77"/>
      <c r="H25" s="54"/>
      <c r="I25" s="77"/>
      <c r="J25" s="50"/>
    </row>
    <row r="26" spans="1:10" x14ac:dyDescent="0.25">
      <c r="A26" s="37"/>
      <c r="B26" s="50"/>
      <c r="C26" s="76"/>
      <c r="D26" s="76"/>
      <c r="E26" s="50"/>
      <c r="F26" s="76"/>
      <c r="G26" s="77"/>
      <c r="H26" s="54"/>
      <c r="I26" s="77"/>
      <c r="J26" s="50"/>
    </row>
    <row r="27" spans="1:10" x14ac:dyDescent="0.25">
      <c r="A27" s="37"/>
      <c r="B27" s="50"/>
      <c r="C27" s="76"/>
      <c r="D27" s="76"/>
      <c r="E27" s="50"/>
      <c r="F27" s="76"/>
      <c r="G27" s="77"/>
      <c r="H27" s="54"/>
      <c r="I27" s="77"/>
      <c r="J27" s="50"/>
    </row>
    <row r="28" spans="1:10" x14ac:dyDescent="0.25">
      <c r="A28" s="37"/>
      <c r="B28" s="50"/>
      <c r="C28" s="76"/>
      <c r="D28" s="76"/>
      <c r="E28" s="50"/>
      <c r="F28" s="76"/>
      <c r="G28" s="77"/>
      <c r="H28" s="54"/>
      <c r="I28" s="77"/>
      <c r="J28" s="50"/>
    </row>
    <row r="29" spans="1:10" x14ac:dyDescent="0.25">
      <c r="A29" s="37"/>
      <c r="B29" s="50"/>
      <c r="C29" s="76"/>
      <c r="D29" s="76"/>
      <c r="E29" s="50"/>
      <c r="F29" s="76"/>
      <c r="G29" s="77"/>
      <c r="H29" s="54"/>
      <c r="I29" s="77"/>
      <c r="J29" s="50"/>
    </row>
    <row r="30" spans="1:10" x14ac:dyDescent="0.25">
      <c r="A30" s="37"/>
      <c r="B30" s="50"/>
      <c r="C30" s="76"/>
      <c r="D30" s="50"/>
      <c r="E30" s="50"/>
      <c r="F30" s="76"/>
      <c r="G30" s="77"/>
      <c r="H30" s="54"/>
      <c r="I30" s="77"/>
      <c r="J30" s="50"/>
    </row>
    <row r="31" spans="1:10" x14ac:dyDescent="0.25">
      <c r="A31" s="37"/>
      <c r="B31" s="37"/>
      <c r="C31" s="37"/>
      <c r="D31" s="37"/>
      <c r="E31" s="37"/>
      <c r="F31" s="37"/>
      <c r="G31" s="37"/>
      <c r="H31" s="37"/>
      <c r="I31" s="37"/>
      <c r="J31" s="37"/>
    </row>
    <row r="32" spans="1:10" x14ac:dyDescent="0.25">
      <c r="A32" s="37"/>
      <c r="B32" s="37"/>
      <c r="C32" s="37"/>
      <c r="D32" s="37"/>
      <c r="E32" s="37"/>
      <c r="F32" s="37"/>
      <c r="G32" s="37"/>
      <c r="H32" s="37"/>
      <c r="I32" s="37"/>
      <c r="J32" s="37"/>
    </row>
    <row r="33" spans="1:10" x14ac:dyDescent="0.25">
      <c r="A33" s="37"/>
      <c r="B33" s="37"/>
      <c r="C33" s="37"/>
      <c r="D33" s="37"/>
      <c r="E33" s="37"/>
      <c r="F33" s="37"/>
      <c r="G33" s="37"/>
      <c r="H33" s="37"/>
      <c r="I33" s="37"/>
      <c r="J33" s="37"/>
    </row>
    <row r="34" spans="1:10" x14ac:dyDescent="0.25">
      <c r="A34" s="37"/>
      <c r="B34" s="37"/>
      <c r="C34" s="37"/>
      <c r="D34" s="37"/>
      <c r="E34" s="37"/>
      <c r="F34" s="37"/>
      <c r="G34" s="37"/>
      <c r="H34" s="37"/>
      <c r="I34" s="37"/>
      <c r="J34" s="37"/>
    </row>
    <row r="35" spans="1:10" x14ac:dyDescent="0.25">
      <c r="A35" s="37"/>
      <c r="B35" s="37"/>
      <c r="C35" s="37"/>
      <c r="D35" s="37"/>
      <c r="E35" s="37"/>
      <c r="F35" s="37"/>
      <c r="G35" s="37"/>
      <c r="H35" s="37"/>
      <c r="I35" s="37"/>
      <c r="J35" s="37"/>
    </row>
    <row r="36" spans="1:10" x14ac:dyDescent="0.25">
      <c r="A36" s="37"/>
      <c r="B36" s="37"/>
      <c r="C36" s="37"/>
      <c r="D36" s="37"/>
      <c r="E36" s="37"/>
      <c r="F36" s="37"/>
      <c r="G36" s="37"/>
      <c r="H36" s="37"/>
      <c r="I36" s="37"/>
      <c r="J36" s="37"/>
    </row>
    <row r="37" spans="1:10" x14ac:dyDescent="0.25">
      <c r="A37" s="37"/>
      <c r="B37" s="37"/>
      <c r="C37" s="37"/>
      <c r="D37" s="37"/>
      <c r="E37" s="37"/>
      <c r="F37" s="37"/>
      <c r="G37" s="37"/>
      <c r="H37" s="37"/>
      <c r="I37" s="37"/>
      <c r="J37"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zoomScale="70" zoomScaleNormal="70" workbookViewId="0">
      <selection activeCell="G29" sqref="G29"/>
    </sheetView>
  </sheetViews>
  <sheetFormatPr baseColWidth="10" defaultRowHeight="15" x14ac:dyDescent="0.25"/>
  <cols>
    <col min="2" max="2" width="4.5703125" bestFit="1" customWidth="1"/>
    <col min="3" max="3" width="17.140625" customWidth="1"/>
    <col min="5" max="5" width="16.28515625" customWidth="1"/>
    <col min="6" max="6" width="63.140625" bestFit="1" customWidth="1"/>
    <col min="7" max="7" width="13.42578125" customWidth="1"/>
    <col min="8" max="8" width="12.7109375" customWidth="1"/>
    <col min="9" max="9" width="13.85546875" customWidth="1"/>
    <col min="10" max="10" width="16" bestFit="1" customWidth="1"/>
  </cols>
  <sheetData>
    <row r="1" spans="2:10" ht="15.75" thickBot="1" x14ac:dyDescent="0.3"/>
    <row r="2" spans="2:10" ht="15.75" thickBot="1" x14ac:dyDescent="0.3">
      <c r="B2" s="502" t="s">
        <v>352</v>
      </c>
      <c r="C2" s="503"/>
      <c r="D2" s="503"/>
      <c r="E2" s="503"/>
      <c r="F2" s="504"/>
      <c r="G2" s="504"/>
      <c r="H2" s="504"/>
      <c r="I2" s="504"/>
      <c r="J2" s="505"/>
    </row>
    <row r="3" spans="2:10" x14ac:dyDescent="0.25">
      <c r="B3" s="466" t="s">
        <v>129</v>
      </c>
      <c r="C3" s="467"/>
      <c r="D3" s="467"/>
      <c r="E3" s="467"/>
      <c r="F3" s="468"/>
      <c r="G3" s="468"/>
      <c r="H3" s="468"/>
      <c r="I3" s="468"/>
      <c r="J3" s="472"/>
    </row>
    <row r="4" spans="2:10" ht="15.75" thickBot="1" x14ac:dyDescent="0.3">
      <c r="B4" s="463" t="s">
        <v>130</v>
      </c>
      <c r="C4" s="464"/>
      <c r="D4" s="464"/>
      <c r="E4" s="464"/>
      <c r="F4" s="465"/>
      <c r="G4" s="494" t="s">
        <v>368</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2002</v>
      </c>
      <c r="I7" s="479"/>
      <c r="J7" s="480"/>
    </row>
    <row r="8" spans="2:10" x14ac:dyDescent="0.25">
      <c r="B8" s="506" t="s">
        <v>354</v>
      </c>
      <c r="C8" s="479"/>
      <c r="D8" s="479"/>
      <c r="E8" s="479"/>
      <c r="F8" s="479"/>
      <c r="G8" s="485"/>
      <c r="H8" s="478">
        <v>2009</v>
      </c>
      <c r="I8" s="479"/>
      <c r="J8" s="480"/>
    </row>
    <row r="9" spans="2:10" ht="15.75" thickBot="1" x14ac:dyDescent="0.3">
      <c r="B9" s="463" t="s">
        <v>353</v>
      </c>
      <c r="C9" s="464"/>
      <c r="D9" s="464"/>
      <c r="E9" s="464"/>
      <c r="F9" s="465"/>
      <c r="G9" s="465"/>
      <c r="H9" s="495">
        <v>2007</v>
      </c>
      <c r="I9" s="496"/>
      <c r="J9" s="497"/>
    </row>
    <row r="10" spans="2:10" ht="15.75" thickBot="1" x14ac:dyDescent="0.3">
      <c r="B10" s="498" t="s">
        <v>140</v>
      </c>
      <c r="C10" s="499"/>
      <c r="D10" s="499"/>
      <c r="E10" s="499"/>
      <c r="F10" s="500"/>
      <c r="G10" s="500"/>
      <c r="H10" s="500"/>
      <c r="I10" s="500"/>
      <c r="J10" s="501"/>
    </row>
    <row r="11" spans="2:10" ht="29.25" thickBot="1" x14ac:dyDescent="0.3">
      <c r="B11" s="64" t="s">
        <v>125</v>
      </c>
      <c r="C11" s="65" t="s">
        <v>139</v>
      </c>
      <c r="D11" s="65" t="s">
        <v>141</v>
      </c>
      <c r="E11" s="65" t="s">
        <v>177</v>
      </c>
      <c r="F11" s="65" t="s">
        <v>196</v>
      </c>
      <c r="G11" s="66" t="s">
        <v>126</v>
      </c>
      <c r="H11" s="67" t="s">
        <v>162</v>
      </c>
      <c r="I11" s="65" t="s">
        <v>127</v>
      </c>
      <c r="J11" s="68" t="s">
        <v>128</v>
      </c>
    </row>
    <row r="12" spans="2:10" ht="57" x14ac:dyDescent="0.25">
      <c r="B12" s="439">
        <v>1</v>
      </c>
      <c r="C12" s="69" t="s">
        <v>355</v>
      </c>
      <c r="D12" s="79" t="s">
        <v>356</v>
      </c>
      <c r="E12" s="440" t="s">
        <v>357</v>
      </c>
      <c r="F12" s="69" t="s">
        <v>358</v>
      </c>
      <c r="G12" s="70">
        <v>39853</v>
      </c>
      <c r="H12" s="32">
        <f>TRUNC((((I12-G12)/365.25)*12),0)</f>
        <v>8</v>
      </c>
      <c r="I12" s="70">
        <v>40125</v>
      </c>
      <c r="J12" s="441">
        <v>100</v>
      </c>
    </row>
    <row r="13" spans="2:10" ht="85.5" x14ac:dyDescent="0.25">
      <c r="B13" s="443">
        <v>2</v>
      </c>
      <c r="C13" s="447" t="s">
        <v>355</v>
      </c>
      <c r="D13" s="81" t="s">
        <v>356</v>
      </c>
      <c r="E13" s="444" t="s">
        <v>359</v>
      </c>
      <c r="F13" s="447" t="s">
        <v>360</v>
      </c>
      <c r="G13" s="61">
        <v>39853</v>
      </c>
      <c r="H13" s="450">
        <f>TRUNC((((I13-G13)/365.25)*12),0)</f>
        <v>8</v>
      </c>
      <c r="I13" s="61">
        <v>40125</v>
      </c>
      <c r="J13" s="448">
        <v>100</v>
      </c>
    </row>
    <row r="14" spans="2:10" ht="42.75" x14ac:dyDescent="0.25">
      <c r="B14" s="443">
        <v>3</v>
      </c>
      <c r="C14" s="447" t="s">
        <v>361</v>
      </c>
      <c r="D14" s="447" t="s">
        <v>362</v>
      </c>
      <c r="E14" s="444" t="s">
        <v>363</v>
      </c>
      <c r="F14" s="447" t="s">
        <v>364</v>
      </c>
      <c r="G14" s="61">
        <v>39114</v>
      </c>
      <c r="H14" s="450">
        <f>TRUNC((((I14-G14)/365.25)*12),0)</f>
        <v>13</v>
      </c>
      <c r="I14" s="61">
        <v>39539</v>
      </c>
      <c r="J14" s="448">
        <v>100</v>
      </c>
    </row>
    <row r="15" spans="2:10" ht="71.25" x14ac:dyDescent="0.25">
      <c r="B15" s="443">
        <v>4</v>
      </c>
      <c r="C15" s="447" t="s">
        <v>355</v>
      </c>
      <c r="D15" s="444" t="s">
        <v>365</v>
      </c>
      <c r="E15" s="444" t="s">
        <v>366</v>
      </c>
      <c r="F15" s="447" t="s">
        <v>367</v>
      </c>
      <c r="G15" s="61">
        <v>40156</v>
      </c>
      <c r="H15" s="450">
        <f t="shared" ref="H15:H16" si="0">TRUNC((((I15-G15)/365.25)*12),0)</f>
        <v>17</v>
      </c>
      <c r="I15" s="61">
        <v>40683</v>
      </c>
      <c r="J15" s="448">
        <v>50</v>
      </c>
    </row>
    <row r="16" spans="2:10" ht="72" thickBot="1" x14ac:dyDescent="0.3">
      <c r="B16" s="437">
        <v>5</v>
      </c>
      <c r="C16" s="449" t="s">
        <v>361</v>
      </c>
      <c r="D16" s="438" t="s">
        <v>365</v>
      </c>
      <c r="E16" s="438" t="s">
        <v>366</v>
      </c>
      <c r="F16" s="449" t="s">
        <v>367</v>
      </c>
      <c r="G16" s="62">
        <v>40156</v>
      </c>
      <c r="H16" s="451">
        <f t="shared" si="0"/>
        <v>17</v>
      </c>
      <c r="I16" s="62">
        <v>40683</v>
      </c>
      <c r="J16" s="442">
        <v>50</v>
      </c>
    </row>
    <row r="17" spans="1:11" x14ac:dyDescent="0.25">
      <c r="A17" s="37"/>
      <c r="B17" s="50"/>
      <c r="C17" s="76"/>
      <c r="D17" s="50"/>
      <c r="E17" s="50"/>
      <c r="F17" s="76"/>
      <c r="G17" s="77"/>
      <c r="H17" s="54"/>
      <c r="I17" s="77"/>
      <c r="J17" s="50"/>
      <c r="K17" s="37"/>
    </row>
    <row r="18" spans="1:11" x14ac:dyDescent="0.25">
      <c r="A18" s="37"/>
      <c r="B18" s="50"/>
      <c r="C18" s="76"/>
      <c r="D18" s="50"/>
      <c r="E18" s="50"/>
      <c r="F18" s="76"/>
      <c r="G18" s="77"/>
      <c r="H18" s="54"/>
      <c r="I18" s="77"/>
      <c r="J18" s="50"/>
      <c r="K18" s="37"/>
    </row>
    <row r="19" spans="1:11" x14ac:dyDescent="0.25">
      <c r="A19" s="37"/>
      <c r="B19" s="50"/>
      <c r="C19" s="76"/>
      <c r="D19" s="50"/>
      <c r="E19" s="50"/>
      <c r="F19" s="50"/>
      <c r="G19" s="77"/>
      <c r="H19" s="54"/>
      <c r="I19" s="77"/>
      <c r="J19" s="50"/>
      <c r="K19" s="37"/>
    </row>
    <row r="20" spans="1:11" x14ac:dyDescent="0.25">
      <c r="A20" s="37"/>
      <c r="B20" s="50"/>
      <c r="C20" s="76"/>
      <c r="D20" s="50"/>
      <c r="E20" s="50"/>
      <c r="F20" s="80"/>
      <c r="G20" s="77"/>
      <c r="H20" s="54"/>
      <c r="I20" s="77"/>
      <c r="J20" s="50"/>
      <c r="K20" s="37"/>
    </row>
    <row r="21" spans="1:11" x14ac:dyDescent="0.25">
      <c r="A21" s="37"/>
      <c r="B21" s="50"/>
      <c r="C21" s="76"/>
      <c r="D21" s="50"/>
      <c r="E21" s="50"/>
      <c r="F21" s="76"/>
      <c r="G21" s="77"/>
      <c r="H21" s="54"/>
      <c r="I21" s="77"/>
      <c r="J21" s="50"/>
      <c r="K21" s="37"/>
    </row>
    <row r="22" spans="1:11" x14ac:dyDescent="0.25">
      <c r="A22" s="37"/>
      <c r="B22" s="50"/>
      <c r="C22" s="76"/>
      <c r="D22" s="50"/>
      <c r="E22" s="50"/>
      <c r="F22" s="80"/>
      <c r="G22" s="77"/>
      <c r="H22" s="54"/>
      <c r="I22" s="77"/>
      <c r="J22" s="50"/>
      <c r="K22" s="37"/>
    </row>
    <row r="23" spans="1:11" x14ac:dyDescent="0.25">
      <c r="A23" s="37"/>
      <c r="B23" s="50"/>
      <c r="C23" s="76"/>
      <c r="D23" s="50"/>
      <c r="E23" s="50"/>
      <c r="F23" s="76"/>
      <c r="G23" s="77"/>
      <c r="H23" s="54"/>
      <c r="I23" s="77"/>
      <c r="J23" s="50"/>
      <c r="K23" s="37"/>
    </row>
    <row r="24" spans="1:11" x14ac:dyDescent="0.25">
      <c r="A24" s="37"/>
      <c r="B24" s="50"/>
      <c r="C24" s="76"/>
      <c r="D24" s="50"/>
      <c r="E24" s="50"/>
      <c r="F24" s="80"/>
      <c r="G24" s="77"/>
      <c r="H24" s="54"/>
      <c r="I24" s="77"/>
      <c r="J24" s="50"/>
      <c r="K24" s="37"/>
    </row>
    <row r="25" spans="1:11" x14ac:dyDescent="0.25">
      <c r="A25" s="37"/>
      <c r="B25" s="50"/>
      <c r="C25" s="76"/>
      <c r="D25" s="50"/>
      <c r="E25" s="50"/>
      <c r="F25" s="76"/>
      <c r="G25" s="77"/>
      <c r="H25" s="54"/>
      <c r="I25" s="77"/>
      <c r="J25" s="50"/>
      <c r="K25" s="37"/>
    </row>
    <row r="26" spans="1:11" x14ac:dyDescent="0.25">
      <c r="A26" s="37"/>
      <c r="B26" s="50"/>
      <c r="C26" s="76"/>
      <c r="D26" s="50"/>
      <c r="E26" s="50"/>
      <c r="F26" s="76"/>
      <c r="G26" s="77"/>
      <c r="H26" s="54"/>
      <c r="I26" s="77"/>
      <c r="J26" s="50"/>
      <c r="K26" s="37"/>
    </row>
    <row r="27" spans="1:11" x14ac:dyDescent="0.25">
      <c r="A27" s="37"/>
      <c r="B27" s="50"/>
      <c r="C27" s="76"/>
      <c r="D27" s="50"/>
      <c r="E27" s="50"/>
      <c r="F27" s="76"/>
      <c r="G27" s="77"/>
      <c r="H27" s="54"/>
      <c r="I27" s="77"/>
      <c r="J27" s="50"/>
      <c r="K27" s="37"/>
    </row>
    <row r="28" spans="1:11" x14ac:dyDescent="0.25">
      <c r="A28" s="37"/>
      <c r="B28" s="50"/>
      <c r="C28" s="76"/>
      <c r="D28" s="50"/>
      <c r="E28" s="50"/>
      <c r="F28" s="76"/>
      <c r="G28" s="77"/>
      <c r="H28" s="54"/>
      <c r="I28" s="77"/>
      <c r="J28" s="50"/>
      <c r="K28" s="37"/>
    </row>
    <row r="29" spans="1:11" x14ac:dyDescent="0.25">
      <c r="A29" s="37"/>
      <c r="B29" s="50"/>
      <c r="C29" s="76"/>
      <c r="D29" s="50"/>
      <c r="E29" s="50"/>
      <c r="F29" s="76"/>
      <c r="G29" s="77"/>
      <c r="H29" s="54"/>
      <c r="I29" s="77"/>
      <c r="J29" s="50"/>
      <c r="K29" s="37"/>
    </row>
    <row r="30" spans="1:11" x14ac:dyDescent="0.25">
      <c r="A30" s="37"/>
      <c r="B30" s="50"/>
      <c r="C30" s="76"/>
      <c r="D30" s="50"/>
      <c r="E30" s="50"/>
      <c r="F30" s="76"/>
      <c r="G30" s="77"/>
      <c r="H30" s="54"/>
      <c r="I30" s="77"/>
      <c r="J30" s="50"/>
      <c r="K30" s="37"/>
    </row>
    <row r="31" spans="1:11" x14ac:dyDescent="0.25">
      <c r="A31" s="37"/>
      <c r="B31" s="50"/>
      <c r="C31" s="76"/>
      <c r="D31" s="50"/>
      <c r="E31" s="50"/>
      <c r="F31" s="76"/>
      <c r="G31" s="77"/>
      <c r="H31" s="54"/>
      <c r="I31" s="77"/>
      <c r="J31" s="50"/>
      <c r="K31" s="37"/>
    </row>
    <row r="32" spans="1:11" x14ac:dyDescent="0.25">
      <c r="A32" s="37"/>
      <c r="B32" s="37"/>
      <c r="C32" s="37"/>
      <c r="D32" s="37"/>
      <c r="E32" s="37"/>
      <c r="F32" s="37"/>
      <c r="G32" s="37"/>
      <c r="H32" s="37"/>
      <c r="I32" s="37"/>
      <c r="J32" s="37"/>
      <c r="K32" s="37"/>
    </row>
  </sheetData>
  <mergeCells count="15">
    <mergeCell ref="B10:J10"/>
    <mergeCell ref="B2:J2"/>
    <mergeCell ref="B3:F3"/>
    <mergeCell ref="G3:J3"/>
    <mergeCell ref="B4:F4"/>
    <mergeCell ref="G4:J4"/>
    <mergeCell ref="B5:J5"/>
    <mergeCell ref="B8:G8"/>
    <mergeCell ref="H8:J8"/>
    <mergeCell ref="H6:J6"/>
    <mergeCell ref="B7:G7"/>
    <mergeCell ref="H7:J7"/>
    <mergeCell ref="B9:G9"/>
    <mergeCell ref="H9:J9"/>
    <mergeCell ref="B6:G6"/>
  </mergeCells>
  <hyperlinks>
    <hyperlink ref="G4" r:id="rId1"/>
  </hyperlinks>
  <pageMargins left="0.7" right="0.7" top="0.75" bottom="0.75" header="0.3" footer="0.3"/>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33"/>
  <sheetViews>
    <sheetView zoomScale="70" zoomScaleNormal="70" workbookViewId="0">
      <selection activeCell="B12" sqref="B12:J15"/>
    </sheetView>
  </sheetViews>
  <sheetFormatPr baseColWidth="10" defaultRowHeight="15" x14ac:dyDescent="0.25"/>
  <cols>
    <col min="2" max="2" width="4.5703125" bestFit="1" customWidth="1"/>
    <col min="3" max="3" width="21" bestFit="1" customWidth="1"/>
    <col min="4" max="4" width="20.28515625" bestFit="1" customWidth="1"/>
    <col min="6" max="6" width="67.140625" bestFit="1" customWidth="1"/>
    <col min="7" max="7" width="13" bestFit="1" customWidth="1"/>
    <col min="9" max="9" width="12.28515625" bestFit="1" customWidth="1"/>
    <col min="10" max="10" width="16" bestFit="1" customWidth="1"/>
    <col min="13" max="18" width="0" hidden="1" customWidth="1"/>
  </cols>
  <sheetData>
    <row r="1" spans="2:18" ht="15.75" thickBot="1" x14ac:dyDescent="0.3"/>
    <row r="2" spans="2:18" ht="15.75" thickBot="1" x14ac:dyDescent="0.3">
      <c r="B2" s="502" t="s">
        <v>4254</v>
      </c>
      <c r="C2" s="503"/>
      <c r="D2" s="503"/>
      <c r="E2" s="503"/>
      <c r="F2" s="504"/>
      <c r="G2" s="504"/>
      <c r="H2" s="504"/>
      <c r="I2" s="504"/>
      <c r="J2" s="505"/>
    </row>
    <row r="3" spans="2:18" x14ac:dyDescent="0.25">
      <c r="B3" s="466" t="s">
        <v>129</v>
      </c>
      <c r="C3" s="467"/>
      <c r="D3" s="467"/>
      <c r="E3" s="467"/>
      <c r="F3" s="468"/>
      <c r="G3" s="468" t="s">
        <v>4255</v>
      </c>
      <c r="H3" s="468"/>
      <c r="I3" s="468"/>
      <c r="J3" s="472"/>
    </row>
    <row r="4" spans="2:18" ht="15.75" thickBot="1" x14ac:dyDescent="0.3">
      <c r="B4" s="463" t="s">
        <v>130</v>
      </c>
      <c r="C4" s="464"/>
      <c r="D4" s="464"/>
      <c r="E4" s="464"/>
      <c r="F4" s="465"/>
      <c r="G4" s="473"/>
      <c r="H4" s="473"/>
      <c r="I4" s="465"/>
      <c r="J4" s="474"/>
    </row>
    <row r="5" spans="2:18" ht="15.75" thickBot="1" x14ac:dyDescent="0.3">
      <c r="B5" s="490" t="s">
        <v>131</v>
      </c>
      <c r="C5" s="491"/>
      <c r="D5" s="491"/>
      <c r="E5" s="491"/>
      <c r="F5" s="492"/>
      <c r="G5" s="492"/>
      <c r="H5" s="492"/>
      <c r="I5" s="492"/>
      <c r="J5" s="493"/>
    </row>
    <row r="6" spans="2:18" x14ac:dyDescent="0.25">
      <c r="B6" s="466" t="s">
        <v>132</v>
      </c>
      <c r="C6" s="467"/>
      <c r="D6" s="467"/>
      <c r="E6" s="467"/>
      <c r="F6" s="468"/>
      <c r="G6" s="468"/>
      <c r="H6" s="475" t="s">
        <v>133</v>
      </c>
      <c r="I6" s="476"/>
      <c r="J6" s="477"/>
    </row>
    <row r="7" spans="2:18" x14ac:dyDescent="0.25">
      <c r="B7" s="484" t="s">
        <v>1134</v>
      </c>
      <c r="C7" s="485"/>
      <c r="D7" s="485"/>
      <c r="E7" s="485"/>
      <c r="F7" s="486"/>
      <c r="G7" s="486"/>
      <c r="H7" s="478">
        <v>1987</v>
      </c>
      <c r="I7" s="479"/>
      <c r="J7" s="480"/>
    </row>
    <row r="8" spans="2:18" x14ac:dyDescent="0.25">
      <c r="B8" s="506" t="s">
        <v>4256</v>
      </c>
      <c r="C8" s="479"/>
      <c r="D8" s="479"/>
      <c r="E8" s="479"/>
      <c r="F8" s="479"/>
      <c r="G8" s="485"/>
      <c r="H8" s="478">
        <v>1996</v>
      </c>
      <c r="I8" s="479"/>
      <c r="J8" s="480"/>
    </row>
    <row r="9" spans="2:18" ht="15.75" thickBot="1" x14ac:dyDescent="0.3">
      <c r="B9" s="463" t="s">
        <v>4257</v>
      </c>
      <c r="C9" s="464"/>
      <c r="D9" s="464"/>
      <c r="E9" s="464"/>
      <c r="F9" s="465"/>
      <c r="G9" s="465"/>
      <c r="H9" s="495">
        <v>2005</v>
      </c>
      <c r="I9" s="496"/>
      <c r="J9" s="497"/>
    </row>
    <row r="10" spans="2:18" ht="15.75" thickBot="1" x14ac:dyDescent="0.3">
      <c r="B10" s="498" t="s">
        <v>140</v>
      </c>
      <c r="C10" s="499"/>
      <c r="D10" s="499"/>
      <c r="E10" s="499"/>
      <c r="F10" s="500"/>
      <c r="G10" s="500"/>
      <c r="H10" s="500"/>
      <c r="I10" s="500"/>
      <c r="J10" s="501"/>
    </row>
    <row r="11" spans="2:18" ht="29.25" thickBot="1" x14ac:dyDescent="0.3">
      <c r="B11" s="64" t="s">
        <v>125</v>
      </c>
      <c r="C11" s="65" t="s">
        <v>139</v>
      </c>
      <c r="D11" s="65" t="s">
        <v>141</v>
      </c>
      <c r="E11" s="65" t="s">
        <v>177</v>
      </c>
      <c r="F11" s="65" t="s">
        <v>196</v>
      </c>
      <c r="G11" s="66" t="s">
        <v>126</v>
      </c>
      <c r="H11" s="67" t="s">
        <v>162</v>
      </c>
      <c r="I11" s="65" t="s">
        <v>127</v>
      </c>
      <c r="J11" s="68" t="s">
        <v>128</v>
      </c>
    </row>
    <row r="12" spans="2:18" ht="25.5" x14ac:dyDescent="0.25">
      <c r="B12" s="439">
        <v>1</v>
      </c>
      <c r="C12" s="430" t="s">
        <v>4265</v>
      </c>
      <c r="D12" s="430" t="s">
        <v>2719</v>
      </c>
      <c r="E12" s="440" t="s">
        <v>178</v>
      </c>
      <c r="F12" s="431" t="s">
        <v>4258</v>
      </c>
      <c r="G12" s="70">
        <f>DATE(O12,N12,M12)</f>
        <v>38789</v>
      </c>
      <c r="H12" s="32">
        <f>TRUNC((((I12-G12)/365.25)*12),0)</f>
        <v>7</v>
      </c>
      <c r="I12" s="70">
        <f>DATE(R12,Q12,P12)</f>
        <v>39030</v>
      </c>
      <c r="J12" s="441">
        <v>100</v>
      </c>
      <c r="M12" s="429">
        <v>13</v>
      </c>
      <c r="N12" s="429">
        <v>3</v>
      </c>
      <c r="O12" s="429">
        <v>2006</v>
      </c>
      <c r="P12" s="429">
        <v>9</v>
      </c>
      <c r="Q12" s="429">
        <v>11</v>
      </c>
      <c r="R12" s="429">
        <v>2006</v>
      </c>
    </row>
    <row r="13" spans="2:18" ht="38.25" x14ac:dyDescent="0.25">
      <c r="B13" s="443">
        <v>2</v>
      </c>
      <c r="C13" s="210" t="s">
        <v>4266</v>
      </c>
      <c r="D13" s="210" t="s">
        <v>4262</v>
      </c>
      <c r="E13" s="444" t="s">
        <v>178</v>
      </c>
      <c r="F13" s="211" t="s">
        <v>4259</v>
      </c>
      <c r="G13" s="61">
        <f t="shared" ref="G13:G15" si="0">DATE(O13,N13,M13)</f>
        <v>38033</v>
      </c>
      <c r="H13" s="450">
        <f>TRUNC((((I13-G13)/365.25)*12),0)</f>
        <v>6</v>
      </c>
      <c r="I13" s="61">
        <f t="shared" ref="I13:I15" si="1">DATE(R13,Q13,P13)</f>
        <v>38221</v>
      </c>
      <c r="J13" s="448">
        <v>100</v>
      </c>
      <c r="M13" s="429">
        <v>16</v>
      </c>
      <c r="N13" s="429">
        <v>2</v>
      </c>
      <c r="O13" s="429">
        <v>2004</v>
      </c>
      <c r="P13" s="429">
        <v>22</v>
      </c>
      <c r="Q13" s="429">
        <v>8</v>
      </c>
      <c r="R13" s="429">
        <v>2004</v>
      </c>
    </row>
    <row r="14" spans="2:18" ht="51" x14ac:dyDescent="0.25">
      <c r="B14" s="443">
        <v>3</v>
      </c>
      <c r="C14" s="210" t="s">
        <v>4267</v>
      </c>
      <c r="D14" s="210" t="s">
        <v>4263</v>
      </c>
      <c r="E14" s="444" t="s">
        <v>178</v>
      </c>
      <c r="F14" s="211" t="s">
        <v>4260</v>
      </c>
      <c r="G14" s="61">
        <f t="shared" si="0"/>
        <v>33624</v>
      </c>
      <c r="H14" s="450">
        <f>TRUNC((((I14-G14)/365.25)*12),0)</f>
        <v>40</v>
      </c>
      <c r="I14" s="61">
        <f t="shared" si="1"/>
        <v>34849</v>
      </c>
      <c r="J14" s="448">
        <v>100</v>
      </c>
      <c r="M14" s="429">
        <v>21</v>
      </c>
      <c r="N14" s="429">
        <v>1</v>
      </c>
      <c r="O14" s="429">
        <v>1992</v>
      </c>
      <c r="P14" s="429">
        <v>30</v>
      </c>
      <c r="Q14" s="429">
        <v>5</v>
      </c>
      <c r="R14" s="429">
        <v>1995</v>
      </c>
    </row>
    <row r="15" spans="2:18" ht="26.25" thickBot="1" x14ac:dyDescent="0.3">
      <c r="B15" s="437">
        <v>4</v>
      </c>
      <c r="C15" s="432" t="s">
        <v>4267</v>
      </c>
      <c r="D15" s="432" t="s">
        <v>4264</v>
      </c>
      <c r="E15" s="438" t="s">
        <v>178</v>
      </c>
      <c r="F15" s="433" t="s">
        <v>4261</v>
      </c>
      <c r="G15" s="62">
        <f t="shared" si="0"/>
        <v>30621</v>
      </c>
      <c r="H15" s="451">
        <f t="shared" ref="H15" si="2">TRUNC((((I15-G15)/365.25)*12),0)</f>
        <v>47</v>
      </c>
      <c r="I15" s="62">
        <f t="shared" si="1"/>
        <v>32053</v>
      </c>
      <c r="J15" s="442">
        <v>100</v>
      </c>
      <c r="M15" s="429">
        <v>1</v>
      </c>
      <c r="N15" s="429">
        <v>11</v>
      </c>
      <c r="O15" s="429">
        <v>1983</v>
      </c>
      <c r="P15" s="429">
        <v>3</v>
      </c>
      <c r="Q15" s="429">
        <v>10</v>
      </c>
      <c r="R15" s="429">
        <v>1987</v>
      </c>
    </row>
    <row r="16" spans="2:18" x14ac:dyDescent="0.25">
      <c r="B16" s="50"/>
      <c r="C16" s="76"/>
      <c r="D16" s="50"/>
      <c r="E16" s="50"/>
      <c r="F16" s="76"/>
      <c r="G16" s="77"/>
      <c r="H16" s="54"/>
      <c r="I16" s="77"/>
      <c r="J16" s="50"/>
    </row>
    <row r="17" spans="2:10" x14ac:dyDescent="0.25">
      <c r="B17" s="50"/>
      <c r="C17" s="76"/>
      <c r="D17" s="50"/>
      <c r="E17" s="50"/>
      <c r="F17" s="76"/>
      <c r="G17" s="77"/>
      <c r="H17" s="54"/>
      <c r="I17" s="77"/>
      <c r="J17" s="50"/>
    </row>
    <row r="18" spans="2:10" x14ac:dyDescent="0.25">
      <c r="B18" s="50"/>
      <c r="C18" s="76"/>
      <c r="D18" s="50"/>
      <c r="E18" s="50"/>
      <c r="F18" s="76"/>
      <c r="G18" s="77"/>
      <c r="H18" s="54"/>
      <c r="I18" s="77"/>
      <c r="J18" s="50"/>
    </row>
    <row r="19" spans="2:10" x14ac:dyDescent="0.25">
      <c r="B19" s="50"/>
      <c r="C19" s="76"/>
      <c r="D19" s="50"/>
      <c r="E19" s="50"/>
      <c r="F19" s="50"/>
      <c r="G19" s="77"/>
      <c r="H19" s="54"/>
      <c r="I19" s="77"/>
      <c r="J19" s="50"/>
    </row>
    <row r="20" spans="2:10" x14ac:dyDescent="0.25">
      <c r="B20" s="50"/>
      <c r="C20" s="76"/>
      <c r="D20" s="50"/>
      <c r="E20" s="50"/>
      <c r="F20" s="80"/>
      <c r="G20" s="77"/>
      <c r="H20" s="54"/>
      <c r="I20" s="77"/>
      <c r="J20" s="50"/>
    </row>
    <row r="21" spans="2:10" x14ac:dyDescent="0.25">
      <c r="B21" s="50"/>
      <c r="C21" s="76"/>
      <c r="D21" s="50"/>
      <c r="E21" s="50"/>
      <c r="F21" s="76"/>
      <c r="G21" s="77"/>
      <c r="H21" s="54"/>
      <c r="I21" s="77"/>
      <c r="J21" s="50"/>
    </row>
    <row r="22" spans="2:10" x14ac:dyDescent="0.25">
      <c r="B22" s="50"/>
      <c r="C22" s="76"/>
      <c r="D22" s="50"/>
      <c r="E22" s="50"/>
      <c r="F22" s="80"/>
      <c r="G22" s="77"/>
      <c r="H22" s="54"/>
      <c r="I22" s="77"/>
      <c r="J22" s="50"/>
    </row>
    <row r="23" spans="2:10" x14ac:dyDescent="0.25">
      <c r="B23" s="50"/>
      <c r="C23" s="76"/>
      <c r="D23" s="50"/>
      <c r="E23" s="50"/>
      <c r="F23" s="76"/>
      <c r="G23" s="77"/>
      <c r="H23" s="54"/>
      <c r="I23" s="77"/>
      <c r="J23" s="50"/>
    </row>
    <row r="24" spans="2:10" x14ac:dyDescent="0.25">
      <c r="B24" s="50"/>
      <c r="C24" s="76"/>
      <c r="D24" s="50"/>
      <c r="E24" s="50"/>
      <c r="F24" s="80"/>
      <c r="G24" s="77"/>
      <c r="H24" s="54"/>
      <c r="I24" s="77"/>
      <c r="J24" s="50"/>
    </row>
    <row r="25" spans="2:10" x14ac:dyDescent="0.25">
      <c r="B25" s="50"/>
      <c r="C25" s="76"/>
      <c r="D25" s="50"/>
      <c r="E25" s="50"/>
      <c r="F25" s="76"/>
      <c r="G25" s="77"/>
      <c r="H25" s="54"/>
      <c r="I25" s="77"/>
      <c r="J25" s="50"/>
    </row>
    <row r="26" spans="2:10" x14ac:dyDescent="0.25">
      <c r="B26" s="50"/>
      <c r="C26" s="76"/>
      <c r="D26" s="50"/>
      <c r="E26" s="50"/>
      <c r="F26" s="76"/>
      <c r="G26" s="77"/>
      <c r="H26" s="54"/>
      <c r="I26" s="77"/>
      <c r="J26" s="50"/>
    </row>
    <row r="27" spans="2:10" x14ac:dyDescent="0.25">
      <c r="B27" s="50"/>
      <c r="C27" s="76"/>
      <c r="D27" s="50"/>
      <c r="E27" s="50"/>
      <c r="F27" s="76"/>
      <c r="G27" s="77"/>
      <c r="H27" s="54"/>
      <c r="I27" s="77"/>
      <c r="J27" s="50"/>
    </row>
    <row r="28" spans="2:10" x14ac:dyDescent="0.25">
      <c r="B28" s="50"/>
      <c r="C28" s="76"/>
      <c r="D28" s="50"/>
      <c r="E28" s="50"/>
      <c r="F28" s="76"/>
      <c r="G28" s="77"/>
      <c r="H28" s="54"/>
      <c r="I28" s="77"/>
      <c r="J28" s="50"/>
    </row>
    <row r="29" spans="2:10" x14ac:dyDescent="0.25">
      <c r="B29" s="50"/>
      <c r="C29" s="76"/>
      <c r="D29" s="50"/>
      <c r="E29" s="50"/>
      <c r="F29" s="76"/>
      <c r="G29" s="77"/>
      <c r="H29" s="54"/>
      <c r="I29" s="77"/>
      <c r="J29" s="50"/>
    </row>
    <row r="30" spans="2:10" x14ac:dyDescent="0.25">
      <c r="B30" s="50"/>
      <c r="C30" s="76"/>
      <c r="D30" s="50"/>
      <c r="E30" s="50"/>
      <c r="F30" s="76"/>
      <c r="G30" s="77"/>
      <c r="H30" s="54"/>
      <c r="I30" s="77"/>
      <c r="J30" s="50"/>
    </row>
    <row r="31" spans="2:10" x14ac:dyDescent="0.25">
      <c r="B31" s="50"/>
      <c r="C31" s="76"/>
      <c r="D31" s="50"/>
      <c r="E31" s="50"/>
      <c r="F31" s="76"/>
      <c r="G31" s="77"/>
      <c r="H31" s="54"/>
      <c r="I31" s="77"/>
      <c r="J31" s="50"/>
    </row>
    <row r="32" spans="2:10" x14ac:dyDescent="0.25">
      <c r="B32" s="37"/>
      <c r="C32" s="37"/>
      <c r="D32" s="37"/>
      <c r="E32" s="37"/>
      <c r="F32" s="37"/>
      <c r="G32" s="37"/>
      <c r="H32" s="37"/>
      <c r="I32" s="37"/>
      <c r="J32" s="37"/>
    </row>
    <row r="33" spans="2:10" x14ac:dyDescent="0.25">
      <c r="B33" s="37"/>
      <c r="C33" s="37"/>
      <c r="D33" s="37"/>
      <c r="E33" s="37"/>
      <c r="F33" s="37"/>
      <c r="G33" s="37"/>
      <c r="H33" s="37"/>
      <c r="I33" s="37"/>
      <c r="J33" s="37"/>
    </row>
  </sheetData>
  <mergeCells count="15">
    <mergeCell ref="B10:J10"/>
    <mergeCell ref="B6:G6"/>
    <mergeCell ref="H6:J6"/>
    <mergeCell ref="B7:G7"/>
    <mergeCell ref="H7:J7"/>
    <mergeCell ref="B9:G9"/>
    <mergeCell ref="H9:J9"/>
    <mergeCell ref="B8:G8"/>
    <mergeCell ref="H8:J8"/>
    <mergeCell ref="B5:J5"/>
    <mergeCell ref="B2:J2"/>
    <mergeCell ref="B3:F3"/>
    <mergeCell ref="G3:J3"/>
    <mergeCell ref="B4:F4"/>
    <mergeCell ref="G4:J4"/>
  </mergeCell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64"/>
  <sheetViews>
    <sheetView zoomScale="70" zoomScaleNormal="70" workbookViewId="0">
      <selection activeCell="F18" sqref="F18"/>
    </sheetView>
  </sheetViews>
  <sheetFormatPr baseColWidth="10" defaultRowHeight="15" x14ac:dyDescent="0.25"/>
  <cols>
    <col min="2" max="2" width="4.5703125" bestFit="1" customWidth="1"/>
    <col min="3" max="3" width="22.5703125" bestFit="1" customWidth="1"/>
    <col min="4" max="4" width="23.140625" bestFit="1" customWidth="1"/>
    <col min="6" max="6" width="74.85546875" bestFit="1" customWidth="1"/>
    <col min="7" max="7" width="12.85546875" bestFit="1" customWidth="1"/>
    <col min="9" max="9" width="12.28515625" bestFit="1" customWidth="1"/>
    <col min="10" max="10" width="16" bestFit="1" customWidth="1"/>
    <col min="13" max="18" width="0" hidden="1" customWidth="1"/>
  </cols>
  <sheetData>
    <row r="1" spans="2:18" ht="15.75" thickBot="1" x14ac:dyDescent="0.3"/>
    <row r="2" spans="2:18" ht="15.75" thickBot="1" x14ac:dyDescent="0.3">
      <c r="B2" s="502" t="s">
        <v>4268</v>
      </c>
      <c r="C2" s="503"/>
      <c r="D2" s="503"/>
      <c r="E2" s="503"/>
      <c r="F2" s="504"/>
      <c r="G2" s="504"/>
      <c r="H2" s="504"/>
      <c r="I2" s="504"/>
      <c r="J2" s="505"/>
    </row>
    <row r="3" spans="2:18" x14ac:dyDescent="0.25">
      <c r="B3" s="466" t="s">
        <v>129</v>
      </c>
      <c r="C3" s="467"/>
      <c r="D3" s="467"/>
      <c r="E3" s="467"/>
      <c r="F3" s="468"/>
      <c r="G3" s="468" t="s">
        <v>4269</v>
      </c>
      <c r="H3" s="468"/>
      <c r="I3" s="468"/>
      <c r="J3" s="472"/>
    </row>
    <row r="4" spans="2:18" ht="15.75" thickBot="1" x14ac:dyDescent="0.3">
      <c r="B4" s="463" t="s">
        <v>130</v>
      </c>
      <c r="C4" s="464"/>
      <c r="D4" s="464"/>
      <c r="E4" s="464"/>
      <c r="F4" s="465"/>
      <c r="G4" s="473"/>
      <c r="H4" s="473"/>
      <c r="I4" s="465"/>
      <c r="J4" s="474"/>
    </row>
    <row r="5" spans="2:18" ht="15.75" thickBot="1" x14ac:dyDescent="0.3">
      <c r="B5" s="490" t="s">
        <v>131</v>
      </c>
      <c r="C5" s="491"/>
      <c r="D5" s="491"/>
      <c r="E5" s="491"/>
      <c r="F5" s="492"/>
      <c r="G5" s="492"/>
      <c r="H5" s="492"/>
      <c r="I5" s="492"/>
      <c r="J5" s="493"/>
    </row>
    <row r="6" spans="2:18" x14ac:dyDescent="0.25">
      <c r="B6" s="466" t="s">
        <v>132</v>
      </c>
      <c r="C6" s="467"/>
      <c r="D6" s="467"/>
      <c r="E6" s="467"/>
      <c r="F6" s="468"/>
      <c r="G6" s="468"/>
      <c r="H6" s="475" t="s">
        <v>133</v>
      </c>
      <c r="I6" s="476"/>
      <c r="J6" s="477"/>
    </row>
    <row r="7" spans="2:18" x14ac:dyDescent="0.25">
      <c r="B7" s="484" t="s">
        <v>371</v>
      </c>
      <c r="C7" s="485"/>
      <c r="D7" s="485"/>
      <c r="E7" s="485"/>
      <c r="F7" s="486"/>
      <c r="G7" s="486"/>
      <c r="H7" s="478">
        <v>1999</v>
      </c>
      <c r="I7" s="479"/>
      <c r="J7" s="480"/>
    </row>
    <row r="8" spans="2:18" ht="15.75" thickBot="1" x14ac:dyDescent="0.3">
      <c r="B8" s="463" t="s">
        <v>4178</v>
      </c>
      <c r="C8" s="464"/>
      <c r="D8" s="464"/>
      <c r="E8" s="464"/>
      <c r="F8" s="465"/>
      <c r="G8" s="465"/>
      <c r="H8" s="495">
        <v>2003</v>
      </c>
      <c r="I8" s="496"/>
      <c r="J8" s="497"/>
    </row>
    <row r="9" spans="2:18" ht="15.75" thickBot="1" x14ac:dyDescent="0.3">
      <c r="B9" s="498" t="s">
        <v>140</v>
      </c>
      <c r="C9" s="499"/>
      <c r="D9" s="499"/>
      <c r="E9" s="499"/>
      <c r="F9" s="500"/>
      <c r="G9" s="500"/>
      <c r="H9" s="500"/>
      <c r="I9" s="500"/>
      <c r="J9" s="501"/>
    </row>
    <row r="10" spans="2:18" ht="29.25" thickBot="1" x14ac:dyDescent="0.3">
      <c r="B10" s="64" t="s">
        <v>125</v>
      </c>
      <c r="C10" s="65" t="s">
        <v>139</v>
      </c>
      <c r="D10" s="65" t="s">
        <v>141</v>
      </c>
      <c r="E10" s="65" t="s">
        <v>177</v>
      </c>
      <c r="F10" s="65" t="s">
        <v>196</v>
      </c>
      <c r="G10" s="66" t="s">
        <v>126</v>
      </c>
      <c r="H10" s="67" t="s">
        <v>162</v>
      </c>
      <c r="I10" s="65" t="s">
        <v>127</v>
      </c>
      <c r="J10" s="68" t="s">
        <v>128</v>
      </c>
    </row>
    <row r="11" spans="2:18" ht="28.5" x14ac:dyDescent="0.25">
      <c r="B11" s="409">
        <v>1</v>
      </c>
      <c r="C11" s="410" t="s">
        <v>4156</v>
      </c>
      <c r="D11" s="410" t="s">
        <v>2842</v>
      </c>
      <c r="E11" s="410" t="s">
        <v>178</v>
      </c>
      <c r="F11" s="410" t="s">
        <v>4270</v>
      </c>
      <c r="G11" s="70">
        <f>DATE(O11,N11,M11)</f>
        <v>35608</v>
      </c>
      <c r="H11" s="32">
        <f>TRUNC((((I11-G11)/365.25)*12),0)</f>
        <v>2</v>
      </c>
      <c r="I11" s="70">
        <f>DATE(R11,Q11,P11)</f>
        <v>35672</v>
      </c>
      <c r="J11" s="411">
        <v>100</v>
      </c>
      <c r="M11" s="434">
        <v>27</v>
      </c>
      <c r="N11" s="434">
        <v>6</v>
      </c>
      <c r="O11" s="434">
        <v>1997</v>
      </c>
      <c r="P11" s="434">
        <v>30</v>
      </c>
      <c r="Q11" s="434">
        <v>8</v>
      </c>
      <c r="R11" s="434">
        <v>1997</v>
      </c>
    </row>
    <row r="12" spans="2:18" ht="44.25" x14ac:dyDescent="0.25">
      <c r="B12" s="413">
        <v>2</v>
      </c>
      <c r="C12" s="414" t="s">
        <v>4344</v>
      </c>
      <c r="D12" s="414" t="s">
        <v>4316</v>
      </c>
      <c r="E12" s="414" t="s">
        <v>178</v>
      </c>
      <c r="F12" s="414" t="s">
        <v>4354</v>
      </c>
      <c r="G12" s="61">
        <f>DATE(O12,N12,M12)</f>
        <v>1843</v>
      </c>
      <c r="H12" s="418"/>
      <c r="I12" s="61"/>
      <c r="J12" s="416">
        <v>100</v>
      </c>
      <c r="M12" s="434">
        <v>16</v>
      </c>
      <c r="N12" s="434">
        <v>1</v>
      </c>
      <c r="O12" s="435">
        <v>1905</v>
      </c>
      <c r="P12" s="434"/>
      <c r="Q12" s="434"/>
      <c r="R12" s="435"/>
    </row>
    <row r="13" spans="2:18" ht="44.25" x14ac:dyDescent="0.25">
      <c r="B13" s="413">
        <v>3</v>
      </c>
      <c r="C13" s="414" t="s">
        <v>4344</v>
      </c>
      <c r="D13" s="414" t="s">
        <v>4317</v>
      </c>
      <c r="E13" s="414" t="s">
        <v>178</v>
      </c>
      <c r="F13" s="414" t="s">
        <v>4353</v>
      </c>
      <c r="G13" s="61">
        <f t="shared" ref="G13:G61" si="0">DATE(O13,N13,M13)</f>
        <v>34715</v>
      </c>
      <c r="H13" s="418"/>
      <c r="I13" s="61"/>
      <c r="J13" s="416">
        <v>100</v>
      </c>
      <c r="M13" s="434">
        <v>16</v>
      </c>
      <c r="N13" s="434">
        <v>1</v>
      </c>
      <c r="O13" s="435">
        <v>1995</v>
      </c>
      <c r="P13" s="434"/>
      <c r="Q13" s="434"/>
      <c r="R13" s="435"/>
    </row>
    <row r="14" spans="2:18" ht="42.75" x14ac:dyDescent="0.25">
      <c r="B14" s="413">
        <v>4</v>
      </c>
      <c r="C14" s="414" t="s">
        <v>4345</v>
      </c>
      <c r="D14" s="414" t="s">
        <v>4318</v>
      </c>
      <c r="E14" s="414" t="s">
        <v>178</v>
      </c>
      <c r="F14" s="414" t="s">
        <v>4271</v>
      </c>
      <c r="G14" s="61">
        <f t="shared" si="0"/>
        <v>38384</v>
      </c>
      <c r="H14" s="418">
        <f t="shared" ref="H14:H61" si="1">TRUNC((((I14-G14)/365.25)*12),0)</f>
        <v>11</v>
      </c>
      <c r="I14" s="61">
        <f t="shared" ref="I14:I61" si="2">DATE(R14,Q14,P14)</f>
        <v>38732</v>
      </c>
      <c r="J14" s="416">
        <v>100</v>
      </c>
      <c r="M14" s="434">
        <v>1</v>
      </c>
      <c r="N14" s="434">
        <v>2</v>
      </c>
      <c r="O14" s="435">
        <v>2005</v>
      </c>
      <c r="P14" s="434">
        <v>15</v>
      </c>
      <c r="Q14" s="434">
        <v>1</v>
      </c>
      <c r="R14" s="435">
        <v>2006</v>
      </c>
    </row>
    <row r="15" spans="2:18" ht="71.25" x14ac:dyDescent="0.25">
      <c r="B15" s="413">
        <v>5</v>
      </c>
      <c r="C15" s="414" t="s">
        <v>4345</v>
      </c>
      <c r="D15" s="414" t="s">
        <v>4319</v>
      </c>
      <c r="E15" s="414" t="s">
        <v>178</v>
      </c>
      <c r="F15" s="414" t="s">
        <v>4272</v>
      </c>
      <c r="G15" s="61">
        <f t="shared" si="0"/>
        <v>38307</v>
      </c>
      <c r="H15" s="418">
        <f t="shared" si="1"/>
        <v>2</v>
      </c>
      <c r="I15" s="61">
        <f t="shared" si="2"/>
        <v>38383</v>
      </c>
      <c r="J15" s="416">
        <v>100</v>
      </c>
      <c r="M15" s="434">
        <v>16</v>
      </c>
      <c r="N15" s="434">
        <v>11</v>
      </c>
      <c r="O15" s="435">
        <v>2004</v>
      </c>
      <c r="P15" s="434">
        <v>31</v>
      </c>
      <c r="Q15" s="434">
        <v>1</v>
      </c>
      <c r="R15" s="435">
        <v>2005</v>
      </c>
    </row>
    <row r="16" spans="2:18" ht="42.75" x14ac:dyDescent="0.25">
      <c r="B16" s="413">
        <v>6</v>
      </c>
      <c r="C16" s="414" t="s">
        <v>4346</v>
      </c>
      <c r="D16" s="414" t="s">
        <v>4318</v>
      </c>
      <c r="E16" s="414" t="s">
        <v>178</v>
      </c>
      <c r="F16" s="414" t="s">
        <v>4271</v>
      </c>
      <c r="G16" s="61">
        <f t="shared" si="0"/>
        <v>38183</v>
      </c>
      <c r="H16" s="418">
        <f t="shared" si="1"/>
        <v>4</v>
      </c>
      <c r="I16" s="61">
        <f t="shared" si="2"/>
        <v>38306</v>
      </c>
      <c r="J16" s="416">
        <v>100</v>
      </c>
      <c r="M16" s="434">
        <v>15</v>
      </c>
      <c r="N16" s="434">
        <v>7</v>
      </c>
      <c r="O16" s="435">
        <v>2004</v>
      </c>
      <c r="P16" s="434">
        <v>15</v>
      </c>
      <c r="Q16" s="434">
        <v>11</v>
      </c>
      <c r="R16" s="435">
        <v>2004</v>
      </c>
    </row>
    <row r="17" spans="2:18" ht="42.75" x14ac:dyDescent="0.25">
      <c r="B17" s="413">
        <v>7</v>
      </c>
      <c r="C17" s="414" t="s">
        <v>4347</v>
      </c>
      <c r="D17" s="414" t="s">
        <v>4320</v>
      </c>
      <c r="E17" s="414" t="s">
        <v>178</v>
      </c>
      <c r="F17" s="414" t="s">
        <v>4273</v>
      </c>
      <c r="G17" s="61">
        <f t="shared" si="0"/>
        <v>38078</v>
      </c>
      <c r="H17" s="418">
        <f t="shared" si="1"/>
        <v>3</v>
      </c>
      <c r="I17" s="61">
        <f t="shared" si="2"/>
        <v>38180</v>
      </c>
      <c r="J17" s="416">
        <v>100</v>
      </c>
      <c r="M17" s="434">
        <v>1</v>
      </c>
      <c r="N17" s="434">
        <v>4</v>
      </c>
      <c r="O17" s="435">
        <v>2004</v>
      </c>
      <c r="P17" s="434">
        <v>12</v>
      </c>
      <c r="Q17" s="434">
        <v>7</v>
      </c>
      <c r="R17" s="435">
        <v>2004</v>
      </c>
    </row>
    <row r="18" spans="2:18" ht="71.25" x14ac:dyDescent="0.25">
      <c r="B18" s="413">
        <v>8</v>
      </c>
      <c r="C18" s="414" t="s">
        <v>4347</v>
      </c>
      <c r="D18" s="414" t="s">
        <v>4321</v>
      </c>
      <c r="E18" s="414" t="s">
        <v>178</v>
      </c>
      <c r="F18" s="414" t="s">
        <v>4274</v>
      </c>
      <c r="G18" s="61">
        <f t="shared" si="0"/>
        <v>37712</v>
      </c>
      <c r="H18" s="418">
        <f t="shared" si="1"/>
        <v>13</v>
      </c>
      <c r="I18" s="61">
        <f t="shared" si="2"/>
        <v>38108</v>
      </c>
      <c r="J18" s="416">
        <v>100</v>
      </c>
      <c r="M18" s="434">
        <v>1</v>
      </c>
      <c r="N18" s="434">
        <v>4</v>
      </c>
      <c r="O18" s="435">
        <v>2003</v>
      </c>
      <c r="P18" s="434">
        <v>1</v>
      </c>
      <c r="Q18" s="434">
        <v>5</v>
      </c>
      <c r="R18" s="435">
        <v>2004</v>
      </c>
    </row>
    <row r="19" spans="2:18" ht="42.75" x14ac:dyDescent="0.25">
      <c r="B19" s="413">
        <v>9</v>
      </c>
      <c r="C19" s="414" t="s">
        <v>267</v>
      </c>
      <c r="D19" s="414" t="s">
        <v>4322</v>
      </c>
      <c r="E19" s="414" t="s">
        <v>178</v>
      </c>
      <c r="F19" s="414" t="s">
        <v>4275</v>
      </c>
      <c r="G19" s="61">
        <f t="shared" si="0"/>
        <v>37940</v>
      </c>
      <c r="H19" s="418">
        <f t="shared" si="1"/>
        <v>4</v>
      </c>
      <c r="I19" s="61">
        <f t="shared" si="2"/>
        <v>38078</v>
      </c>
      <c r="J19" s="416">
        <v>100</v>
      </c>
      <c r="M19" s="434">
        <v>15</v>
      </c>
      <c r="N19" s="434">
        <v>11</v>
      </c>
      <c r="O19" s="435">
        <v>2003</v>
      </c>
      <c r="P19" s="434">
        <v>1</v>
      </c>
      <c r="Q19" s="434">
        <v>4</v>
      </c>
      <c r="R19" s="435">
        <v>2004</v>
      </c>
    </row>
    <row r="20" spans="2:18" ht="57" x14ac:dyDescent="0.25">
      <c r="B20" s="413">
        <v>10</v>
      </c>
      <c r="C20" s="414" t="s">
        <v>573</v>
      </c>
      <c r="D20" s="414" t="s">
        <v>4323</v>
      </c>
      <c r="E20" s="414" t="s">
        <v>178</v>
      </c>
      <c r="F20" s="414" t="s">
        <v>4276</v>
      </c>
      <c r="G20" s="61">
        <f t="shared" si="0"/>
        <v>37897</v>
      </c>
      <c r="H20" s="418">
        <f t="shared" si="1"/>
        <v>2</v>
      </c>
      <c r="I20" s="61">
        <f t="shared" si="2"/>
        <v>37986</v>
      </c>
      <c r="J20" s="416">
        <v>100</v>
      </c>
      <c r="M20" s="434">
        <v>3</v>
      </c>
      <c r="N20" s="434">
        <v>10</v>
      </c>
      <c r="O20" s="435">
        <v>2003</v>
      </c>
      <c r="P20" s="434">
        <v>31</v>
      </c>
      <c r="Q20" s="434">
        <v>12</v>
      </c>
      <c r="R20" s="435">
        <v>2003</v>
      </c>
    </row>
    <row r="21" spans="2:18" ht="57" x14ac:dyDescent="0.25">
      <c r="B21" s="413">
        <v>11</v>
      </c>
      <c r="C21" s="414" t="s">
        <v>267</v>
      </c>
      <c r="D21" s="414" t="s">
        <v>4324</v>
      </c>
      <c r="E21" s="414" t="s">
        <v>178</v>
      </c>
      <c r="F21" s="414" t="s">
        <v>4277</v>
      </c>
      <c r="G21" s="61">
        <f t="shared" si="0"/>
        <v>37787</v>
      </c>
      <c r="H21" s="418">
        <f t="shared" si="1"/>
        <v>2</v>
      </c>
      <c r="I21" s="61">
        <f t="shared" si="2"/>
        <v>37852</v>
      </c>
      <c r="J21" s="416">
        <v>100</v>
      </c>
      <c r="M21" s="434">
        <v>15</v>
      </c>
      <c r="N21" s="434">
        <v>6</v>
      </c>
      <c r="O21" s="435">
        <v>2003</v>
      </c>
      <c r="P21" s="434">
        <v>19</v>
      </c>
      <c r="Q21" s="434">
        <v>8</v>
      </c>
      <c r="R21" s="435">
        <v>2003</v>
      </c>
    </row>
    <row r="22" spans="2:18" ht="28.5" x14ac:dyDescent="0.25">
      <c r="B22" s="413">
        <v>12</v>
      </c>
      <c r="C22" s="414" t="s">
        <v>267</v>
      </c>
      <c r="D22" s="414" t="s">
        <v>4323</v>
      </c>
      <c r="E22" s="414" t="s">
        <v>178</v>
      </c>
      <c r="F22" s="414" t="s">
        <v>4278</v>
      </c>
      <c r="G22" s="61">
        <f t="shared" si="0"/>
        <v>37696</v>
      </c>
      <c r="H22" s="418">
        <f t="shared" si="1"/>
        <v>3</v>
      </c>
      <c r="I22" s="61">
        <f t="shared" si="2"/>
        <v>37788</v>
      </c>
      <c r="J22" s="416">
        <v>100</v>
      </c>
      <c r="M22" s="434">
        <v>16</v>
      </c>
      <c r="N22" s="434">
        <v>3</v>
      </c>
      <c r="O22" s="435">
        <v>2003</v>
      </c>
      <c r="P22" s="434">
        <v>16</v>
      </c>
      <c r="Q22" s="434">
        <v>6</v>
      </c>
      <c r="R22" s="435">
        <v>2003</v>
      </c>
    </row>
    <row r="23" spans="2:18" ht="28.5" x14ac:dyDescent="0.25">
      <c r="B23" s="413">
        <v>13</v>
      </c>
      <c r="C23" s="414" t="s">
        <v>4347</v>
      </c>
      <c r="D23" s="414" t="s">
        <v>4325</v>
      </c>
      <c r="E23" s="414" t="s">
        <v>178</v>
      </c>
      <c r="F23" s="414" t="s">
        <v>4279</v>
      </c>
      <c r="G23" s="61">
        <f t="shared" si="0"/>
        <v>37357</v>
      </c>
      <c r="H23" s="418">
        <f t="shared" si="1"/>
        <v>8</v>
      </c>
      <c r="I23" s="61">
        <f t="shared" si="2"/>
        <v>37610</v>
      </c>
      <c r="J23" s="416">
        <v>100</v>
      </c>
      <c r="M23" s="434">
        <v>11</v>
      </c>
      <c r="N23" s="434">
        <v>4</v>
      </c>
      <c r="O23" s="435">
        <v>2002</v>
      </c>
      <c r="P23" s="434">
        <v>20</v>
      </c>
      <c r="Q23" s="434">
        <v>12</v>
      </c>
      <c r="R23" s="435">
        <v>2002</v>
      </c>
    </row>
    <row r="24" spans="2:18" ht="42.75" x14ac:dyDescent="0.25">
      <c r="B24" s="413">
        <v>14</v>
      </c>
      <c r="C24" s="414" t="s">
        <v>268</v>
      </c>
      <c r="D24" s="414" t="s">
        <v>4326</v>
      </c>
      <c r="E24" s="414" t="s">
        <v>178</v>
      </c>
      <c r="F24" s="414" t="s">
        <v>4280</v>
      </c>
      <c r="G24" s="61">
        <f t="shared" si="0"/>
        <v>37497</v>
      </c>
      <c r="H24" s="418">
        <f t="shared" si="1"/>
        <v>3</v>
      </c>
      <c r="I24" s="61">
        <f t="shared" si="2"/>
        <v>37609</v>
      </c>
      <c r="J24" s="416">
        <v>100</v>
      </c>
      <c r="M24" s="434">
        <v>29</v>
      </c>
      <c r="N24" s="434">
        <v>8</v>
      </c>
      <c r="O24" s="435">
        <v>2002</v>
      </c>
      <c r="P24" s="434">
        <v>19</v>
      </c>
      <c r="Q24" s="434">
        <v>12</v>
      </c>
      <c r="R24" s="435">
        <v>2002</v>
      </c>
    </row>
    <row r="25" spans="2:18" ht="28.5" x14ac:dyDescent="0.25">
      <c r="B25" s="413">
        <v>15</v>
      </c>
      <c r="C25" s="414" t="s">
        <v>268</v>
      </c>
      <c r="D25" s="414" t="s">
        <v>4327</v>
      </c>
      <c r="E25" s="414" t="s">
        <v>178</v>
      </c>
      <c r="F25" s="414" t="s">
        <v>4281</v>
      </c>
      <c r="G25" s="61">
        <f t="shared" si="0"/>
        <v>37391</v>
      </c>
      <c r="H25" s="418">
        <f t="shared" si="1"/>
        <v>7</v>
      </c>
      <c r="I25" s="61">
        <f t="shared" si="2"/>
        <v>37605</v>
      </c>
      <c r="J25" s="416">
        <v>100</v>
      </c>
      <c r="M25" s="434">
        <v>15</v>
      </c>
      <c r="N25" s="434">
        <v>5</v>
      </c>
      <c r="O25" s="435">
        <v>2002</v>
      </c>
      <c r="P25" s="434">
        <v>15</v>
      </c>
      <c r="Q25" s="434">
        <v>12</v>
      </c>
      <c r="R25" s="435">
        <v>2002</v>
      </c>
    </row>
    <row r="26" spans="2:18" ht="28.5" x14ac:dyDescent="0.25">
      <c r="B26" s="413">
        <v>16</v>
      </c>
      <c r="C26" s="414" t="s">
        <v>268</v>
      </c>
      <c r="D26" s="414" t="s">
        <v>4328</v>
      </c>
      <c r="E26" s="414" t="s">
        <v>178</v>
      </c>
      <c r="F26" s="414" t="s">
        <v>4282</v>
      </c>
      <c r="G26" s="61">
        <f t="shared" si="0"/>
        <v>37391</v>
      </c>
      <c r="H26" s="418">
        <f t="shared" si="1"/>
        <v>4</v>
      </c>
      <c r="I26" s="61">
        <f t="shared" si="2"/>
        <v>37514</v>
      </c>
      <c r="J26" s="416">
        <v>100</v>
      </c>
      <c r="M26" s="434">
        <v>15</v>
      </c>
      <c r="N26" s="434">
        <v>5</v>
      </c>
      <c r="O26" s="435">
        <v>2002</v>
      </c>
      <c r="P26" s="434">
        <v>15</v>
      </c>
      <c r="Q26" s="434">
        <v>9</v>
      </c>
      <c r="R26" s="435">
        <v>2002</v>
      </c>
    </row>
    <row r="27" spans="2:18" ht="42.75" x14ac:dyDescent="0.25">
      <c r="B27" s="413">
        <v>17</v>
      </c>
      <c r="C27" s="414" t="s">
        <v>373</v>
      </c>
      <c r="D27" s="414" t="s">
        <v>4329</v>
      </c>
      <c r="E27" s="414" t="s">
        <v>178</v>
      </c>
      <c r="F27" s="414" t="s">
        <v>4283</v>
      </c>
      <c r="G27" s="61">
        <f t="shared" si="0"/>
        <v>36373</v>
      </c>
      <c r="H27" s="418">
        <f t="shared" si="1"/>
        <v>32</v>
      </c>
      <c r="I27" s="61">
        <f t="shared" si="2"/>
        <v>37377</v>
      </c>
      <c r="J27" s="416">
        <v>100</v>
      </c>
      <c r="M27" s="434">
        <v>1</v>
      </c>
      <c r="N27" s="434">
        <v>8</v>
      </c>
      <c r="O27" s="435">
        <v>1999</v>
      </c>
      <c r="P27" s="434">
        <v>31</v>
      </c>
      <c r="Q27" s="434">
        <v>4</v>
      </c>
      <c r="R27" s="435">
        <v>2002</v>
      </c>
    </row>
    <row r="28" spans="2:18" ht="28.5" x14ac:dyDescent="0.25">
      <c r="B28" s="413">
        <v>18</v>
      </c>
      <c r="C28" s="414" t="s">
        <v>573</v>
      </c>
      <c r="D28" s="414" t="s">
        <v>1565</v>
      </c>
      <c r="E28" s="414" t="s">
        <v>178</v>
      </c>
      <c r="F28" s="414" t="s">
        <v>4284</v>
      </c>
      <c r="G28" s="61">
        <f t="shared" si="0"/>
        <v>37226</v>
      </c>
      <c r="H28" s="418">
        <f t="shared" si="1"/>
        <v>3</v>
      </c>
      <c r="I28" s="61">
        <f t="shared" si="2"/>
        <v>37318</v>
      </c>
      <c r="J28" s="416">
        <v>100</v>
      </c>
      <c r="M28" s="434">
        <v>1</v>
      </c>
      <c r="N28" s="434">
        <v>12</v>
      </c>
      <c r="O28" s="435">
        <v>2001</v>
      </c>
      <c r="P28" s="434">
        <v>31</v>
      </c>
      <c r="Q28" s="434">
        <v>2</v>
      </c>
      <c r="R28" s="435">
        <v>2002</v>
      </c>
    </row>
    <row r="29" spans="2:18" ht="28.5" x14ac:dyDescent="0.25">
      <c r="B29" s="413">
        <v>19</v>
      </c>
      <c r="C29" s="414" t="s">
        <v>4348</v>
      </c>
      <c r="D29" s="414" t="s">
        <v>4330</v>
      </c>
      <c r="E29" s="414" t="s">
        <v>178</v>
      </c>
      <c r="F29" s="414" t="s">
        <v>4285</v>
      </c>
      <c r="G29" s="61">
        <f t="shared" si="0"/>
        <v>37073</v>
      </c>
      <c r="H29" s="418">
        <f t="shared" si="1"/>
        <v>7</v>
      </c>
      <c r="I29" s="61">
        <f t="shared" si="2"/>
        <v>37288</v>
      </c>
      <c r="J29" s="416">
        <v>100</v>
      </c>
      <c r="M29" s="434">
        <v>1</v>
      </c>
      <c r="N29" s="434">
        <v>7</v>
      </c>
      <c r="O29" s="435">
        <v>2001</v>
      </c>
      <c r="P29" s="434">
        <v>1</v>
      </c>
      <c r="Q29" s="434">
        <v>2</v>
      </c>
      <c r="R29" s="435">
        <v>2002</v>
      </c>
    </row>
    <row r="30" spans="2:18" ht="28.5" x14ac:dyDescent="0.25">
      <c r="B30" s="413">
        <v>20</v>
      </c>
      <c r="C30" s="414" t="s">
        <v>267</v>
      </c>
      <c r="D30" s="414" t="s">
        <v>4328</v>
      </c>
      <c r="E30" s="414" t="s">
        <v>178</v>
      </c>
      <c r="F30" s="414" t="s">
        <v>4286</v>
      </c>
      <c r="G30" s="61">
        <f t="shared" si="0"/>
        <v>37084</v>
      </c>
      <c r="H30" s="418">
        <f t="shared" si="1"/>
        <v>4</v>
      </c>
      <c r="I30" s="61">
        <f t="shared" si="2"/>
        <v>37206</v>
      </c>
      <c r="J30" s="416">
        <v>100</v>
      </c>
      <c r="M30" s="434">
        <v>12</v>
      </c>
      <c r="N30" s="434">
        <v>7</v>
      </c>
      <c r="O30" s="435">
        <v>2001</v>
      </c>
      <c r="P30" s="434">
        <v>11</v>
      </c>
      <c r="Q30" s="434">
        <v>11</v>
      </c>
      <c r="R30" s="435">
        <v>2001</v>
      </c>
    </row>
    <row r="31" spans="2:18" ht="28.5" x14ac:dyDescent="0.25">
      <c r="B31" s="413">
        <v>21</v>
      </c>
      <c r="C31" s="414" t="s">
        <v>267</v>
      </c>
      <c r="D31" s="414" t="s">
        <v>4331</v>
      </c>
      <c r="E31" s="150" t="s">
        <v>178</v>
      </c>
      <c r="F31" s="414" t="s">
        <v>4287</v>
      </c>
      <c r="G31" s="61">
        <f t="shared" si="0"/>
        <v>36982</v>
      </c>
      <c r="H31" s="418">
        <f t="shared" si="1"/>
        <v>2</v>
      </c>
      <c r="I31" s="61">
        <f t="shared" si="2"/>
        <v>37073</v>
      </c>
      <c r="J31" s="416">
        <v>100</v>
      </c>
      <c r="M31" s="434">
        <v>1</v>
      </c>
      <c r="N31" s="434">
        <v>4</v>
      </c>
      <c r="O31" s="435">
        <v>2001</v>
      </c>
      <c r="P31" s="434">
        <v>1</v>
      </c>
      <c r="Q31" s="434">
        <v>7</v>
      </c>
      <c r="R31" s="435">
        <v>2001</v>
      </c>
    </row>
    <row r="32" spans="2:18" ht="28.5" x14ac:dyDescent="0.25">
      <c r="B32" s="413">
        <v>22</v>
      </c>
      <c r="C32" s="414" t="s">
        <v>4348</v>
      </c>
      <c r="D32" s="414" t="s">
        <v>4332</v>
      </c>
      <c r="E32" s="150" t="s">
        <v>178</v>
      </c>
      <c r="F32" s="414" t="s">
        <v>4288</v>
      </c>
      <c r="G32" s="61">
        <f t="shared" si="0"/>
        <v>36965</v>
      </c>
      <c r="H32" s="418">
        <f t="shared" si="1"/>
        <v>7</v>
      </c>
      <c r="I32" s="61">
        <f t="shared" si="2"/>
        <v>37179</v>
      </c>
      <c r="J32" s="416">
        <v>100</v>
      </c>
      <c r="M32" s="434">
        <v>15</v>
      </c>
      <c r="N32" s="434">
        <v>3</v>
      </c>
      <c r="O32" s="435">
        <v>2001</v>
      </c>
      <c r="P32" s="434">
        <v>15</v>
      </c>
      <c r="Q32" s="434">
        <v>10</v>
      </c>
      <c r="R32" s="435">
        <v>2001</v>
      </c>
    </row>
    <row r="33" spans="2:18" ht="28.5" x14ac:dyDescent="0.25">
      <c r="B33" s="413">
        <v>23</v>
      </c>
      <c r="C33" s="414" t="s">
        <v>267</v>
      </c>
      <c r="D33" s="414" t="s">
        <v>4333</v>
      </c>
      <c r="E33" s="150" t="s">
        <v>178</v>
      </c>
      <c r="F33" s="414" t="s">
        <v>4289</v>
      </c>
      <c r="G33" s="61">
        <f t="shared" si="0"/>
        <v>1828</v>
      </c>
      <c r="H33" s="418">
        <f t="shared" si="1"/>
        <v>1154</v>
      </c>
      <c r="I33" s="61">
        <f t="shared" si="2"/>
        <v>36964</v>
      </c>
      <c r="J33" s="416">
        <v>100</v>
      </c>
      <c r="M33" s="434">
        <v>1</v>
      </c>
      <c r="N33" s="434">
        <v>1</v>
      </c>
      <c r="O33" s="435">
        <v>1905</v>
      </c>
      <c r="P33" s="434">
        <v>14</v>
      </c>
      <c r="Q33" s="434">
        <v>3</v>
      </c>
      <c r="R33" s="435">
        <v>2001</v>
      </c>
    </row>
    <row r="34" spans="2:18" ht="42.75" x14ac:dyDescent="0.25">
      <c r="B34" s="413">
        <v>24</v>
      </c>
      <c r="C34" s="414" t="s">
        <v>4348</v>
      </c>
      <c r="D34" s="414" t="s">
        <v>4334</v>
      </c>
      <c r="E34" s="150" t="s">
        <v>178</v>
      </c>
      <c r="F34" s="414" t="s">
        <v>4290</v>
      </c>
      <c r="G34" s="61">
        <f t="shared" si="0"/>
        <v>36557</v>
      </c>
      <c r="H34" s="418">
        <f t="shared" si="1"/>
        <v>10</v>
      </c>
      <c r="I34" s="61">
        <f t="shared" si="2"/>
        <v>36891</v>
      </c>
      <c r="J34" s="416">
        <v>100</v>
      </c>
      <c r="M34" s="434">
        <v>1</v>
      </c>
      <c r="N34" s="434">
        <v>2</v>
      </c>
      <c r="O34" s="435">
        <v>2000</v>
      </c>
      <c r="P34" s="434">
        <v>31</v>
      </c>
      <c r="Q34" s="434">
        <v>12</v>
      </c>
      <c r="R34" s="435">
        <v>2000</v>
      </c>
    </row>
    <row r="35" spans="2:18" ht="42.75" x14ac:dyDescent="0.25">
      <c r="B35" s="413">
        <v>25</v>
      </c>
      <c r="C35" s="414" t="s">
        <v>4349</v>
      </c>
      <c r="D35" s="414" t="s">
        <v>4332</v>
      </c>
      <c r="E35" s="150" t="s">
        <v>178</v>
      </c>
      <c r="F35" s="414" t="s">
        <v>4291</v>
      </c>
      <c r="G35" s="61">
        <f t="shared" si="0"/>
        <v>37165</v>
      </c>
      <c r="H35" s="418">
        <f t="shared" si="1"/>
        <v>0</v>
      </c>
      <c r="I35" s="61">
        <f t="shared" si="2"/>
        <v>37195</v>
      </c>
      <c r="J35" s="416">
        <v>100</v>
      </c>
      <c r="M35" s="434">
        <v>1</v>
      </c>
      <c r="N35" s="434">
        <v>10</v>
      </c>
      <c r="O35" s="435">
        <v>2001</v>
      </c>
      <c r="P35" s="434">
        <v>31</v>
      </c>
      <c r="Q35" s="434">
        <v>10</v>
      </c>
      <c r="R35" s="435">
        <v>2001</v>
      </c>
    </row>
    <row r="36" spans="2:18" ht="42.75" x14ac:dyDescent="0.25">
      <c r="B36" s="413">
        <v>26</v>
      </c>
      <c r="C36" s="414" t="s">
        <v>4350</v>
      </c>
      <c r="D36" s="414" t="s">
        <v>4330</v>
      </c>
      <c r="E36" s="150" t="s">
        <v>178</v>
      </c>
      <c r="F36" s="414" t="s">
        <v>4292</v>
      </c>
      <c r="G36" s="61">
        <f t="shared" si="0"/>
        <v>37135</v>
      </c>
      <c r="H36" s="418">
        <f t="shared" si="1"/>
        <v>0</v>
      </c>
      <c r="I36" s="61">
        <f t="shared" si="2"/>
        <v>37158</v>
      </c>
      <c r="J36" s="416">
        <v>100</v>
      </c>
      <c r="M36" s="434">
        <v>1</v>
      </c>
      <c r="N36" s="434">
        <v>9</v>
      </c>
      <c r="O36" s="435">
        <v>2001</v>
      </c>
      <c r="P36" s="434">
        <v>24</v>
      </c>
      <c r="Q36" s="434">
        <v>9</v>
      </c>
      <c r="R36" s="435">
        <v>2001</v>
      </c>
    </row>
    <row r="37" spans="2:18" ht="28.5" x14ac:dyDescent="0.25">
      <c r="B37" s="413">
        <v>27</v>
      </c>
      <c r="C37" s="414" t="s">
        <v>4349</v>
      </c>
      <c r="D37" s="414" t="s">
        <v>4335</v>
      </c>
      <c r="E37" s="150" t="s">
        <v>178</v>
      </c>
      <c r="F37" s="414" t="s">
        <v>4293</v>
      </c>
      <c r="G37" s="61">
        <f t="shared" si="0"/>
        <v>37146</v>
      </c>
      <c r="H37" s="418">
        <f t="shared" si="1"/>
        <v>0</v>
      </c>
      <c r="I37" s="61">
        <f t="shared" si="2"/>
        <v>37176</v>
      </c>
      <c r="J37" s="416">
        <v>100</v>
      </c>
      <c r="M37" s="434">
        <v>12</v>
      </c>
      <c r="N37" s="434">
        <v>9</v>
      </c>
      <c r="O37" s="435">
        <v>2001</v>
      </c>
      <c r="P37" s="434">
        <v>12</v>
      </c>
      <c r="Q37" s="434">
        <v>10</v>
      </c>
      <c r="R37" s="435">
        <v>2001</v>
      </c>
    </row>
    <row r="38" spans="2:18" ht="28.5" x14ac:dyDescent="0.25">
      <c r="B38" s="413">
        <v>28</v>
      </c>
      <c r="C38" s="414" t="s">
        <v>4349</v>
      </c>
      <c r="D38" s="414" t="s">
        <v>4331</v>
      </c>
      <c r="E38" s="150" t="s">
        <v>178</v>
      </c>
      <c r="F38" s="414" t="s">
        <v>4294</v>
      </c>
      <c r="G38" s="61">
        <f t="shared" si="0"/>
        <v>37107</v>
      </c>
      <c r="H38" s="418">
        <f t="shared" si="1"/>
        <v>0</v>
      </c>
      <c r="I38" s="61">
        <f t="shared" si="2"/>
        <v>37133</v>
      </c>
      <c r="J38" s="416">
        <v>100</v>
      </c>
      <c r="M38" s="434">
        <v>4</v>
      </c>
      <c r="N38" s="434">
        <v>8</v>
      </c>
      <c r="O38" s="435">
        <v>2001</v>
      </c>
      <c r="P38" s="434">
        <v>30</v>
      </c>
      <c r="Q38" s="434">
        <v>8</v>
      </c>
      <c r="R38" s="435">
        <v>2001</v>
      </c>
    </row>
    <row r="39" spans="2:18" ht="28.5" x14ac:dyDescent="0.25">
      <c r="B39" s="413">
        <v>29</v>
      </c>
      <c r="C39" s="414" t="s">
        <v>4349</v>
      </c>
      <c r="D39" s="414" t="s">
        <v>4328</v>
      </c>
      <c r="E39" s="150" t="s">
        <v>178</v>
      </c>
      <c r="F39" s="414" t="s">
        <v>4295</v>
      </c>
      <c r="G39" s="61">
        <f t="shared" si="0"/>
        <v>37073</v>
      </c>
      <c r="H39" s="418">
        <f t="shared" si="1"/>
        <v>0</v>
      </c>
      <c r="I39" s="61">
        <f t="shared" si="2"/>
        <v>37093</v>
      </c>
      <c r="J39" s="416">
        <v>100</v>
      </c>
      <c r="M39" s="434">
        <v>1</v>
      </c>
      <c r="N39" s="434">
        <v>7</v>
      </c>
      <c r="O39" s="435">
        <v>2001</v>
      </c>
      <c r="P39" s="434">
        <v>21</v>
      </c>
      <c r="Q39" s="434">
        <v>7</v>
      </c>
      <c r="R39" s="435">
        <v>2001</v>
      </c>
    </row>
    <row r="40" spans="2:18" ht="28.5" x14ac:dyDescent="0.25">
      <c r="B40" s="413">
        <v>30</v>
      </c>
      <c r="C40" s="414" t="s">
        <v>4349</v>
      </c>
      <c r="D40" s="414" t="s">
        <v>4328</v>
      </c>
      <c r="E40" s="150" t="s">
        <v>178</v>
      </c>
      <c r="F40" s="414" t="s">
        <v>4296</v>
      </c>
      <c r="G40" s="61">
        <f t="shared" si="0"/>
        <v>37030</v>
      </c>
      <c r="H40" s="418">
        <f t="shared" si="1"/>
        <v>0</v>
      </c>
      <c r="I40" s="61">
        <f t="shared" si="2"/>
        <v>37053</v>
      </c>
      <c r="J40" s="416">
        <v>100</v>
      </c>
      <c r="M40" s="434">
        <v>19</v>
      </c>
      <c r="N40" s="434">
        <v>5</v>
      </c>
      <c r="O40" s="435">
        <v>2001</v>
      </c>
      <c r="P40" s="434">
        <v>11</v>
      </c>
      <c r="Q40" s="434">
        <v>6</v>
      </c>
      <c r="R40" s="435">
        <v>2001</v>
      </c>
    </row>
    <row r="41" spans="2:18" ht="28.5" x14ac:dyDescent="0.25">
      <c r="B41" s="413">
        <v>31</v>
      </c>
      <c r="C41" s="414" t="s">
        <v>4349</v>
      </c>
      <c r="D41" s="414" t="s">
        <v>4336</v>
      </c>
      <c r="E41" s="150" t="s">
        <v>178</v>
      </c>
      <c r="F41" s="414" t="s">
        <v>4297</v>
      </c>
      <c r="G41" s="61">
        <f t="shared" si="0"/>
        <v>37025</v>
      </c>
      <c r="H41" s="418">
        <f t="shared" si="1"/>
        <v>0</v>
      </c>
      <c r="I41" s="61">
        <f t="shared" si="2"/>
        <v>37025</v>
      </c>
      <c r="J41" s="416">
        <v>100</v>
      </c>
      <c r="M41" s="434">
        <v>14</v>
      </c>
      <c r="N41" s="434">
        <v>5</v>
      </c>
      <c r="O41" s="435">
        <v>2001</v>
      </c>
      <c r="P41" s="434">
        <v>14</v>
      </c>
      <c r="Q41" s="434">
        <v>5</v>
      </c>
      <c r="R41" s="435">
        <v>2001</v>
      </c>
    </row>
    <row r="42" spans="2:18" ht="42.75" x14ac:dyDescent="0.25">
      <c r="B42" s="413">
        <v>32</v>
      </c>
      <c r="C42" s="414" t="s">
        <v>4349</v>
      </c>
      <c r="D42" s="414" t="s">
        <v>4337</v>
      </c>
      <c r="E42" s="150" t="s">
        <v>178</v>
      </c>
      <c r="F42" s="414" t="s">
        <v>4298</v>
      </c>
      <c r="G42" s="61">
        <f t="shared" si="0"/>
        <v>37013</v>
      </c>
      <c r="H42" s="418">
        <f t="shared" si="1"/>
        <v>7</v>
      </c>
      <c r="I42" s="61">
        <f t="shared" si="2"/>
        <v>37250</v>
      </c>
      <c r="J42" s="416">
        <v>100</v>
      </c>
      <c r="M42" s="434">
        <v>2</v>
      </c>
      <c r="N42" s="434">
        <v>5</v>
      </c>
      <c r="O42" s="435">
        <v>2001</v>
      </c>
      <c r="P42" s="434">
        <v>25</v>
      </c>
      <c r="Q42" s="434">
        <v>12</v>
      </c>
      <c r="R42" s="435">
        <v>2001</v>
      </c>
    </row>
    <row r="43" spans="2:18" ht="28.5" x14ac:dyDescent="0.25">
      <c r="B43" s="413">
        <v>33</v>
      </c>
      <c r="C43" s="414" t="s">
        <v>4349</v>
      </c>
      <c r="D43" s="414" t="s">
        <v>4331</v>
      </c>
      <c r="E43" s="150" t="s">
        <v>178</v>
      </c>
      <c r="F43" s="414" t="s">
        <v>4296</v>
      </c>
      <c r="G43" s="61">
        <f t="shared" si="0"/>
        <v>37003</v>
      </c>
      <c r="H43" s="418">
        <f t="shared" si="1"/>
        <v>0</v>
      </c>
      <c r="I43" s="61">
        <f t="shared" si="2"/>
        <v>37023</v>
      </c>
      <c r="J43" s="416">
        <v>100</v>
      </c>
      <c r="M43" s="434">
        <v>22</v>
      </c>
      <c r="N43" s="434">
        <v>4</v>
      </c>
      <c r="O43" s="435">
        <v>2001</v>
      </c>
      <c r="P43" s="434">
        <v>12</v>
      </c>
      <c r="Q43" s="434">
        <v>5</v>
      </c>
      <c r="R43" s="435">
        <v>2001</v>
      </c>
    </row>
    <row r="44" spans="2:18" ht="42.75" x14ac:dyDescent="0.25">
      <c r="B44" s="413">
        <v>34</v>
      </c>
      <c r="C44" s="414" t="s">
        <v>4349</v>
      </c>
      <c r="D44" s="414" t="s">
        <v>4332</v>
      </c>
      <c r="E44" s="150" t="s">
        <v>178</v>
      </c>
      <c r="F44" s="414" t="s">
        <v>4299</v>
      </c>
      <c r="G44" s="61">
        <f t="shared" si="0"/>
        <v>36970</v>
      </c>
      <c r="H44" s="418">
        <f t="shared" si="1"/>
        <v>0</v>
      </c>
      <c r="I44" s="61">
        <f t="shared" si="2"/>
        <v>36996</v>
      </c>
      <c r="J44" s="416">
        <v>100</v>
      </c>
      <c r="M44" s="434">
        <v>20</v>
      </c>
      <c r="N44" s="434">
        <v>3</v>
      </c>
      <c r="O44" s="435">
        <v>2001</v>
      </c>
      <c r="P44" s="434">
        <v>15</v>
      </c>
      <c r="Q44" s="434">
        <v>4</v>
      </c>
      <c r="R44" s="435">
        <v>2001</v>
      </c>
    </row>
    <row r="45" spans="2:18" ht="28.5" x14ac:dyDescent="0.25">
      <c r="B45" s="413">
        <v>35</v>
      </c>
      <c r="C45" s="414" t="s">
        <v>4349</v>
      </c>
      <c r="D45" s="414" t="s">
        <v>4336</v>
      </c>
      <c r="E45" s="150" t="s">
        <v>178</v>
      </c>
      <c r="F45" s="414" t="s">
        <v>4300</v>
      </c>
      <c r="G45" s="61">
        <f t="shared" si="0"/>
        <v>36965</v>
      </c>
      <c r="H45" s="418">
        <f t="shared" si="1"/>
        <v>0</v>
      </c>
      <c r="I45" s="61">
        <f t="shared" si="2"/>
        <v>36995</v>
      </c>
      <c r="J45" s="416">
        <v>100</v>
      </c>
      <c r="M45" s="434">
        <v>15</v>
      </c>
      <c r="N45" s="434">
        <v>3</v>
      </c>
      <c r="O45" s="435">
        <v>2001</v>
      </c>
      <c r="P45" s="434">
        <v>14</v>
      </c>
      <c r="Q45" s="434">
        <v>4</v>
      </c>
      <c r="R45" s="435">
        <v>2001</v>
      </c>
    </row>
    <row r="46" spans="2:18" ht="28.5" x14ac:dyDescent="0.25">
      <c r="B46" s="413">
        <v>36</v>
      </c>
      <c r="C46" s="414" t="s">
        <v>4349</v>
      </c>
      <c r="D46" s="414" t="s">
        <v>4336</v>
      </c>
      <c r="E46" s="150" t="s">
        <v>178</v>
      </c>
      <c r="F46" s="414" t="s">
        <v>4301</v>
      </c>
      <c r="G46" s="61">
        <f t="shared" si="0"/>
        <v>36906</v>
      </c>
      <c r="H46" s="418">
        <f t="shared" si="1"/>
        <v>1</v>
      </c>
      <c r="I46" s="61">
        <f t="shared" si="2"/>
        <v>36940</v>
      </c>
      <c r="J46" s="416">
        <v>100</v>
      </c>
      <c r="M46" s="434">
        <v>15</v>
      </c>
      <c r="N46" s="434">
        <v>1</v>
      </c>
      <c r="O46" s="434">
        <v>2001</v>
      </c>
      <c r="P46" s="434">
        <v>18</v>
      </c>
      <c r="Q46" s="434">
        <v>2</v>
      </c>
      <c r="R46" s="434">
        <v>2001</v>
      </c>
    </row>
    <row r="47" spans="2:18" ht="42.75" x14ac:dyDescent="0.25">
      <c r="B47" s="413">
        <v>37</v>
      </c>
      <c r="C47" s="414" t="s">
        <v>4349</v>
      </c>
      <c r="D47" s="414" t="s">
        <v>4334</v>
      </c>
      <c r="E47" s="150" t="s">
        <v>178</v>
      </c>
      <c r="F47" s="414" t="s">
        <v>4302</v>
      </c>
      <c r="G47" s="61">
        <f t="shared" si="0"/>
        <v>36784</v>
      </c>
      <c r="H47" s="418">
        <f t="shared" si="1"/>
        <v>0</v>
      </c>
      <c r="I47" s="61">
        <f t="shared" si="2"/>
        <v>36814</v>
      </c>
      <c r="J47" s="416">
        <v>100</v>
      </c>
      <c r="M47" s="434">
        <v>15</v>
      </c>
      <c r="N47" s="434">
        <v>9</v>
      </c>
      <c r="O47" s="435">
        <v>2000</v>
      </c>
      <c r="P47" s="434">
        <v>15</v>
      </c>
      <c r="Q47" s="434">
        <v>10</v>
      </c>
      <c r="R47" s="435">
        <v>2000</v>
      </c>
    </row>
    <row r="48" spans="2:18" ht="71.25" x14ac:dyDescent="0.25">
      <c r="B48" s="413">
        <v>38</v>
      </c>
      <c r="C48" s="414" t="s">
        <v>373</v>
      </c>
      <c r="D48" s="414" t="s">
        <v>4336</v>
      </c>
      <c r="E48" s="150" t="s">
        <v>178</v>
      </c>
      <c r="F48" s="414" t="s">
        <v>4303</v>
      </c>
      <c r="G48" s="61">
        <f t="shared" si="0"/>
        <v>36502</v>
      </c>
      <c r="H48" s="418">
        <f t="shared" si="1"/>
        <v>20</v>
      </c>
      <c r="I48" s="61">
        <f t="shared" si="2"/>
        <v>37136</v>
      </c>
      <c r="J48" s="416">
        <v>100</v>
      </c>
      <c r="M48" s="434">
        <v>8</v>
      </c>
      <c r="N48" s="434">
        <v>12</v>
      </c>
      <c r="O48" s="434">
        <v>1999</v>
      </c>
      <c r="P48" s="434">
        <v>2</v>
      </c>
      <c r="Q48" s="434">
        <v>9</v>
      </c>
      <c r="R48" s="434">
        <v>2001</v>
      </c>
    </row>
    <row r="49" spans="2:18" ht="42.75" x14ac:dyDescent="0.25">
      <c r="B49" s="413">
        <v>39</v>
      </c>
      <c r="C49" s="414" t="s">
        <v>4349</v>
      </c>
      <c r="D49" s="414" t="s">
        <v>4337</v>
      </c>
      <c r="E49" s="150" t="s">
        <v>178</v>
      </c>
      <c r="F49" s="414" t="s">
        <v>4304</v>
      </c>
      <c r="G49" s="61">
        <f t="shared" si="0"/>
        <v>36763</v>
      </c>
      <c r="H49" s="418">
        <f t="shared" si="1"/>
        <v>1</v>
      </c>
      <c r="I49" s="61">
        <f t="shared" si="2"/>
        <v>36794</v>
      </c>
      <c r="J49" s="416">
        <v>100</v>
      </c>
      <c r="M49" s="434">
        <v>25</v>
      </c>
      <c r="N49" s="434">
        <v>8</v>
      </c>
      <c r="O49" s="434">
        <v>2000</v>
      </c>
      <c r="P49" s="434">
        <v>25</v>
      </c>
      <c r="Q49" s="434">
        <v>9</v>
      </c>
      <c r="R49" s="434">
        <v>2000</v>
      </c>
    </row>
    <row r="50" spans="2:18" ht="28.5" x14ac:dyDescent="0.25">
      <c r="B50" s="413">
        <v>40</v>
      </c>
      <c r="C50" s="414" t="s">
        <v>4349</v>
      </c>
      <c r="D50" s="414" t="s">
        <v>4336</v>
      </c>
      <c r="E50" s="150" t="s">
        <v>178</v>
      </c>
      <c r="F50" s="414" t="s">
        <v>4297</v>
      </c>
      <c r="G50" s="61">
        <f t="shared" si="0"/>
        <v>36600</v>
      </c>
      <c r="H50" s="418">
        <f t="shared" si="1"/>
        <v>1</v>
      </c>
      <c r="I50" s="61">
        <f t="shared" si="2"/>
        <v>36631</v>
      </c>
      <c r="J50" s="416">
        <v>100</v>
      </c>
      <c r="M50" s="434">
        <v>15</v>
      </c>
      <c r="N50" s="434">
        <v>3</v>
      </c>
      <c r="O50" s="434">
        <v>2000</v>
      </c>
      <c r="P50" s="434">
        <v>15</v>
      </c>
      <c r="Q50" s="434">
        <v>4</v>
      </c>
      <c r="R50" s="434">
        <v>2000</v>
      </c>
    </row>
    <row r="51" spans="2:18" ht="28.5" x14ac:dyDescent="0.25">
      <c r="B51" s="413">
        <v>41</v>
      </c>
      <c r="C51" s="414" t="s">
        <v>4349</v>
      </c>
      <c r="D51" s="414" t="s">
        <v>4336</v>
      </c>
      <c r="E51" s="150" t="s">
        <v>178</v>
      </c>
      <c r="F51" s="414" t="s">
        <v>4305</v>
      </c>
      <c r="G51" s="61">
        <f t="shared" si="0"/>
        <v>36502</v>
      </c>
      <c r="H51" s="418">
        <f t="shared" si="1"/>
        <v>0</v>
      </c>
      <c r="I51" s="61">
        <f t="shared" si="2"/>
        <v>36502</v>
      </c>
      <c r="J51" s="416">
        <v>100</v>
      </c>
      <c r="M51" s="434">
        <v>8</v>
      </c>
      <c r="N51" s="434">
        <v>12</v>
      </c>
      <c r="O51" s="434">
        <v>1999</v>
      </c>
      <c r="P51" s="434">
        <v>8</v>
      </c>
      <c r="Q51" s="434">
        <v>12</v>
      </c>
      <c r="R51" s="434">
        <v>1999</v>
      </c>
    </row>
    <row r="52" spans="2:18" ht="28.5" x14ac:dyDescent="0.25">
      <c r="B52" s="413">
        <v>42</v>
      </c>
      <c r="C52" s="414" t="s">
        <v>4349</v>
      </c>
      <c r="D52" s="414" t="s">
        <v>4338</v>
      </c>
      <c r="E52" s="150" t="s">
        <v>178</v>
      </c>
      <c r="F52" s="414" t="s">
        <v>4306</v>
      </c>
      <c r="G52" s="61">
        <f t="shared" si="0"/>
        <v>36433</v>
      </c>
      <c r="H52" s="418">
        <f t="shared" si="1"/>
        <v>2</v>
      </c>
      <c r="I52" s="61">
        <f t="shared" si="2"/>
        <v>36514</v>
      </c>
      <c r="J52" s="416">
        <v>100</v>
      </c>
      <c r="M52" s="434">
        <v>30</v>
      </c>
      <c r="N52" s="434">
        <v>9</v>
      </c>
      <c r="O52" s="434">
        <v>1999</v>
      </c>
      <c r="P52" s="434">
        <v>20</v>
      </c>
      <c r="Q52" s="434">
        <v>12</v>
      </c>
      <c r="R52" s="434">
        <v>1999</v>
      </c>
    </row>
    <row r="53" spans="2:18" ht="42.75" x14ac:dyDescent="0.25">
      <c r="B53" s="413">
        <v>43</v>
      </c>
      <c r="C53" s="414" t="s">
        <v>4351</v>
      </c>
      <c r="D53" s="414" t="s">
        <v>4339</v>
      </c>
      <c r="E53" s="150" t="s">
        <v>178</v>
      </c>
      <c r="F53" s="414" t="s">
        <v>4307</v>
      </c>
      <c r="G53" s="61">
        <f t="shared" si="0"/>
        <v>35451</v>
      </c>
      <c r="H53" s="418">
        <f t="shared" si="1"/>
        <v>32</v>
      </c>
      <c r="I53" s="61">
        <f t="shared" si="2"/>
        <v>36453</v>
      </c>
      <c r="J53" s="416">
        <v>100</v>
      </c>
      <c r="M53" s="434">
        <v>21</v>
      </c>
      <c r="N53" s="434">
        <v>1</v>
      </c>
      <c r="O53" s="434">
        <v>1997</v>
      </c>
      <c r="P53" s="434">
        <v>20</v>
      </c>
      <c r="Q53" s="434">
        <v>10</v>
      </c>
      <c r="R53" s="434">
        <v>1999</v>
      </c>
    </row>
    <row r="54" spans="2:18" ht="28.5" x14ac:dyDescent="0.25">
      <c r="B54" s="413">
        <v>44</v>
      </c>
      <c r="C54" s="414" t="s">
        <v>373</v>
      </c>
      <c r="D54" s="414" t="s">
        <v>4340</v>
      </c>
      <c r="E54" s="150" t="s">
        <v>178</v>
      </c>
      <c r="F54" s="414" t="s">
        <v>4308</v>
      </c>
      <c r="G54" s="61">
        <f t="shared" si="0"/>
        <v>36284</v>
      </c>
      <c r="H54" s="418">
        <f t="shared" si="1"/>
        <v>4</v>
      </c>
      <c r="I54" s="61">
        <f t="shared" si="2"/>
        <v>36427</v>
      </c>
      <c r="J54" s="416">
        <v>100</v>
      </c>
      <c r="M54" s="434">
        <v>4</v>
      </c>
      <c r="N54" s="434">
        <v>5</v>
      </c>
      <c r="O54" s="434">
        <v>1999</v>
      </c>
      <c r="P54" s="434">
        <v>24</v>
      </c>
      <c r="Q54" s="434">
        <v>9</v>
      </c>
      <c r="R54" s="434">
        <v>1999</v>
      </c>
    </row>
    <row r="55" spans="2:18" ht="28.5" x14ac:dyDescent="0.25">
      <c r="B55" s="413">
        <v>45</v>
      </c>
      <c r="C55" s="414" t="s">
        <v>373</v>
      </c>
      <c r="D55" s="414" t="s">
        <v>4340</v>
      </c>
      <c r="E55" s="150" t="s">
        <v>178</v>
      </c>
      <c r="F55" s="414" t="s">
        <v>4309</v>
      </c>
      <c r="G55" s="61">
        <f t="shared" si="0"/>
        <v>35874</v>
      </c>
      <c r="H55" s="418">
        <f t="shared" si="1"/>
        <v>18</v>
      </c>
      <c r="I55" s="61">
        <f t="shared" si="2"/>
        <v>36423</v>
      </c>
      <c r="J55" s="416">
        <v>100</v>
      </c>
      <c r="M55" s="434">
        <v>20</v>
      </c>
      <c r="N55" s="434">
        <v>3</v>
      </c>
      <c r="O55" s="434">
        <v>1998</v>
      </c>
      <c r="P55" s="434">
        <v>20</v>
      </c>
      <c r="Q55" s="434">
        <v>9</v>
      </c>
      <c r="R55" s="434">
        <v>1999</v>
      </c>
    </row>
    <row r="56" spans="2:18" ht="28.5" x14ac:dyDescent="0.25">
      <c r="B56" s="413">
        <v>46</v>
      </c>
      <c r="C56" s="414" t="s">
        <v>4349</v>
      </c>
      <c r="D56" s="414" t="s">
        <v>4341</v>
      </c>
      <c r="E56" s="150" t="s">
        <v>178</v>
      </c>
      <c r="F56" s="414" t="s">
        <v>4310</v>
      </c>
      <c r="G56" s="61">
        <f t="shared" si="0"/>
        <v>36186</v>
      </c>
      <c r="H56" s="418">
        <f t="shared" si="1"/>
        <v>1</v>
      </c>
      <c r="I56" s="61">
        <f t="shared" si="2"/>
        <v>36217</v>
      </c>
      <c r="J56" s="416">
        <v>100</v>
      </c>
      <c r="M56" s="434">
        <v>26</v>
      </c>
      <c r="N56" s="434">
        <v>1</v>
      </c>
      <c r="O56" s="434">
        <v>1999</v>
      </c>
      <c r="P56" s="434">
        <v>26</v>
      </c>
      <c r="Q56" s="434">
        <v>2</v>
      </c>
      <c r="R56" s="434">
        <v>1999</v>
      </c>
    </row>
    <row r="57" spans="2:18" ht="28.5" x14ac:dyDescent="0.25">
      <c r="B57" s="413">
        <v>47</v>
      </c>
      <c r="C57" s="414" t="s">
        <v>4349</v>
      </c>
      <c r="D57" s="414" t="s">
        <v>4340</v>
      </c>
      <c r="E57" s="150" t="s">
        <v>178</v>
      </c>
      <c r="F57" s="414" t="s">
        <v>4311</v>
      </c>
      <c r="G57" s="61">
        <f t="shared" si="0"/>
        <v>36186</v>
      </c>
      <c r="H57" s="418">
        <f t="shared" si="1"/>
        <v>2</v>
      </c>
      <c r="I57" s="61">
        <f t="shared" si="2"/>
        <v>36276</v>
      </c>
      <c r="J57" s="416">
        <v>100</v>
      </c>
      <c r="M57" s="434">
        <v>26</v>
      </c>
      <c r="N57" s="434">
        <v>1</v>
      </c>
      <c r="O57" s="434">
        <v>1999</v>
      </c>
      <c r="P57" s="434">
        <v>26</v>
      </c>
      <c r="Q57" s="434">
        <v>4</v>
      </c>
      <c r="R57" s="434">
        <v>1999</v>
      </c>
    </row>
    <row r="58" spans="2:18" ht="42.75" x14ac:dyDescent="0.25">
      <c r="B58" s="413">
        <v>48</v>
      </c>
      <c r="C58" s="414" t="s">
        <v>4349</v>
      </c>
      <c r="D58" s="414" t="s">
        <v>4340</v>
      </c>
      <c r="E58" s="150" t="s">
        <v>178</v>
      </c>
      <c r="F58" s="414" t="s">
        <v>4312</v>
      </c>
      <c r="G58" s="61">
        <f t="shared" si="0"/>
        <v>36008</v>
      </c>
      <c r="H58" s="418">
        <f t="shared" si="1"/>
        <v>0</v>
      </c>
      <c r="I58" s="61">
        <f t="shared" si="2"/>
        <v>36038</v>
      </c>
      <c r="J58" s="416">
        <v>100</v>
      </c>
      <c r="M58" s="434">
        <v>1</v>
      </c>
      <c r="N58" s="434">
        <v>8</v>
      </c>
      <c r="O58" s="434">
        <v>1998</v>
      </c>
      <c r="P58" s="434">
        <v>31</v>
      </c>
      <c r="Q58" s="434">
        <v>8</v>
      </c>
      <c r="R58" s="434">
        <v>1998</v>
      </c>
    </row>
    <row r="59" spans="2:18" ht="28.5" x14ac:dyDescent="0.25">
      <c r="B59" s="413">
        <v>49</v>
      </c>
      <c r="C59" s="414" t="s">
        <v>373</v>
      </c>
      <c r="D59" s="414" t="s">
        <v>4342</v>
      </c>
      <c r="E59" s="150" t="s">
        <v>178</v>
      </c>
      <c r="F59" s="414" t="s">
        <v>4313</v>
      </c>
      <c r="G59" s="61">
        <f t="shared" si="0"/>
        <v>35947</v>
      </c>
      <c r="H59" s="418">
        <f t="shared" si="1"/>
        <v>0</v>
      </c>
      <c r="I59" s="61">
        <f t="shared" si="2"/>
        <v>35977</v>
      </c>
      <c r="J59" s="416">
        <v>100</v>
      </c>
      <c r="M59" s="434">
        <v>1</v>
      </c>
      <c r="N59" s="434">
        <v>6</v>
      </c>
      <c r="O59" s="434">
        <v>1998</v>
      </c>
      <c r="P59" s="434">
        <v>31</v>
      </c>
      <c r="Q59" s="434">
        <v>6</v>
      </c>
      <c r="R59" s="434">
        <v>1998</v>
      </c>
    </row>
    <row r="60" spans="2:18" ht="28.5" x14ac:dyDescent="0.25">
      <c r="B60" s="413">
        <v>50</v>
      </c>
      <c r="C60" s="414" t="s">
        <v>4349</v>
      </c>
      <c r="D60" s="414" t="s">
        <v>4343</v>
      </c>
      <c r="E60" s="150" t="s">
        <v>178</v>
      </c>
      <c r="F60" s="414" t="s">
        <v>4314</v>
      </c>
      <c r="G60" s="61">
        <f t="shared" si="0"/>
        <v>35770</v>
      </c>
      <c r="H60" s="418">
        <f t="shared" si="1"/>
        <v>1</v>
      </c>
      <c r="I60" s="61">
        <f t="shared" si="2"/>
        <v>35829</v>
      </c>
      <c r="J60" s="416">
        <v>100</v>
      </c>
      <c r="M60" s="434">
        <v>6</v>
      </c>
      <c r="N60" s="434">
        <v>12</v>
      </c>
      <c r="O60" s="434">
        <v>1997</v>
      </c>
      <c r="P60" s="434">
        <v>3</v>
      </c>
      <c r="Q60" s="434">
        <v>2</v>
      </c>
      <c r="R60" s="434">
        <v>1998</v>
      </c>
    </row>
    <row r="61" spans="2:18" ht="15.75" thickBot="1" x14ac:dyDescent="0.3">
      <c r="B61" s="407">
        <v>51</v>
      </c>
      <c r="C61" s="408" t="s">
        <v>4352</v>
      </c>
      <c r="D61" s="408" t="s">
        <v>4342</v>
      </c>
      <c r="E61" s="129" t="s">
        <v>178</v>
      </c>
      <c r="F61" s="408" t="s">
        <v>4315</v>
      </c>
      <c r="G61" s="62">
        <f t="shared" si="0"/>
        <v>36130</v>
      </c>
      <c r="H61" s="419">
        <f t="shared" si="1"/>
        <v>0</v>
      </c>
      <c r="I61" s="62">
        <f t="shared" si="2"/>
        <v>36130</v>
      </c>
      <c r="J61" s="412">
        <v>100</v>
      </c>
      <c r="M61" s="434">
        <v>1</v>
      </c>
      <c r="N61" s="434">
        <v>12</v>
      </c>
      <c r="O61" s="434">
        <v>1998</v>
      </c>
      <c r="P61" s="434">
        <v>1</v>
      </c>
      <c r="Q61" s="434">
        <v>12</v>
      </c>
      <c r="R61" s="434">
        <v>1998</v>
      </c>
    </row>
    <row r="62" spans="2:18" x14ac:dyDescent="0.25">
      <c r="D62" s="37"/>
      <c r="E62" s="218"/>
      <c r="F62" s="37"/>
    </row>
    <row r="63" spans="2:18" x14ac:dyDescent="0.25">
      <c r="D63" s="37"/>
      <c r="E63" s="218"/>
      <c r="F63" s="37"/>
    </row>
    <row r="64" spans="2:18" x14ac:dyDescent="0.25">
      <c r="D64" s="37"/>
      <c r="E64" s="37"/>
      <c r="F64"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pageSetup orientation="portrait"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zoomScale="70" zoomScaleNormal="70" workbookViewId="0">
      <selection activeCell="F34" sqref="F34"/>
    </sheetView>
  </sheetViews>
  <sheetFormatPr baseColWidth="10" defaultRowHeight="15" x14ac:dyDescent="0.25"/>
  <cols>
    <col min="2" max="2" width="4.5703125" bestFit="1" customWidth="1"/>
    <col min="3" max="3" width="17.28515625" bestFit="1" customWidth="1"/>
    <col min="4" max="4" width="22.85546875" bestFit="1" customWidth="1"/>
    <col min="6" max="6" width="48.7109375" customWidth="1"/>
    <col min="7" max="7" width="12.85546875" bestFit="1" customWidth="1"/>
    <col min="9" max="9" width="12.42578125" bestFit="1" customWidth="1"/>
    <col min="10" max="10" width="16" bestFit="1" customWidth="1"/>
  </cols>
  <sheetData>
    <row r="1" spans="1:12" ht="15.75" thickBot="1" x14ac:dyDescent="0.3"/>
    <row r="2" spans="1:12" ht="15.75" thickBot="1" x14ac:dyDescent="0.3">
      <c r="B2" s="502" t="s">
        <v>4355</v>
      </c>
      <c r="C2" s="503"/>
      <c r="D2" s="503"/>
      <c r="E2" s="503"/>
      <c r="F2" s="504"/>
      <c r="G2" s="504"/>
      <c r="H2" s="504"/>
      <c r="I2" s="504"/>
      <c r="J2" s="505"/>
    </row>
    <row r="3" spans="1:12" x14ac:dyDescent="0.25">
      <c r="B3" s="466" t="s">
        <v>129</v>
      </c>
      <c r="C3" s="467"/>
      <c r="D3" s="467"/>
      <c r="E3" s="467"/>
      <c r="F3" s="468"/>
      <c r="G3" s="468" t="s">
        <v>4356</v>
      </c>
      <c r="H3" s="468"/>
      <c r="I3" s="468"/>
      <c r="J3" s="472"/>
    </row>
    <row r="4" spans="1:12" ht="15.75" thickBot="1" x14ac:dyDescent="0.3">
      <c r="B4" s="463" t="s">
        <v>130</v>
      </c>
      <c r="C4" s="464"/>
      <c r="D4" s="464"/>
      <c r="E4" s="464"/>
      <c r="F4" s="465"/>
      <c r="G4" s="494" t="s">
        <v>4357</v>
      </c>
      <c r="H4" s="473"/>
      <c r="I4" s="465"/>
      <c r="J4" s="474"/>
    </row>
    <row r="5" spans="1:12" ht="15.75" thickBot="1" x14ac:dyDescent="0.3">
      <c r="B5" s="490" t="s">
        <v>131</v>
      </c>
      <c r="C5" s="491"/>
      <c r="D5" s="491"/>
      <c r="E5" s="491"/>
      <c r="F5" s="492"/>
      <c r="G5" s="492"/>
      <c r="H5" s="492"/>
      <c r="I5" s="492"/>
      <c r="J5" s="493"/>
    </row>
    <row r="6" spans="1:12" x14ac:dyDescent="0.25">
      <c r="B6" s="466" t="s">
        <v>132</v>
      </c>
      <c r="C6" s="467"/>
      <c r="D6" s="467"/>
      <c r="E6" s="467"/>
      <c r="F6" s="468"/>
      <c r="G6" s="468"/>
      <c r="H6" s="475" t="s">
        <v>133</v>
      </c>
      <c r="I6" s="476"/>
      <c r="J6" s="477"/>
    </row>
    <row r="7" spans="1:12" ht="15.75" thickBot="1" x14ac:dyDescent="0.3">
      <c r="B7" s="484" t="s">
        <v>4358</v>
      </c>
      <c r="C7" s="485"/>
      <c r="D7" s="485"/>
      <c r="E7" s="485"/>
      <c r="F7" s="486"/>
      <c r="G7" s="486"/>
      <c r="H7" s="478">
        <v>2002</v>
      </c>
      <c r="I7" s="479"/>
      <c r="J7" s="480"/>
    </row>
    <row r="8" spans="1:12" ht="15.75" thickBot="1" x14ac:dyDescent="0.3">
      <c r="B8" s="498" t="s">
        <v>140</v>
      </c>
      <c r="C8" s="499"/>
      <c r="D8" s="499"/>
      <c r="E8" s="499"/>
      <c r="F8" s="500"/>
      <c r="G8" s="500"/>
      <c r="H8" s="500"/>
      <c r="I8" s="500"/>
      <c r="J8" s="501"/>
    </row>
    <row r="9" spans="1:12" ht="29.25" thickBot="1" x14ac:dyDescent="0.3">
      <c r="B9" s="64" t="s">
        <v>125</v>
      </c>
      <c r="C9" s="65" t="s">
        <v>139</v>
      </c>
      <c r="D9" s="65" t="s">
        <v>141</v>
      </c>
      <c r="E9" s="65" t="s">
        <v>177</v>
      </c>
      <c r="F9" s="65" t="s">
        <v>196</v>
      </c>
      <c r="G9" s="66" t="s">
        <v>126</v>
      </c>
      <c r="H9" s="67" t="s">
        <v>162</v>
      </c>
      <c r="I9" s="65" t="s">
        <v>127</v>
      </c>
      <c r="J9" s="68" t="s">
        <v>128</v>
      </c>
    </row>
    <row r="10" spans="1:12" ht="42.75" x14ac:dyDescent="0.25">
      <c r="B10" s="409">
        <v>1</v>
      </c>
      <c r="C10" s="69" t="s">
        <v>4362</v>
      </c>
      <c r="D10" s="69" t="s">
        <v>4359</v>
      </c>
      <c r="E10" s="410" t="s">
        <v>178</v>
      </c>
      <c r="F10" s="69" t="s">
        <v>4365</v>
      </c>
      <c r="G10" s="70">
        <v>36526</v>
      </c>
      <c r="H10" s="32">
        <f>TRUNC((((I10-G10)/365.25)*12),0)</f>
        <v>17</v>
      </c>
      <c r="I10" s="70">
        <v>37073</v>
      </c>
      <c r="J10" s="411">
        <v>50</v>
      </c>
    </row>
    <row r="11" spans="1:12" ht="42.75" x14ac:dyDescent="0.25">
      <c r="B11" s="413">
        <v>2</v>
      </c>
      <c r="C11" s="415" t="s">
        <v>4241</v>
      </c>
      <c r="D11" s="415" t="s">
        <v>4360</v>
      </c>
      <c r="E11" s="414" t="s">
        <v>178</v>
      </c>
      <c r="F11" s="415" t="s">
        <v>4364</v>
      </c>
      <c r="G11" s="61">
        <v>36526</v>
      </c>
      <c r="H11" s="418">
        <f>TRUNC((((I11-G11)/365.25)*12),0)</f>
        <v>34</v>
      </c>
      <c r="I11" s="61">
        <v>37591</v>
      </c>
      <c r="J11" s="416">
        <v>50</v>
      </c>
    </row>
    <row r="12" spans="1:12" ht="42.75" x14ac:dyDescent="0.25">
      <c r="B12" s="413">
        <v>3</v>
      </c>
      <c r="C12" s="415" t="s">
        <v>4361</v>
      </c>
      <c r="D12" s="415" t="s">
        <v>4359</v>
      </c>
      <c r="E12" s="414" t="s">
        <v>178</v>
      </c>
      <c r="F12" s="415" t="s">
        <v>4363</v>
      </c>
      <c r="G12" s="61">
        <v>37073</v>
      </c>
      <c r="H12" s="418">
        <f>TRUNC((((I12-G12)/365.25)*12),0)</f>
        <v>5</v>
      </c>
      <c r="I12" s="61">
        <v>37226</v>
      </c>
      <c r="J12" s="416">
        <v>100</v>
      </c>
    </row>
    <row r="13" spans="1:12" ht="57" x14ac:dyDescent="0.25">
      <c r="B13" s="413">
        <v>4</v>
      </c>
      <c r="C13" s="415" t="s">
        <v>4366</v>
      </c>
      <c r="D13" s="415" t="s">
        <v>4367</v>
      </c>
      <c r="E13" s="414" t="s">
        <v>178</v>
      </c>
      <c r="F13" s="415" t="s">
        <v>4368</v>
      </c>
      <c r="G13" s="61">
        <v>37377</v>
      </c>
      <c r="H13" s="418">
        <f t="shared" ref="H13:H14" si="0">TRUNC((((I13-G13)/365.25)*12),0)</f>
        <v>7</v>
      </c>
      <c r="I13" s="61">
        <v>37591</v>
      </c>
      <c r="J13" s="416">
        <v>100</v>
      </c>
    </row>
    <row r="14" spans="1:12" ht="43.5" thickBot="1" x14ac:dyDescent="0.3">
      <c r="B14" s="407">
        <v>5</v>
      </c>
      <c r="C14" s="417" t="s">
        <v>4369</v>
      </c>
      <c r="D14" s="417" t="s">
        <v>4370</v>
      </c>
      <c r="E14" s="408" t="s">
        <v>178</v>
      </c>
      <c r="F14" s="417" t="s">
        <v>4371</v>
      </c>
      <c r="G14" s="62">
        <v>37653</v>
      </c>
      <c r="H14" s="419">
        <f t="shared" si="0"/>
        <v>21</v>
      </c>
      <c r="I14" s="62">
        <v>38322</v>
      </c>
      <c r="J14" s="412">
        <v>100</v>
      </c>
    </row>
    <row r="15" spans="1:12" x14ac:dyDescent="0.25">
      <c r="A15" s="37"/>
      <c r="B15" s="50"/>
      <c r="C15" s="76"/>
      <c r="D15" s="76"/>
      <c r="E15" s="50"/>
      <c r="F15" s="76"/>
      <c r="G15" s="77"/>
      <c r="H15" s="54"/>
      <c r="I15" s="77"/>
      <c r="J15" s="50"/>
      <c r="K15" s="37"/>
      <c r="L15" s="37"/>
    </row>
    <row r="16" spans="1:12" x14ac:dyDescent="0.25">
      <c r="A16" s="37"/>
      <c r="B16" s="50"/>
      <c r="C16" s="76"/>
      <c r="D16" s="76"/>
      <c r="E16" s="50"/>
      <c r="F16" s="76"/>
      <c r="G16" s="77"/>
      <c r="H16" s="54"/>
      <c r="I16" s="77"/>
      <c r="J16" s="50"/>
      <c r="K16" s="37"/>
      <c r="L16" s="37"/>
    </row>
    <row r="17" spans="1:12" x14ac:dyDescent="0.25">
      <c r="A17" s="37"/>
      <c r="B17" s="50"/>
      <c r="C17" s="76"/>
      <c r="D17" s="76"/>
      <c r="E17" s="50"/>
      <c r="F17" s="50"/>
      <c r="G17" s="77"/>
      <c r="H17" s="54"/>
      <c r="I17" s="77"/>
      <c r="J17" s="50"/>
      <c r="K17" s="37"/>
      <c r="L17" s="37"/>
    </row>
    <row r="18" spans="1:12" x14ac:dyDescent="0.25">
      <c r="A18" s="37"/>
      <c r="B18" s="50"/>
      <c r="C18" s="76"/>
      <c r="D18" s="76"/>
      <c r="E18" s="50"/>
      <c r="F18" s="80"/>
      <c r="G18" s="77"/>
      <c r="H18" s="54"/>
      <c r="I18" s="77"/>
      <c r="J18" s="50"/>
      <c r="K18" s="37"/>
      <c r="L18" s="37"/>
    </row>
    <row r="19" spans="1:12" x14ac:dyDescent="0.25">
      <c r="A19" s="37"/>
      <c r="B19" s="50"/>
      <c r="C19" s="76"/>
      <c r="D19" s="76"/>
      <c r="E19" s="50"/>
      <c r="F19" s="76"/>
      <c r="G19" s="77"/>
      <c r="H19" s="54"/>
      <c r="I19" s="77"/>
      <c r="J19" s="50"/>
      <c r="K19" s="37"/>
      <c r="L19" s="37"/>
    </row>
    <row r="20" spans="1:12" x14ac:dyDescent="0.25">
      <c r="A20" s="37"/>
      <c r="B20" s="50"/>
      <c r="C20" s="76"/>
      <c r="D20" s="76"/>
      <c r="E20" s="50"/>
      <c r="F20" s="80"/>
      <c r="G20" s="77"/>
      <c r="H20" s="54"/>
      <c r="I20" s="77"/>
      <c r="J20" s="50"/>
      <c r="K20" s="37"/>
      <c r="L20" s="37"/>
    </row>
    <row r="21" spans="1:12" x14ac:dyDescent="0.25">
      <c r="A21" s="37"/>
      <c r="B21" s="50"/>
      <c r="C21" s="76"/>
      <c r="D21" s="76"/>
      <c r="E21" s="50"/>
      <c r="F21" s="76"/>
      <c r="G21" s="77"/>
      <c r="H21" s="54"/>
      <c r="I21" s="77"/>
      <c r="J21" s="50"/>
      <c r="K21" s="37"/>
      <c r="L21" s="37"/>
    </row>
    <row r="22" spans="1:12" x14ac:dyDescent="0.25">
      <c r="A22" s="37"/>
      <c r="B22" s="50"/>
      <c r="C22" s="76"/>
      <c r="D22" s="76"/>
      <c r="E22" s="50"/>
      <c r="F22" s="80"/>
      <c r="G22" s="77"/>
      <c r="H22" s="54"/>
      <c r="I22" s="77"/>
      <c r="J22" s="50"/>
      <c r="K22" s="37"/>
      <c r="L22" s="37"/>
    </row>
    <row r="23" spans="1:12" x14ac:dyDescent="0.25">
      <c r="A23" s="37"/>
      <c r="B23" s="50"/>
      <c r="C23" s="76"/>
      <c r="D23" s="76"/>
      <c r="E23" s="50"/>
      <c r="F23" s="76"/>
      <c r="G23" s="77"/>
      <c r="H23" s="54"/>
      <c r="I23" s="77"/>
      <c r="J23" s="50"/>
      <c r="K23" s="37"/>
      <c r="L23" s="37"/>
    </row>
    <row r="24" spans="1:12" x14ac:dyDescent="0.25">
      <c r="A24" s="37"/>
      <c r="B24" s="50"/>
      <c r="C24" s="76"/>
      <c r="D24" s="76"/>
      <c r="E24" s="50"/>
      <c r="F24" s="76"/>
      <c r="G24" s="77"/>
      <c r="H24" s="54"/>
      <c r="I24" s="77"/>
      <c r="J24" s="50"/>
      <c r="K24" s="37"/>
      <c r="L24" s="37"/>
    </row>
    <row r="25" spans="1:12" x14ac:dyDescent="0.25">
      <c r="A25" s="37"/>
      <c r="B25" s="50"/>
      <c r="C25" s="76"/>
      <c r="D25" s="76"/>
      <c r="E25" s="50"/>
      <c r="F25" s="76"/>
      <c r="G25" s="77"/>
      <c r="H25" s="54"/>
      <c r="I25" s="77"/>
      <c r="J25" s="50"/>
      <c r="K25" s="37"/>
      <c r="L25" s="37"/>
    </row>
    <row r="26" spans="1:12" x14ac:dyDescent="0.25">
      <c r="A26" s="37"/>
      <c r="B26" s="50"/>
      <c r="C26" s="76"/>
      <c r="D26" s="76"/>
      <c r="E26" s="50"/>
      <c r="F26" s="76"/>
      <c r="G26" s="77"/>
      <c r="H26" s="54"/>
      <c r="I26" s="77"/>
      <c r="J26" s="50"/>
      <c r="K26" s="37"/>
      <c r="L26" s="37"/>
    </row>
    <row r="27" spans="1:12" x14ac:dyDescent="0.25">
      <c r="A27" s="37"/>
      <c r="B27" s="50"/>
      <c r="C27" s="76"/>
      <c r="D27" s="76"/>
      <c r="E27" s="50"/>
      <c r="F27" s="76"/>
      <c r="G27" s="77"/>
      <c r="H27" s="54"/>
      <c r="I27" s="77"/>
      <c r="J27" s="50"/>
      <c r="K27" s="37"/>
      <c r="L27" s="37"/>
    </row>
    <row r="28" spans="1:12" x14ac:dyDescent="0.25">
      <c r="A28" s="37"/>
      <c r="B28" s="50"/>
      <c r="C28" s="76"/>
      <c r="D28" s="76"/>
      <c r="E28" s="50"/>
      <c r="F28" s="76"/>
      <c r="G28" s="77"/>
      <c r="H28" s="54"/>
      <c r="I28" s="77"/>
      <c r="J28" s="50"/>
      <c r="K28" s="37"/>
      <c r="L28" s="37"/>
    </row>
    <row r="29" spans="1:12" x14ac:dyDescent="0.25">
      <c r="A29" s="37"/>
      <c r="B29" s="50"/>
      <c r="C29" s="76"/>
      <c r="D29" s="76"/>
      <c r="E29" s="50"/>
      <c r="F29" s="76"/>
      <c r="G29" s="77"/>
      <c r="H29" s="54"/>
      <c r="I29" s="77"/>
      <c r="J29" s="50"/>
      <c r="K29" s="37"/>
      <c r="L29" s="37"/>
    </row>
    <row r="30" spans="1:12" x14ac:dyDescent="0.25">
      <c r="A30" s="37"/>
      <c r="B30" s="37"/>
      <c r="C30" s="37"/>
      <c r="D30" s="37"/>
      <c r="E30" s="37"/>
      <c r="F30" s="37"/>
      <c r="G30" s="37"/>
      <c r="H30" s="37"/>
      <c r="I30" s="37"/>
      <c r="J30" s="37"/>
      <c r="K30" s="37"/>
      <c r="L30" s="37"/>
    </row>
    <row r="31" spans="1:12" x14ac:dyDescent="0.25">
      <c r="A31" s="37"/>
      <c r="B31" s="37"/>
      <c r="C31" s="37"/>
      <c r="D31" s="37"/>
      <c r="E31" s="37"/>
      <c r="F31" s="37"/>
      <c r="G31" s="37"/>
      <c r="H31" s="37"/>
      <c r="I31" s="37"/>
      <c r="J31" s="37"/>
      <c r="K31" s="37"/>
      <c r="L31" s="37"/>
    </row>
  </sheetData>
  <mergeCells count="11">
    <mergeCell ref="B8:J8"/>
    <mergeCell ref="B6:G6"/>
    <mergeCell ref="H6:J6"/>
    <mergeCell ref="B7:G7"/>
    <mergeCell ref="H7:J7"/>
    <mergeCell ref="B5:J5"/>
    <mergeCell ref="B2:J2"/>
    <mergeCell ref="B3:F3"/>
    <mergeCell ref="G3:J3"/>
    <mergeCell ref="B4:F4"/>
    <mergeCell ref="G4:J4"/>
  </mergeCells>
  <hyperlinks>
    <hyperlink ref="G4" r:id="rId1"/>
  </hyperlinks>
  <pageMargins left="0.7" right="0.7" top="0.75" bottom="0.75" header="0.3" footer="0.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zoomScale="70" zoomScaleNormal="70" workbookViewId="0">
      <selection activeCell="B10" sqref="B10:J13"/>
    </sheetView>
  </sheetViews>
  <sheetFormatPr baseColWidth="10" defaultRowHeight="15" x14ac:dyDescent="0.25"/>
  <cols>
    <col min="2" max="2" width="4.5703125" bestFit="1" customWidth="1"/>
    <col min="3" max="3" width="14.5703125" bestFit="1" customWidth="1"/>
    <col min="4" max="4" width="15.28515625" bestFit="1" customWidth="1"/>
    <col min="6" max="6" width="65.7109375" bestFit="1" customWidth="1"/>
    <col min="7" max="7" width="13" bestFit="1" customWidth="1"/>
    <col min="9" max="9" width="12.28515625" bestFit="1" customWidth="1"/>
    <col min="10" max="10" width="16" bestFit="1" customWidth="1"/>
  </cols>
  <sheetData>
    <row r="1" spans="1:11" ht="15.75" thickBot="1" x14ac:dyDescent="0.3"/>
    <row r="2" spans="1:11" ht="15.75" thickBot="1" x14ac:dyDescent="0.3">
      <c r="B2" s="502" t="s">
        <v>4372</v>
      </c>
      <c r="C2" s="503"/>
      <c r="D2" s="503"/>
      <c r="E2" s="503"/>
      <c r="F2" s="504"/>
      <c r="G2" s="504"/>
      <c r="H2" s="504"/>
      <c r="I2" s="504"/>
      <c r="J2" s="505"/>
    </row>
    <row r="3" spans="1:11" x14ac:dyDescent="0.25">
      <c r="B3" s="466" t="s">
        <v>129</v>
      </c>
      <c r="C3" s="467"/>
      <c r="D3" s="467"/>
      <c r="E3" s="467"/>
      <c r="F3" s="468"/>
      <c r="G3" s="468">
        <v>3108222482</v>
      </c>
      <c r="H3" s="468"/>
      <c r="I3" s="468"/>
      <c r="J3" s="472"/>
    </row>
    <row r="4" spans="1:11" ht="15.75" thickBot="1" x14ac:dyDescent="0.3">
      <c r="B4" s="463" t="s">
        <v>130</v>
      </c>
      <c r="C4" s="464"/>
      <c r="D4" s="464"/>
      <c r="E4" s="464"/>
      <c r="F4" s="465"/>
      <c r="G4" s="494" t="s">
        <v>4373</v>
      </c>
      <c r="H4" s="473"/>
      <c r="I4" s="465"/>
      <c r="J4" s="474"/>
    </row>
    <row r="5" spans="1:11" ht="15.75" thickBot="1" x14ac:dyDescent="0.3">
      <c r="B5" s="490" t="s">
        <v>131</v>
      </c>
      <c r="C5" s="491"/>
      <c r="D5" s="491"/>
      <c r="E5" s="491"/>
      <c r="F5" s="492"/>
      <c r="G5" s="492"/>
      <c r="H5" s="492"/>
      <c r="I5" s="492"/>
      <c r="J5" s="493"/>
    </row>
    <row r="6" spans="1:11" x14ac:dyDescent="0.25">
      <c r="B6" s="466" t="s">
        <v>132</v>
      </c>
      <c r="C6" s="467"/>
      <c r="D6" s="467"/>
      <c r="E6" s="467"/>
      <c r="F6" s="468"/>
      <c r="G6" s="468"/>
      <c r="H6" s="475" t="s">
        <v>133</v>
      </c>
      <c r="I6" s="476"/>
      <c r="J6" s="477"/>
    </row>
    <row r="7" spans="1:11" ht="15.75" thickBot="1" x14ac:dyDescent="0.3">
      <c r="B7" s="484" t="s">
        <v>4374</v>
      </c>
      <c r="C7" s="485"/>
      <c r="D7" s="485"/>
      <c r="E7" s="485"/>
      <c r="F7" s="486"/>
      <c r="G7" s="486"/>
      <c r="H7" s="478">
        <v>2003</v>
      </c>
      <c r="I7" s="479"/>
      <c r="J7" s="480"/>
    </row>
    <row r="8" spans="1:11" ht="15.75" thickBot="1" x14ac:dyDescent="0.3">
      <c r="B8" s="498" t="s">
        <v>140</v>
      </c>
      <c r="C8" s="499"/>
      <c r="D8" s="499"/>
      <c r="E8" s="499"/>
      <c r="F8" s="500"/>
      <c r="G8" s="500"/>
      <c r="H8" s="500"/>
      <c r="I8" s="500"/>
      <c r="J8" s="501"/>
    </row>
    <row r="9" spans="1:11" ht="29.25" thickBot="1" x14ac:dyDescent="0.3">
      <c r="B9" s="64" t="s">
        <v>125</v>
      </c>
      <c r="C9" s="65" t="s">
        <v>139</v>
      </c>
      <c r="D9" s="65" t="s">
        <v>141</v>
      </c>
      <c r="E9" s="65" t="s">
        <v>177</v>
      </c>
      <c r="F9" s="65" t="s">
        <v>196</v>
      </c>
      <c r="G9" s="66" t="s">
        <v>126</v>
      </c>
      <c r="H9" s="67" t="s">
        <v>162</v>
      </c>
      <c r="I9" s="65" t="s">
        <v>127</v>
      </c>
      <c r="J9" s="68" t="s">
        <v>128</v>
      </c>
    </row>
    <row r="10" spans="1:11" ht="71.25" x14ac:dyDescent="0.25">
      <c r="B10" s="439">
        <v>1</v>
      </c>
      <c r="C10" s="440" t="s">
        <v>4241</v>
      </c>
      <c r="D10" s="69" t="s">
        <v>4375</v>
      </c>
      <c r="E10" s="440" t="s">
        <v>178</v>
      </c>
      <c r="F10" s="69" t="s">
        <v>4376</v>
      </c>
      <c r="G10" s="70">
        <v>38018</v>
      </c>
      <c r="H10" s="32">
        <f>TRUNC((((I10-G10)/365.25)*12),0)</f>
        <v>7</v>
      </c>
      <c r="I10" s="70">
        <v>38261</v>
      </c>
      <c r="J10" s="441">
        <v>100</v>
      </c>
    </row>
    <row r="11" spans="1:11" ht="57" x14ac:dyDescent="0.25">
      <c r="B11" s="443">
        <v>2</v>
      </c>
      <c r="C11" s="444" t="s">
        <v>4377</v>
      </c>
      <c r="D11" s="447" t="s">
        <v>4378</v>
      </c>
      <c r="E11" s="444" t="s">
        <v>178</v>
      </c>
      <c r="F11" s="447" t="s">
        <v>4379</v>
      </c>
      <c r="G11" s="61">
        <v>37926</v>
      </c>
      <c r="H11" s="450">
        <f>TRUNC((((I11-G11)/365.25)*12),0)</f>
        <v>1</v>
      </c>
      <c r="I11" s="61">
        <v>37957</v>
      </c>
      <c r="J11" s="448">
        <v>100</v>
      </c>
    </row>
    <row r="12" spans="1:11" ht="71.25" x14ac:dyDescent="0.25">
      <c r="B12" s="443">
        <v>3</v>
      </c>
      <c r="C12" s="444" t="s">
        <v>4248</v>
      </c>
      <c r="D12" s="447" t="s">
        <v>4380</v>
      </c>
      <c r="E12" s="444" t="s">
        <v>178</v>
      </c>
      <c r="F12" s="447" t="s">
        <v>4381</v>
      </c>
      <c r="G12" s="61">
        <v>37288</v>
      </c>
      <c r="H12" s="450">
        <f>TRUNC((((I12-G12)/365.25)*12),0)</f>
        <v>7</v>
      </c>
      <c r="I12" s="61">
        <v>37530</v>
      </c>
      <c r="J12" s="448">
        <v>100</v>
      </c>
    </row>
    <row r="13" spans="1:11" ht="100.5" thickBot="1" x14ac:dyDescent="0.3">
      <c r="B13" s="437">
        <v>4</v>
      </c>
      <c r="C13" s="438" t="s">
        <v>4248</v>
      </c>
      <c r="D13" s="449" t="s">
        <v>4382</v>
      </c>
      <c r="E13" s="438" t="s">
        <v>178</v>
      </c>
      <c r="F13" s="449" t="s">
        <v>4383</v>
      </c>
      <c r="G13" s="62"/>
      <c r="H13" s="451"/>
      <c r="I13" s="436">
        <v>2003</v>
      </c>
      <c r="J13" s="442">
        <v>100</v>
      </c>
    </row>
    <row r="14" spans="1:11" x14ac:dyDescent="0.25">
      <c r="A14" s="37"/>
      <c r="B14" s="50"/>
      <c r="C14" s="50"/>
      <c r="D14" s="76"/>
      <c r="E14" s="50"/>
      <c r="F14" s="76"/>
      <c r="G14" s="77"/>
      <c r="H14" s="54"/>
      <c r="I14" s="77"/>
      <c r="J14" s="50"/>
      <c r="K14" s="37"/>
    </row>
    <row r="15" spans="1:11" x14ac:dyDescent="0.25">
      <c r="A15" s="37"/>
      <c r="B15" s="50"/>
      <c r="C15" s="50"/>
      <c r="D15" s="76"/>
      <c r="E15" s="50"/>
      <c r="F15" s="76"/>
      <c r="G15" s="77"/>
      <c r="H15" s="54"/>
      <c r="I15" s="77"/>
      <c r="J15" s="50"/>
      <c r="K15" s="37"/>
    </row>
    <row r="16" spans="1:11" x14ac:dyDescent="0.25">
      <c r="A16" s="37"/>
      <c r="B16" s="50"/>
      <c r="C16" s="50"/>
      <c r="D16" s="76"/>
      <c r="E16" s="50"/>
      <c r="F16" s="76"/>
      <c r="G16" s="77"/>
      <c r="H16" s="54"/>
      <c r="I16" s="77"/>
      <c r="J16" s="50"/>
      <c r="K16" s="37"/>
    </row>
    <row r="17" spans="1:11" x14ac:dyDescent="0.25">
      <c r="A17" s="37"/>
      <c r="B17" s="50"/>
      <c r="C17" s="50"/>
      <c r="D17" s="76"/>
      <c r="E17" s="50"/>
      <c r="F17" s="50"/>
      <c r="G17" s="77"/>
      <c r="H17" s="54"/>
      <c r="I17" s="77"/>
      <c r="J17" s="50"/>
      <c r="K17" s="37"/>
    </row>
    <row r="18" spans="1:11" x14ac:dyDescent="0.25">
      <c r="A18" s="37"/>
      <c r="B18" s="50"/>
      <c r="C18" s="50"/>
      <c r="D18" s="76"/>
      <c r="E18" s="50"/>
      <c r="F18" s="80"/>
      <c r="G18" s="77"/>
      <c r="H18" s="54"/>
      <c r="I18" s="77"/>
      <c r="J18" s="50"/>
      <c r="K18" s="37"/>
    </row>
    <row r="19" spans="1:11" x14ac:dyDescent="0.25">
      <c r="A19" s="37"/>
      <c r="B19" s="50"/>
      <c r="C19" s="50"/>
      <c r="D19" s="76"/>
      <c r="E19" s="50"/>
      <c r="F19" s="76"/>
      <c r="G19" s="77"/>
      <c r="H19" s="54"/>
      <c r="I19" s="77"/>
      <c r="J19" s="50"/>
      <c r="K19" s="37"/>
    </row>
    <row r="20" spans="1:11" x14ac:dyDescent="0.25">
      <c r="A20" s="37"/>
      <c r="B20" s="50"/>
      <c r="C20" s="50"/>
      <c r="D20" s="76"/>
      <c r="E20" s="50"/>
      <c r="F20" s="80"/>
      <c r="G20" s="77"/>
      <c r="H20" s="54"/>
      <c r="I20" s="77"/>
      <c r="J20" s="50"/>
      <c r="K20" s="37"/>
    </row>
    <row r="21" spans="1:11" x14ac:dyDescent="0.25">
      <c r="A21" s="37"/>
      <c r="B21" s="50"/>
      <c r="C21" s="50"/>
      <c r="D21" s="76"/>
      <c r="E21" s="50"/>
      <c r="F21" s="76"/>
      <c r="G21" s="77"/>
      <c r="H21" s="54"/>
      <c r="I21" s="77"/>
      <c r="J21" s="50"/>
      <c r="K21" s="37"/>
    </row>
    <row r="22" spans="1:11" x14ac:dyDescent="0.25">
      <c r="A22" s="37"/>
      <c r="B22" s="50"/>
      <c r="C22" s="50"/>
      <c r="D22" s="76"/>
      <c r="E22" s="50"/>
      <c r="F22" s="80"/>
      <c r="G22" s="77"/>
      <c r="H22" s="54"/>
      <c r="I22" s="77"/>
      <c r="J22" s="50"/>
      <c r="K22" s="37"/>
    </row>
    <row r="23" spans="1:11" x14ac:dyDescent="0.25">
      <c r="A23" s="37"/>
      <c r="B23" s="50"/>
      <c r="C23" s="50"/>
      <c r="D23" s="76"/>
      <c r="E23" s="50"/>
      <c r="F23" s="76"/>
      <c r="G23" s="77"/>
      <c r="H23" s="54"/>
      <c r="I23" s="77"/>
      <c r="J23" s="50"/>
      <c r="K23" s="37"/>
    </row>
    <row r="24" spans="1:11" x14ac:dyDescent="0.25">
      <c r="A24" s="37"/>
      <c r="B24" s="50"/>
      <c r="C24" s="76"/>
      <c r="D24" s="76"/>
      <c r="E24" s="50"/>
      <c r="F24" s="76"/>
      <c r="G24" s="77"/>
      <c r="H24" s="54"/>
      <c r="I24" s="77"/>
      <c r="J24" s="50"/>
      <c r="K24" s="37"/>
    </row>
    <row r="25" spans="1:11" x14ac:dyDescent="0.25">
      <c r="A25" s="37"/>
      <c r="B25" s="50"/>
      <c r="C25" s="76"/>
      <c r="D25" s="76"/>
      <c r="E25" s="50"/>
      <c r="F25" s="76"/>
      <c r="G25" s="77"/>
      <c r="H25" s="54"/>
      <c r="I25" s="77"/>
      <c r="J25" s="50"/>
      <c r="K25" s="37"/>
    </row>
    <row r="26" spans="1:11" x14ac:dyDescent="0.25">
      <c r="A26" s="37"/>
      <c r="B26" s="50"/>
      <c r="C26" s="76"/>
      <c r="D26" s="76"/>
      <c r="E26" s="50"/>
      <c r="F26" s="76"/>
      <c r="G26" s="77"/>
      <c r="H26" s="54"/>
      <c r="I26" s="77"/>
      <c r="J26" s="50"/>
      <c r="K26" s="37"/>
    </row>
    <row r="27" spans="1:11" x14ac:dyDescent="0.25">
      <c r="A27" s="37"/>
      <c r="B27" s="50"/>
      <c r="C27" s="76"/>
      <c r="D27" s="76"/>
      <c r="E27" s="50"/>
      <c r="F27" s="76"/>
      <c r="G27" s="77"/>
      <c r="H27" s="54"/>
      <c r="I27" s="77"/>
      <c r="J27" s="50"/>
      <c r="K27" s="37"/>
    </row>
    <row r="28" spans="1:11" x14ac:dyDescent="0.25">
      <c r="A28" s="37"/>
      <c r="B28" s="50"/>
      <c r="C28" s="76"/>
      <c r="D28" s="50"/>
      <c r="E28" s="50"/>
      <c r="F28" s="76"/>
      <c r="G28" s="77"/>
      <c r="H28" s="54"/>
      <c r="I28" s="77"/>
      <c r="J28" s="50"/>
      <c r="K28" s="37"/>
    </row>
    <row r="29" spans="1:11" x14ac:dyDescent="0.25">
      <c r="A29" s="37"/>
      <c r="B29" s="50"/>
      <c r="C29" s="76"/>
      <c r="D29" s="50"/>
      <c r="E29" s="50"/>
      <c r="F29" s="76"/>
      <c r="G29" s="77"/>
      <c r="H29" s="54"/>
      <c r="I29" s="77"/>
      <c r="J29" s="50"/>
      <c r="K29" s="37"/>
    </row>
    <row r="30" spans="1:11" x14ac:dyDescent="0.25">
      <c r="A30" s="37"/>
      <c r="B30" s="37"/>
      <c r="C30" s="37"/>
      <c r="D30" s="37"/>
      <c r="E30" s="37"/>
      <c r="F30" s="37"/>
      <c r="G30" s="37"/>
      <c r="H30" s="37"/>
      <c r="I30" s="37"/>
      <c r="J30" s="37"/>
      <c r="K30" s="37"/>
    </row>
    <row r="31" spans="1:11" x14ac:dyDescent="0.25">
      <c r="A31" s="37"/>
      <c r="B31" s="37"/>
      <c r="C31" s="37"/>
      <c r="D31" s="37"/>
      <c r="E31" s="37"/>
      <c r="F31" s="37"/>
      <c r="G31" s="37"/>
      <c r="H31" s="37"/>
      <c r="I31" s="37"/>
      <c r="J31" s="37"/>
      <c r="K31" s="37"/>
    </row>
    <row r="32" spans="1:11" x14ac:dyDescent="0.25">
      <c r="A32" s="37"/>
      <c r="B32" s="37"/>
      <c r="C32" s="37"/>
      <c r="D32" s="37"/>
      <c r="E32" s="37"/>
      <c r="F32" s="37"/>
      <c r="G32" s="37"/>
      <c r="H32" s="37"/>
      <c r="I32" s="37"/>
      <c r="J32" s="37"/>
      <c r="K32" s="37"/>
    </row>
    <row r="33" spans="1:11" x14ac:dyDescent="0.25">
      <c r="A33" s="37"/>
      <c r="B33" s="37"/>
      <c r="C33" s="37"/>
      <c r="D33" s="37"/>
      <c r="E33" s="37"/>
      <c r="F33" s="37"/>
      <c r="G33" s="37"/>
      <c r="H33" s="37"/>
      <c r="I33" s="37"/>
      <c r="J33" s="37"/>
      <c r="K33" s="37"/>
    </row>
  </sheetData>
  <mergeCells count="11">
    <mergeCell ref="B8:J8"/>
    <mergeCell ref="B6:G6"/>
    <mergeCell ref="H6:J6"/>
    <mergeCell ref="B7:G7"/>
    <mergeCell ref="H7:J7"/>
    <mergeCell ref="B5:J5"/>
    <mergeCell ref="B2:J2"/>
    <mergeCell ref="B3:F3"/>
    <mergeCell ref="G3:J3"/>
    <mergeCell ref="B4:F4"/>
    <mergeCell ref="G4:J4"/>
  </mergeCells>
  <hyperlinks>
    <hyperlink ref="G4" r:id="rId1"/>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zoomScale="70" zoomScaleNormal="70" workbookViewId="0">
      <selection activeCell="B11" sqref="B11:J19"/>
    </sheetView>
  </sheetViews>
  <sheetFormatPr baseColWidth="10" defaultRowHeight="15" x14ac:dyDescent="0.25"/>
  <cols>
    <col min="2" max="2" width="4.5703125" bestFit="1" customWidth="1"/>
    <col min="3" max="3" width="15.28515625" bestFit="1" customWidth="1"/>
    <col min="4" max="4" width="29.140625" bestFit="1" customWidth="1"/>
    <col min="6" max="6" width="89.140625" bestFit="1" customWidth="1"/>
    <col min="7" max="7" width="12.85546875" bestFit="1" customWidth="1"/>
    <col min="9" max="9" width="12.42578125" bestFit="1" customWidth="1"/>
    <col min="10" max="10" width="16" bestFit="1" customWidth="1"/>
  </cols>
  <sheetData>
    <row r="1" spans="2:10" ht="15.75" thickBot="1" x14ac:dyDescent="0.3"/>
    <row r="2" spans="2:10" ht="15.75" thickBot="1" x14ac:dyDescent="0.3">
      <c r="B2" s="502" t="s">
        <v>4384</v>
      </c>
      <c r="C2" s="503"/>
      <c r="D2" s="503"/>
      <c r="E2" s="503"/>
      <c r="F2" s="504"/>
      <c r="G2" s="504"/>
      <c r="H2" s="504"/>
      <c r="I2" s="504"/>
      <c r="J2" s="505"/>
    </row>
    <row r="3" spans="2:10" x14ac:dyDescent="0.25">
      <c r="B3" s="466" t="s">
        <v>129</v>
      </c>
      <c r="C3" s="467"/>
      <c r="D3" s="467"/>
      <c r="E3" s="467"/>
      <c r="F3" s="468"/>
      <c r="G3" s="468" t="s">
        <v>4385</v>
      </c>
      <c r="H3" s="468"/>
      <c r="I3" s="468"/>
      <c r="J3" s="472"/>
    </row>
    <row r="4" spans="2:10" ht="15.75" thickBot="1" x14ac:dyDescent="0.3">
      <c r="B4" s="463" t="s">
        <v>130</v>
      </c>
      <c r="C4" s="464"/>
      <c r="D4" s="464"/>
      <c r="E4" s="464"/>
      <c r="F4" s="465"/>
      <c r="G4" s="494" t="s">
        <v>4386</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4387</v>
      </c>
      <c r="C7" s="485"/>
      <c r="D7" s="485"/>
      <c r="E7" s="485"/>
      <c r="F7" s="486"/>
      <c r="G7" s="486"/>
      <c r="H7" s="478">
        <v>1997</v>
      </c>
      <c r="I7" s="479"/>
      <c r="J7" s="480"/>
    </row>
    <row r="8" spans="2:10" ht="15.75" thickBot="1" x14ac:dyDescent="0.3">
      <c r="B8" s="463" t="s">
        <v>4388</v>
      </c>
      <c r="C8" s="464"/>
      <c r="D8" s="464"/>
      <c r="E8" s="464"/>
      <c r="F8" s="465"/>
      <c r="G8" s="465"/>
      <c r="H8" s="495">
        <v>2001</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57" x14ac:dyDescent="0.25">
      <c r="B11" s="439">
        <v>1</v>
      </c>
      <c r="C11" s="69" t="s">
        <v>4390</v>
      </c>
      <c r="D11" s="69" t="s">
        <v>4389</v>
      </c>
      <c r="E11" s="440" t="s">
        <v>178</v>
      </c>
      <c r="F11" s="69" t="s">
        <v>4391</v>
      </c>
      <c r="G11" s="70">
        <v>38139</v>
      </c>
      <c r="H11" s="32">
        <f>TRUNC((((I11-G11)/365.25)*12),0)</f>
        <v>4</v>
      </c>
      <c r="I11" s="70">
        <v>38261</v>
      </c>
      <c r="J11" s="441">
        <v>100</v>
      </c>
    </row>
    <row r="12" spans="2:10" ht="42.75" x14ac:dyDescent="0.25">
      <c r="B12" s="443">
        <v>2</v>
      </c>
      <c r="C12" s="447" t="s">
        <v>4390</v>
      </c>
      <c r="D12" s="447" t="s">
        <v>4392</v>
      </c>
      <c r="E12" s="444" t="s">
        <v>178</v>
      </c>
      <c r="F12" s="447" t="s">
        <v>4393</v>
      </c>
      <c r="G12" s="61">
        <v>37865</v>
      </c>
      <c r="H12" s="450">
        <f>TRUNC((((I12-G12)/365.25)*12),0)</f>
        <v>7</v>
      </c>
      <c r="I12" s="61">
        <v>38108</v>
      </c>
      <c r="J12" s="448">
        <v>100</v>
      </c>
    </row>
    <row r="13" spans="2:10" ht="99.75" x14ac:dyDescent="0.25">
      <c r="B13" s="443">
        <v>3</v>
      </c>
      <c r="C13" s="447" t="s">
        <v>4390</v>
      </c>
      <c r="D13" s="447" t="s">
        <v>4392</v>
      </c>
      <c r="E13" s="444" t="s">
        <v>278</v>
      </c>
      <c r="F13" s="447" t="s">
        <v>4394</v>
      </c>
      <c r="G13" s="61">
        <v>37653</v>
      </c>
      <c r="H13" s="450">
        <f>TRUNC((((I13-G13)/365.25)*12),0)</f>
        <v>6</v>
      </c>
      <c r="I13" s="61">
        <v>37865</v>
      </c>
      <c r="J13" s="448">
        <v>100</v>
      </c>
    </row>
    <row r="14" spans="2:10" ht="114" x14ac:dyDescent="0.25">
      <c r="B14" s="443">
        <v>4</v>
      </c>
      <c r="C14" s="447" t="s">
        <v>4396</v>
      </c>
      <c r="D14" s="447" t="s">
        <v>4395</v>
      </c>
      <c r="E14" s="444" t="s">
        <v>178</v>
      </c>
      <c r="F14" s="447" t="s">
        <v>4397</v>
      </c>
      <c r="G14" s="61">
        <v>37377</v>
      </c>
      <c r="H14" s="450">
        <f t="shared" ref="H14:H19" si="0">TRUNC((((I14-G14)/365.25)*12),0)</f>
        <v>9</v>
      </c>
      <c r="I14" s="61">
        <v>37653</v>
      </c>
      <c r="J14" s="448">
        <v>100</v>
      </c>
    </row>
    <row r="15" spans="2:10" ht="28.5" x14ac:dyDescent="0.25">
      <c r="B15" s="443">
        <v>5</v>
      </c>
      <c r="C15" s="447" t="s">
        <v>4396</v>
      </c>
      <c r="D15" s="447" t="s">
        <v>4398</v>
      </c>
      <c r="E15" s="444" t="s">
        <v>178</v>
      </c>
      <c r="F15" s="447" t="s">
        <v>4399</v>
      </c>
      <c r="G15" s="61">
        <v>37196</v>
      </c>
      <c r="H15" s="450">
        <f t="shared" si="0"/>
        <v>2</v>
      </c>
      <c r="I15" s="61">
        <v>37257</v>
      </c>
      <c r="J15" s="448">
        <v>100</v>
      </c>
    </row>
    <row r="16" spans="2:10" ht="71.25" x14ac:dyDescent="0.25">
      <c r="B16" s="443">
        <v>6</v>
      </c>
      <c r="C16" s="447" t="s">
        <v>4396</v>
      </c>
      <c r="D16" s="447" t="s">
        <v>4400</v>
      </c>
      <c r="E16" s="444" t="s">
        <v>178</v>
      </c>
      <c r="F16" s="447" t="s">
        <v>4401</v>
      </c>
      <c r="G16" s="61">
        <v>36923</v>
      </c>
      <c r="H16" s="450">
        <f t="shared" si="0"/>
        <v>5</v>
      </c>
      <c r="I16" s="61">
        <v>37104</v>
      </c>
      <c r="J16" s="448">
        <v>100</v>
      </c>
    </row>
    <row r="17" spans="1:12" ht="142.5" x14ac:dyDescent="0.25">
      <c r="B17" s="443">
        <v>7</v>
      </c>
      <c r="C17" s="447" t="s">
        <v>4396</v>
      </c>
      <c r="D17" s="447" t="s">
        <v>4402</v>
      </c>
      <c r="E17" s="444" t="s">
        <v>178</v>
      </c>
      <c r="F17" s="447" t="s">
        <v>4403</v>
      </c>
      <c r="G17" s="61">
        <v>36100</v>
      </c>
      <c r="H17" s="450">
        <f t="shared" si="0"/>
        <v>22</v>
      </c>
      <c r="I17" s="61">
        <v>36800</v>
      </c>
      <c r="J17" s="448">
        <v>100</v>
      </c>
    </row>
    <row r="18" spans="1:12" ht="42.75" x14ac:dyDescent="0.25">
      <c r="B18" s="443">
        <v>8</v>
      </c>
      <c r="C18" s="447" t="s">
        <v>4396</v>
      </c>
      <c r="D18" s="447" t="s">
        <v>4404</v>
      </c>
      <c r="E18" s="444" t="s">
        <v>178</v>
      </c>
      <c r="F18" s="444" t="s">
        <v>4405</v>
      </c>
      <c r="G18" s="61">
        <v>36069</v>
      </c>
      <c r="H18" s="450">
        <f t="shared" si="0"/>
        <v>1</v>
      </c>
      <c r="I18" s="61">
        <v>36100</v>
      </c>
      <c r="J18" s="448">
        <v>100</v>
      </c>
    </row>
    <row r="19" spans="1:12" ht="143.25" thickBot="1" x14ac:dyDescent="0.3">
      <c r="B19" s="437">
        <v>9</v>
      </c>
      <c r="C19" s="449" t="s">
        <v>4396</v>
      </c>
      <c r="D19" s="449" t="s">
        <v>4406</v>
      </c>
      <c r="E19" s="438" t="s">
        <v>178</v>
      </c>
      <c r="F19" s="82" t="s">
        <v>4407</v>
      </c>
      <c r="G19" s="62">
        <v>35674</v>
      </c>
      <c r="H19" s="451">
        <f t="shared" si="0"/>
        <v>11</v>
      </c>
      <c r="I19" s="62">
        <v>36039</v>
      </c>
      <c r="J19" s="442">
        <v>100</v>
      </c>
    </row>
    <row r="20" spans="1:12" x14ac:dyDescent="0.25">
      <c r="A20" s="37"/>
      <c r="B20" s="50"/>
      <c r="C20" s="76"/>
      <c r="D20" s="76"/>
      <c r="E20" s="50"/>
      <c r="F20" s="76"/>
      <c r="G20" s="77"/>
      <c r="H20" s="54"/>
      <c r="I20" s="77"/>
      <c r="J20" s="50"/>
      <c r="K20" s="37"/>
      <c r="L20" s="37"/>
    </row>
    <row r="21" spans="1:12" x14ac:dyDescent="0.25">
      <c r="A21" s="37"/>
      <c r="B21" s="50"/>
      <c r="C21" s="76"/>
      <c r="D21" s="76"/>
      <c r="E21" s="50"/>
      <c r="F21" s="80"/>
      <c r="G21" s="77"/>
      <c r="H21" s="54"/>
      <c r="I21" s="77"/>
      <c r="J21" s="50"/>
      <c r="K21" s="37"/>
      <c r="L21" s="37"/>
    </row>
    <row r="22" spans="1:12" x14ac:dyDescent="0.25">
      <c r="A22" s="37"/>
      <c r="B22" s="50"/>
      <c r="C22" s="76"/>
      <c r="D22" s="76"/>
      <c r="E22" s="50"/>
      <c r="F22" s="76"/>
      <c r="G22" s="77"/>
      <c r="H22" s="54"/>
      <c r="I22" s="77"/>
      <c r="J22" s="50"/>
      <c r="K22" s="37"/>
      <c r="L22" s="37"/>
    </row>
    <row r="23" spans="1:12" x14ac:dyDescent="0.25">
      <c r="A23" s="37"/>
      <c r="B23" s="50"/>
      <c r="C23" s="76"/>
      <c r="D23" s="76"/>
      <c r="E23" s="50"/>
      <c r="F23" s="80"/>
      <c r="G23" s="77"/>
      <c r="H23" s="54"/>
      <c r="I23" s="77"/>
      <c r="J23" s="50"/>
      <c r="K23" s="37"/>
      <c r="L23" s="37"/>
    </row>
    <row r="24" spans="1:12" x14ac:dyDescent="0.25">
      <c r="A24" s="37"/>
      <c r="B24" s="50"/>
      <c r="C24" s="76"/>
      <c r="D24" s="76"/>
      <c r="E24" s="50"/>
      <c r="F24" s="76"/>
      <c r="G24" s="77"/>
      <c r="H24" s="54"/>
      <c r="I24" s="77"/>
      <c r="J24" s="50"/>
      <c r="K24" s="37"/>
      <c r="L24" s="37"/>
    </row>
    <row r="25" spans="1:12" x14ac:dyDescent="0.25">
      <c r="A25" s="37"/>
      <c r="B25" s="50"/>
      <c r="C25" s="76"/>
      <c r="D25" s="76"/>
      <c r="E25" s="50"/>
      <c r="F25" s="76"/>
      <c r="G25" s="77"/>
      <c r="H25" s="54"/>
      <c r="I25" s="77"/>
      <c r="J25" s="50"/>
      <c r="K25" s="37"/>
      <c r="L25" s="37"/>
    </row>
    <row r="26" spans="1:12" x14ac:dyDescent="0.25">
      <c r="A26" s="37"/>
      <c r="B26" s="50"/>
      <c r="C26" s="76"/>
      <c r="D26" s="76"/>
      <c r="E26" s="50"/>
      <c r="F26" s="76"/>
      <c r="G26" s="77"/>
      <c r="H26" s="54"/>
      <c r="I26" s="77"/>
      <c r="J26" s="50"/>
      <c r="K26" s="37"/>
      <c r="L26" s="37"/>
    </row>
    <row r="27" spans="1:12" x14ac:dyDescent="0.25">
      <c r="A27" s="37"/>
      <c r="B27" s="50"/>
      <c r="C27" s="76"/>
      <c r="D27" s="76"/>
      <c r="E27" s="50"/>
      <c r="F27" s="76"/>
      <c r="G27" s="77"/>
      <c r="H27" s="54"/>
      <c r="I27" s="77"/>
      <c r="J27" s="50"/>
      <c r="K27" s="37"/>
      <c r="L27" s="37"/>
    </row>
    <row r="28" spans="1:12" x14ac:dyDescent="0.25">
      <c r="A28" s="37"/>
      <c r="B28" s="50"/>
      <c r="C28" s="76"/>
      <c r="D28" s="76"/>
      <c r="E28" s="50"/>
      <c r="F28" s="76"/>
      <c r="G28" s="77"/>
      <c r="H28" s="54"/>
      <c r="I28" s="77"/>
      <c r="J28" s="50"/>
      <c r="K28" s="37"/>
      <c r="L28" s="37"/>
    </row>
    <row r="29" spans="1:12" x14ac:dyDescent="0.25">
      <c r="A29" s="37"/>
      <c r="B29" s="50"/>
      <c r="C29" s="76"/>
      <c r="D29" s="50"/>
      <c r="E29" s="50"/>
      <c r="F29" s="76"/>
      <c r="G29" s="77"/>
      <c r="H29" s="54"/>
      <c r="I29" s="77"/>
      <c r="J29" s="50"/>
      <c r="K29" s="37"/>
      <c r="L29" s="37"/>
    </row>
    <row r="30" spans="1:12" x14ac:dyDescent="0.25">
      <c r="A30" s="37"/>
      <c r="B30" s="50"/>
      <c r="C30" s="76"/>
      <c r="D30" s="50"/>
      <c r="E30" s="50"/>
      <c r="F30" s="76"/>
      <c r="G30" s="77"/>
      <c r="H30" s="54"/>
      <c r="I30" s="77"/>
      <c r="J30" s="50"/>
      <c r="K30" s="37"/>
      <c r="L30" s="37"/>
    </row>
    <row r="31" spans="1:12" x14ac:dyDescent="0.25">
      <c r="A31" s="37"/>
      <c r="B31" s="37"/>
      <c r="C31" s="37"/>
      <c r="D31" s="37"/>
      <c r="E31" s="37"/>
      <c r="F31" s="37"/>
      <c r="G31" s="37"/>
      <c r="H31" s="37"/>
      <c r="I31" s="37"/>
      <c r="J31" s="37"/>
      <c r="K31" s="37"/>
      <c r="L31" s="37"/>
    </row>
    <row r="32" spans="1:12" x14ac:dyDescent="0.25">
      <c r="A32" s="37"/>
      <c r="B32" s="37"/>
      <c r="C32" s="37"/>
      <c r="D32" s="37"/>
      <c r="E32" s="37"/>
      <c r="F32" s="37"/>
      <c r="G32" s="37"/>
      <c r="H32" s="37"/>
      <c r="I32" s="37"/>
      <c r="J32" s="37"/>
      <c r="K32" s="37"/>
      <c r="L32" s="37"/>
    </row>
    <row r="33" spans="1:12" x14ac:dyDescent="0.25">
      <c r="A33" s="37"/>
      <c r="B33" s="37"/>
      <c r="C33" s="37"/>
      <c r="D33" s="37"/>
      <c r="E33" s="37"/>
      <c r="F33" s="37"/>
      <c r="G33" s="37"/>
      <c r="H33" s="37"/>
      <c r="I33" s="37"/>
      <c r="J33" s="37"/>
      <c r="K33" s="37"/>
      <c r="L33" s="37"/>
    </row>
    <row r="34" spans="1:12" x14ac:dyDescent="0.25">
      <c r="A34" s="37"/>
      <c r="B34" s="37"/>
      <c r="C34" s="37"/>
      <c r="D34" s="37"/>
      <c r="E34" s="37"/>
      <c r="F34" s="37"/>
      <c r="G34" s="37"/>
      <c r="H34" s="37"/>
      <c r="I34" s="37"/>
      <c r="J34" s="37"/>
      <c r="K34" s="37"/>
      <c r="L34" s="37"/>
    </row>
    <row r="35" spans="1:12" x14ac:dyDescent="0.25">
      <c r="A35" s="37"/>
      <c r="B35" s="37"/>
      <c r="C35" s="37"/>
      <c r="D35" s="37"/>
      <c r="E35" s="37"/>
      <c r="F35" s="37"/>
      <c r="G35" s="37"/>
      <c r="H35" s="37"/>
      <c r="I35" s="37"/>
      <c r="J35" s="37"/>
      <c r="K35" s="37"/>
      <c r="L35" s="37"/>
    </row>
    <row r="36" spans="1:12" x14ac:dyDescent="0.25">
      <c r="A36" s="37"/>
      <c r="B36" s="37"/>
      <c r="C36" s="37"/>
      <c r="D36" s="37"/>
      <c r="E36" s="37"/>
      <c r="F36" s="37"/>
      <c r="G36" s="37"/>
      <c r="H36" s="37"/>
      <c r="I36" s="37"/>
      <c r="J36" s="37"/>
      <c r="K36" s="37"/>
      <c r="L36" s="37"/>
    </row>
    <row r="37" spans="1:12" x14ac:dyDescent="0.25">
      <c r="A37" s="37"/>
      <c r="B37" s="37"/>
      <c r="C37" s="37"/>
      <c r="D37" s="37"/>
      <c r="E37" s="37"/>
      <c r="F37" s="37"/>
      <c r="G37" s="37"/>
      <c r="H37" s="37"/>
      <c r="I37" s="37"/>
      <c r="J37" s="37"/>
      <c r="K37" s="37"/>
      <c r="L37" s="37"/>
    </row>
    <row r="38" spans="1:12" x14ac:dyDescent="0.25">
      <c r="A38" s="37"/>
      <c r="B38" s="37"/>
      <c r="C38" s="37"/>
      <c r="D38" s="37"/>
      <c r="E38" s="37"/>
      <c r="F38" s="37"/>
      <c r="G38" s="37"/>
      <c r="H38" s="37"/>
      <c r="I38" s="37"/>
      <c r="J38" s="37"/>
      <c r="K38" s="37"/>
      <c r="L38" s="37"/>
    </row>
    <row r="39" spans="1:12" x14ac:dyDescent="0.25">
      <c r="A39" s="37"/>
      <c r="B39" s="37"/>
      <c r="C39" s="37"/>
      <c r="D39" s="37"/>
      <c r="E39" s="37"/>
      <c r="F39" s="37"/>
      <c r="G39" s="37"/>
      <c r="H39" s="37"/>
      <c r="I39" s="37"/>
      <c r="J39" s="37"/>
      <c r="K39" s="37"/>
      <c r="L39" s="37"/>
    </row>
    <row r="40" spans="1:12" x14ac:dyDescent="0.25">
      <c r="A40" s="37"/>
      <c r="B40" s="37"/>
      <c r="C40" s="37"/>
      <c r="D40" s="37"/>
      <c r="E40" s="37"/>
      <c r="F40" s="37"/>
      <c r="G40" s="37"/>
      <c r="H40" s="37"/>
      <c r="I40" s="37"/>
      <c r="J40" s="37"/>
      <c r="K40" s="37"/>
      <c r="L40" s="37"/>
    </row>
  </sheetData>
  <mergeCells count="13">
    <mergeCell ref="B9:J9"/>
    <mergeCell ref="B6:G6"/>
    <mergeCell ref="H6:J6"/>
    <mergeCell ref="B7:G7"/>
    <mergeCell ref="H7:J7"/>
    <mergeCell ref="B8:G8"/>
    <mergeCell ref="H8:J8"/>
    <mergeCell ref="B5:J5"/>
    <mergeCell ref="B2:J2"/>
    <mergeCell ref="B3:F3"/>
    <mergeCell ref="G3:J3"/>
    <mergeCell ref="B4:F4"/>
    <mergeCell ref="G4:J4"/>
  </mergeCells>
  <hyperlinks>
    <hyperlink ref="G4" r:id="rId1"/>
  </hyperlinks>
  <pageMargins left="0.7" right="0.7" top="0.75" bottom="0.75" header="0.3" footer="0.3"/>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35"/>
  <sheetViews>
    <sheetView topLeftCell="A6" zoomScale="70" zoomScaleNormal="70" workbookViewId="0">
      <selection activeCell="N14" sqref="N14"/>
    </sheetView>
  </sheetViews>
  <sheetFormatPr baseColWidth="10" defaultRowHeight="15" x14ac:dyDescent="0.25"/>
  <cols>
    <col min="2" max="2" width="4.5703125" bestFit="1" customWidth="1"/>
    <col min="3" max="3" width="16.42578125" bestFit="1" customWidth="1"/>
    <col min="4" max="4" width="26.28515625" bestFit="1" customWidth="1"/>
    <col min="5" max="5" width="12.42578125" bestFit="1" customWidth="1"/>
    <col min="6" max="6" width="98.28515625" bestFit="1" customWidth="1"/>
    <col min="7" max="7" width="13" bestFit="1" customWidth="1"/>
    <col min="9" max="9" width="12.28515625" bestFit="1" customWidth="1"/>
    <col min="10" max="10" width="16" bestFit="1" customWidth="1"/>
  </cols>
  <sheetData>
    <row r="1" spans="2:10" ht="15.75" thickBot="1" x14ac:dyDescent="0.3"/>
    <row r="2" spans="2:10" ht="15.75" thickBot="1" x14ac:dyDescent="0.3">
      <c r="B2" s="502" t="s">
        <v>4548</v>
      </c>
      <c r="C2" s="503"/>
      <c r="D2" s="503"/>
      <c r="E2" s="503"/>
      <c r="F2" s="504"/>
      <c r="G2" s="504"/>
      <c r="H2" s="504"/>
      <c r="I2" s="504"/>
      <c r="J2" s="505"/>
    </row>
    <row r="3" spans="2:10" x14ac:dyDescent="0.25">
      <c r="B3" s="466" t="s">
        <v>129</v>
      </c>
      <c r="C3" s="467"/>
      <c r="D3" s="467"/>
      <c r="E3" s="467"/>
      <c r="F3" s="468"/>
      <c r="G3" s="468" t="s">
        <v>4549</v>
      </c>
      <c r="H3" s="468"/>
      <c r="I3" s="468"/>
      <c r="J3" s="472"/>
    </row>
    <row r="4" spans="2:10" ht="40.5" customHeight="1" thickBot="1" x14ac:dyDescent="0.3">
      <c r="B4" s="463" t="s">
        <v>130</v>
      </c>
      <c r="C4" s="464"/>
      <c r="D4" s="464"/>
      <c r="E4" s="464"/>
      <c r="F4" s="465"/>
      <c r="G4" s="473" t="s">
        <v>4550</v>
      </c>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4387</v>
      </c>
      <c r="C7" s="485"/>
      <c r="D7" s="485"/>
      <c r="E7" s="485"/>
      <c r="F7" s="486"/>
      <c r="G7" s="486"/>
      <c r="H7" s="478">
        <v>1982</v>
      </c>
      <c r="I7" s="479"/>
      <c r="J7" s="480"/>
    </row>
    <row r="8" spans="2:10" ht="15.75" thickBot="1" x14ac:dyDescent="0.3">
      <c r="B8" s="463" t="s">
        <v>4551</v>
      </c>
      <c r="C8" s="464"/>
      <c r="D8" s="464"/>
      <c r="E8" s="464"/>
      <c r="F8" s="465"/>
      <c r="G8" s="465"/>
      <c r="H8" s="495">
        <v>1999</v>
      </c>
      <c r="I8" s="496"/>
      <c r="J8" s="497"/>
    </row>
    <row r="9" spans="2:10" ht="15.75" thickBot="1" x14ac:dyDescent="0.3">
      <c r="B9" s="498" t="s">
        <v>140</v>
      </c>
      <c r="C9" s="499"/>
      <c r="D9" s="499"/>
      <c r="E9" s="499"/>
      <c r="F9" s="500"/>
      <c r="G9" s="500"/>
      <c r="H9" s="500"/>
      <c r="I9" s="500"/>
      <c r="J9" s="501"/>
    </row>
    <row r="10" spans="2:10" ht="29.25" thickBot="1" x14ac:dyDescent="0.3">
      <c r="B10" s="64" t="s">
        <v>125</v>
      </c>
      <c r="C10" s="65" t="s">
        <v>139</v>
      </c>
      <c r="D10" s="65" t="s">
        <v>141</v>
      </c>
      <c r="E10" s="65" t="s">
        <v>177</v>
      </c>
      <c r="F10" s="65" t="s">
        <v>196</v>
      </c>
      <c r="G10" s="66" t="s">
        <v>126</v>
      </c>
      <c r="H10" s="67" t="s">
        <v>162</v>
      </c>
      <c r="I10" s="65" t="s">
        <v>127</v>
      </c>
      <c r="J10" s="68" t="s">
        <v>128</v>
      </c>
    </row>
    <row r="11" spans="2:10" ht="57" x14ac:dyDescent="0.25">
      <c r="B11" s="439">
        <v>1</v>
      </c>
      <c r="C11" s="69" t="s">
        <v>1388</v>
      </c>
      <c r="D11" s="547" t="s">
        <v>4553</v>
      </c>
      <c r="E11" s="440" t="s">
        <v>178</v>
      </c>
      <c r="F11" s="69" t="s">
        <v>4552</v>
      </c>
      <c r="G11" s="70">
        <v>38888</v>
      </c>
      <c r="H11" s="32"/>
      <c r="I11" s="70"/>
      <c r="J11" s="441">
        <v>100</v>
      </c>
    </row>
    <row r="12" spans="2:10" ht="42.75" x14ac:dyDescent="0.25">
      <c r="B12" s="443">
        <v>2</v>
      </c>
      <c r="C12" s="447" t="s">
        <v>3576</v>
      </c>
      <c r="D12" s="57" t="s">
        <v>4554</v>
      </c>
      <c r="E12" s="444" t="s">
        <v>178</v>
      </c>
      <c r="F12" s="447" t="s">
        <v>4555</v>
      </c>
      <c r="G12" s="61">
        <v>38900</v>
      </c>
      <c r="H12" s="450">
        <f>TRUNC((((I12-G12)/365.25)*12),0)</f>
        <v>3</v>
      </c>
      <c r="I12" s="61">
        <v>39010</v>
      </c>
      <c r="J12" s="448">
        <v>100</v>
      </c>
    </row>
    <row r="13" spans="2:10" ht="42.75" x14ac:dyDescent="0.25">
      <c r="B13" s="443">
        <v>3</v>
      </c>
      <c r="C13" s="447" t="s">
        <v>3576</v>
      </c>
      <c r="D13" s="57" t="s">
        <v>4556</v>
      </c>
      <c r="E13" s="444" t="s">
        <v>178</v>
      </c>
      <c r="F13" s="447" t="s">
        <v>4557</v>
      </c>
      <c r="G13" s="61">
        <v>38413</v>
      </c>
      <c r="H13" s="450">
        <f>TRUNC((((I13-G13)/365.25)*12),0)</f>
        <v>1</v>
      </c>
      <c r="I13" s="61">
        <v>38444</v>
      </c>
      <c r="J13" s="448">
        <v>100</v>
      </c>
    </row>
    <row r="14" spans="2:10" ht="57" x14ac:dyDescent="0.25">
      <c r="B14" s="443">
        <v>4</v>
      </c>
      <c r="C14" s="447" t="s">
        <v>3424</v>
      </c>
      <c r="D14" s="57" t="s">
        <v>4558</v>
      </c>
      <c r="E14" s="444" t="s">
        <v>178</v>
      </c>
      <c r="F14" s="447" t="s">
        <v>4559</v>
      </c>
      <c r="G14" s="61">
        <v>38311</v>
      </c>
      <c r="H14" s="450">
        <f t="shared" ref="H14:H35" si="0">TRUNC((((I14-G14)/365.25)*12),0)</f>
        <v>22</v>
      </c>
      <c r="I14" s="61">
        <v>38991</v>
      </c>
      <c r="J14" s="448">
        <v>100</v>
      </c>
    </row>
    <row r="15" spans="2:10" ht="53.25" customHeight="1" x14ac:dyDescent="0.25">
      <c r="B15" s="443">
        <v>5</v>
      </c>
      <c r="C15" s="447" t="s">
        <v>3576</v>
      </c>
      <c r="D15" s="57" t="s">
        <v>4560</v>
      </c>
      <c r="E15" s="444" t="s">
        <v>178</v>
      </c>
      <c r="F15" s="447" t="s">
        <v>4561</v>
      </c>
      <c r="G15" s="61">
        <v>38565</v>
      </c>
      <c r="H15" s="450"/>
      <c r="I15" s="61"/>
      <c r="J15" s="448">
        <v>100</v>
      </c>
    </row>
    <row r="16" spans="2:10" ht="57" x14ac:dyDescent="0.25">
      <c r="B16" s="443">
        <v>6</v>
      </c>
      <c r="C16" s="447" t="s">
        <v>3576</v>
      </c>
      <c r="D16" s="57" t="s">
        <v>4562</v>
      </c>
      <c r="E16" s="444" t="s">
        <v>178</v>
      </c>
      <c r="F16" s="447" t="s">
        <v>4563</v>
      </c>
      <c r="G16" s="61">
        <v>38253</v>
      </c>
      <c r="H16" s="450">
        <f t="shared" si="0"/>
        <v>2</v>
      </c>
      <c r="I16" s="61">
        <v>38331</v>
      </c>
      <c r="J16" s="448">
        <v>100</v>
      </c>
    </row>
    <row r="17" spans="2:10" ht="57" x14ac:dyDescent="0.25">
      <c r="B17" s="443">
        <v>7</v>
      </c>
      <c r="C17" s="447" t="s">
        <v>3576</v>
      </c>
      <c r="D17" s="57" t="s">
        <v>4564</v>
      </c>
      <c r="E17" s="444" t="s">
        <v>4565</v>
      </c>
      <c r="F17" s="447" t="s">
        <v>4566</v>
      </c>
      <c r="G17" s="61">
        <v>38032</v>
      </c>
      <c r="H17" s="450">
        <f t="shared" si="0"/>
        <v>1</v>
      </c>
      <c r="I17" s="61">
        <v>38077</v>
      </c>
      <c r="J17" s="448">
        <v>100</v>
      </c>
    </row>
    <row r="18" spans="2:10" ht="42.75" x14ac:dyDescent="0.25">
      <c r="B18" s="443">
        <v>8</v>
      </c>
      <c r="C18" s="447" t="s">
        <v>3576</v>
      </c>
      <c r="D18" s="57" t="s">
        <v>2661</v>
      </c>
      <c r="E18" s="444" t="s">
        <v>178</v>
      </c>
      <c r="F18" s="444" t="s">
        <v>4567</v>
      </c>
      <c r="G18" s="61">
        <v>38008</v>
      </c>
      <c r="H18" s="450">
        <f t="shared" si="0"/>
        <v>0</v>
      </c>
      <c r="I18" s="61">
        <v>38018</v>
      </c>
      <c r="J18" s="448">
        <v>100</v>
      </c>
    </row>
    <row r="19" spans="2:10" ht="57" x14ac:dyDescent="0.25">
      <c r="B19" s="443">
        <v>9</v>
      </c>
      <c r="C19" s="447" t="s">
        <v>3576</v>
      </c>
      <c r="D19" s="57" t="s">
        <v>4568</v>
      </c>
      <c r="E19" s="444" t="s">
        <v>4569</v>
      </c>
      <c r="F19" s="57" t="s">
        <v>4570</v>
      </c>
      <c r="G19" s="61">
        <v>38027</v>
      </c>
      <c r="H19" s="450"/>
      <c r="I19" s="61"/>
      <c r="J19" s="448">
        <v>100</v>
      </c>
    </row>
    <row r="20" spans="2:10" ht="57" x14ac:dyDescent="0.25">
      <c r="B20" s="443">
        <v>10</v>
      </c>
      <c r="C20" s="447" t="s">
        <v>3576</v>
      </c>
      <c r="D20" s="57" t="s">
        <v>4571</v>
      </c>
      <c r="E20" s="444" t="s">
        <v>4572</v>
      </c>
      <c r="F20" s="447" t="s">
        <v>4573</v>
      </c>
      <c r="G20" s="61">
        <v>37865</v>
      </c>
      <c r="H20" s="450">
        <f t="shared" si="0"/>
        <v>13</v>
      </c>
      <c r="I20" s="61">
        <v>38261</v>
      </c>
      <c r="J20" s="448">
        <v>100</v>
      </c>
    </row>
    <row r="21" spans="2:10" ht="57" x14ac:dyDescent="0.25">
      <c r="B21" s="443">
        <v>11</v>
      </c>
      <c r="C21" s="447" t="s">
        <v>3576</v>
      </c>
      <c r="D21" s="57" t="s">
        <v>4574</v>
      </c>
      <c r="E21" s="444" t="s">
        <v>4575</v>
      </c>
      <c r="F21" s="57" t="s">
        <v>4576</v>
      </c>
      <c r="G21" s="61">
        <v>37622</v>
      </c>
      <c r="H21" s="450">
        <f t="shared" si="0"/>
        <v>7</v>
      </c>
      <c r="I21" s="61">
        <v>37865</v>
      </c>
      <c r="J21" s="448">
        <v>100</v>
      </c>
    </row>
    <row r="22" spans="2:10" ht="71.25" x14ac:dyDescent="0.25">
      <c r="B22" s="443">
        <v>12</v>
      </c>
      <c r="C22" s="447" t="s">
        <v>3576</v>
      </c>
      <c r="D22" s="57" t="s">
        <v>4574</v>
      </c>
      <c r="E22" s="444" t="s">
        <v>4577</v>
      </c>
      <c r="F22" s="447" t="s">
        <v>4578</v>
      </c>
      <c r="G22" s="61">
        <v>37622</v>
      </c>
      <c r="H22" s="450"/>
      <c r="I22" s="61"/>
      <c r="J22" s="448">
        <v>100</v>
      </c>
    </row>
    <row r="23" spans="2:10" ht="57" x14ac:dyDescent="0.25">
      <c r="B23" s="443">
        <v>13</v>
      </c>
      <c r="C23" s="447" t="s">
        <v>4579</v>
      </c>
      <c r="D23" s="57" t="s">
        <v>4580</v>
      </c>
      <c r="E23" s="444" t="s">
        <v>4581</v>
      </c>
      <c r="F23" s="57" t="s">
        <v>4582</v>
      </c>
      <c r="G23" s="61">
        <v>37653</v>
      </c>
      <c r="H23" s="450">
        <f t="shared" si="0"/>
        <v>1</v>
      </c>
      <c r="I23" s="61">
        <v>37712</v>
      </c>
      <c r="J23" s="448">
        <v>100</v>
      </c>
    </row>
    <row r="24" spans="2:10" ht="128.25" x14ac:dyDescent="0.25">
      <c r="B24" s="443">
        <v>14</v>
      </c>
      <c r="C24" s="447" t="s">
        <v>3484</v>
      </c>
      <c r="D24" s="57" t="s">
        <v>4583</v>
      </c>
      <c r="E24" s="444" t="s">
        <v>4584</v>
      </c>
      <c r="F24" s="447" t="s">
        <v>4585</v>
      </c>
      <c r="G24" s="61">
        <v>37712</v>
      </c>
      <c r="H24" s="450">
        <f t="shared" si="0"/>
        <v>15</v>
      </c>
      <c r="I24" s="61">
        <v>38169</v>
      </c>
      <c r="J24" s="448">
        <v>100</v>
      </c>
    </row>
    <row r="25" spans="2:10" ht="356.25" x14ac:dyDescent="0.25">
      <c r="B25" s="443">
        <v>15</v>
      </c>
      <c r="C25" s="447" t="s">
        <v>1457</v>
      </c>
      <c r="D25" s="57" t="s">
        <v>2842</v>
      </c>
      <c r="E25" s="444" t="s">
        <v>178</v>
      </c>
      <c r="F25" s="447" t="s">
        <v>4588</v>
      </c>
      <c r="G25" s="61">
        <v>35309</v>
      </c>
      <c r="H25" s="450">
        <f t="shared" si="0"/>
        <v>73</v>
      </c>
      <c r="I25" s="61">
        <v>37561</v>
      </c>
      <c r="J25" s="448">
        <v>100</v>
      </c>
    </row>
    <row r="26" spans="2:10" ht="42.75" x14ac:dyDescent="0.25">
      <c r="B26" s="443">
        <v>16</v>
      </c>
      <c r="C26" s="447" t="s">
        <v>4396</v>
      </c>
      <c r="D26" s="57" t="s">
        <v>4586</v>
      </c>
      <c r="E26" s="444" t="s">
        <v>178</v>
      </c>
      <c r="F26" s="447" t="s">
        <v>4587</v>
      </c>
      <c r="G26" s="61">
        <v>36312</v>
      </c>
      <c r="H26" s="450">
        <f t="shared" si="0"/>
        <v>4</v>
      </c>
      <c r="I26" s="61">
        <v>36434</v>
      </c>
      <c r="J26" s="448">
        <v>100</v>
      </c>
    </row>
    <row r="27" spans="2:10" ht="57" x14ac:dyDescent="0.25">
      <c r="B27" s="443">
        <v>17</v>
      </c>
      <c r="C27" s="447" t="s">
        <v>4396</v>
      </c>
      <c r="D27" s="57" t="s">
        <v>4589</v>
      </c>
      <c r="E27" s="444" t="s">
        <v>178</v>
      </c>
      <c r="F27" s="447" t="s">
        <v>4590</v>
      </c>
      <c r="G27" s="61">
        <v>36465</v>
      </c>
      <c r="H27" s="450">
        <f t="shared" si="0"/>
        <v>6</v>
      </c>
      <c r="I27" s="61">
        <v>36678</v>
      </c>
      <c r="J27" s="448">
        <v>100</v>
      </c>
    </row>
    <row r="28" spans="2:10" ht="42.75" x14ac:dyDescent="0.25">
      <c r="B28" s="443">
        <v>18</v>
      </c>
      <c r="C28" s="447" t="s">
        <v>4396</v>
      </c>
      <c r="D28" s="57" t="s">
        <v>4591</v>
      </c>
      <c r="E28" s="444" t="s">
        <v>178</v>
      </c>
      <c r="F28" s="447" t="s">
        <v>4592</v>
      </c>
      <c r="G28" s="61">
        <v>35065</v>
      </c>
      <c r="H28" s="450">
        <f t="shared" si="0"/>
        <v>2</v>
      </c>
      <c r="I28" s="61">
        <v>35156</v>
      </c>
      <c r="J28" s="448">
        <v>100</v>
      </c>
    </row>
    <row r="29" spans="2:10" ht="28.5" x14ac:dyDescent="0.25">
      <c r="B29" s="443">
        <v>19</v>
      </c>
      <c r="C29" s="447" t="s">
        <v>4396</v>
      </c>
      <c r="D29" s="57" t="s">
        <v>4593</v>
      </c>
      <c r="E29" s="444" t="s">
        <v>178</v>
      </c>
      <c r="F29" s="447" t="s">
        <v>4594</v>
      </c>
      <c r="G29" s="61">
        <v>35034</v>
      </c>
      <c r="H29" s="450">
        <f t="shared" si="0"/>
        <v>6</v>
      </c>
      <c r="I29" s="61">
        <v>35247</v>
      </c>
      <c r="J29" s="448">
        <v>100</v>
      </c>
    </row>
    <row r="30" spans="2:10" ht="156.75" x14ac:dyDescent="0.25">
      <c r="B30" s="443">
        <v>20</v>
      </c>
      <c r="C30" s="447" t="s">
        <v>1388</v>
      </c>
      <c r="D30" s="444" t="s">
        <v>2842</v>
      </c>
      <c r="E30" s="444" t="s">
        <v>178</v>
      </c>
      <c r="F30" s="447" t="s">
        <v>4595</v>
      </c>
      <c r="G30" s="61">
        <v>33604</v>
      </c>
      <c r="H30" s="450">
        <f t="shared" si="0"/>
        <v>59</v>
      </c>
      <c r="I30" s="61">
        <v>35430</v>
      </c>
      <c r="J30" s="448">
        <v>100</v>
      </c>
    </row>
    <row r="31" spans="2:10" ht="42.75" x14ac:dyDescent="0.25">
      <c r="B31" s="443">
        <v>21</v>
      </c>
      <c r="C31" s="447" t="s">
        <v>4396</v>
      </c>
      <c r="D31" s="57" t="s">
        <v>4593</v>
      </c>
      <c r="E31" s="150" t="s">
        <v>178</v>
      </c>
      <c r="F31" s="57" t="s">
        <v>4596</v>
      </c>
      <c r="G31" s="548">
        <v>34912</v>
      </c>
      <c r="H31" s="215">
        <f t="shared" si="0"/>
        <v>4</v>
      </c>
      <c r="I31" s="548">
        <v>35034</v>
      </c>
      <c r="J31" s="448">
        <v>100</v>
      </c>
    </row>
    <row r="32" spans="2:10" ht="85.5" x14ac:dyDescent="0.25">
      <c r="B32" s="443">
        <v>22</v>
      </c>
      <c r="C32" s="447" t="s">
        <v>4396</v>
      </c>
      <c r="D32" s="57" t="s">
        <v>4597</v>
      </c>
      <c r="E32" s="150" t="s">
        <v>178</v>
      </c>
      <c r="F32" s="444" t="s">
        <v>4598</v>
      </c>
      <c r="G32" s="548">
        <v>32874</v>
      </c>
      <c r="H32" s="215">
        <f t="shared" si="0"/>
        <v>35</v>
      </c>
      <c r="I32" s="548">
        <v>33969</v>
      </c>
      <c r="J32" s="448">
        <v>100</v>
      </c>
    </row>
    <row r="33" spans="2:10" ht="142.5" x14ac:dyDescent="0.25">
      <c r="B33" s="443">
        <v>23</v>
      </c>
      <c r="C33" s="447" t="s">
        <v>32</v>
      </c>
      <c r="D33" s="57" t="s">
        <v>4599</v>
      </c>
      <c r="E33" s="150" t="s">
        <v>178</v>
      </c>
      <c r="F33" s="444" t="s">
        <v>4600</v>
      </c>
      <c r="G33" s="548">
        <v>31413</v>
      </c>
      <c r="H33" s="215">
        <f t="shared" si="0"/>
        <v>23</v>
      </c>
      <c r="I33" s="548">
        <v>32142</v>
      </c>
      <c r="J33" s="448">
        <v>100</v>
      </c>
    </row>
    <row r="34" spans="2:10" ht="114" x14ac:dyDescent="0.25">
      <c r="B34" s="443">
        <v>24</v>
      </c>
      <c r="C34" s="57" t="s">
        <v>3424</v>
      </c>
      <c r="D34" s="57" t="s">
        <v>2842</v>
      </c>
      <c r="E34" s="150" t="s">
        <v>178</v>
      </c>
      <c r="F34" s="444" t="s">
        <v>4602</v>
      </c>
      <c r="G34" s="548">
        <v>30682</v>
      </c>
      <c r="H34" s="215">
        <f t="shared" si="0"/>
        <v>35</v>
      </c>
      <c r="I34" s="548">
        <v>31777</v>
      </c>
      <c r="J34" s="448">
        <v>100</v>
      </c>
    </row>
    <row r="35" spans="2:10" ht="100.5" thickBot="1" x14ac:dyDescent="0.3">
      <c r="B35" s="437">
        <v>25</v>
      </c>
      <c r="C35" s="82" t="s">
        <v>3424</v>
      </c>
      <c r="D35" s="82" t="s">
        <v>4601</v>
      </c>
      <c r="E35" s="129" t="s">
        <v>178</v>
      </c>
      <c r="F35" s="438" t="s">
        <v>4603</v>
      </c>
      <c r="G35" s="549">
        <v>29952</v>
      </c>
      <c r="H35" s="143">
        <f t="shared" si="0"/>
        <v>35</v>
      </c>
      <c r="I35" s="549">
        <v>31047</v>
      </c>
      <c r="J35" s="442">
        <v>100</v>
      </c>
    </row>
  </sheetData>
  <mergeCells count="13">
    <mergeCell ref="B9:J9"/>
    <mergeCell ref="B6:G6"/>
    <mergeCell ref="H6:J6"/>
    <mergeCell ref="B7:G7"/>
    <mergeCell ref="H7:J7"/>
    <mergeCell ref="B8:G8"/>
    <mergeCell ref="H8:J8"/>
    <mergeCell ref="B5:J5"/>
    <mergeCell ref="B2:J2"/>
    <mergeCell ref="B3:F3"/>
    <mergeCell ref="G3:J3"/>
    <mergeCell ref="B4:F4"/>
    <mergeCell ref="G4:J4"/>
  </mergeCells>
  <pageMargins left="0.7" right="0.7" top="0.75" bottom="0.75" header="0.3" footer="0.3"/>
  <pageSetup orientation="portrait"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zoomScale="70" zoomScaleNormal="70" workbookViewId="0">
      <selection activeCell="F10" sqref="F10"/>
    </sheetView>
  </sheetViews>
  <sheetFormatPr baseColWidth="10" defaultRowHeight="15" x14ac:dyDescent="0.25"/>
  <cols>
    <col min="2" max="2" width="4.5703125" bestFit="1" customWidth="1"/>
    <col min="4" max="4" width="19.5703125" bestFit="1" customWidth="1"/>
    <col min="6" max="6" width="62.7109375" customWidth="1"/>
    <col min="7" max="7" width="12.85546875" bestFit="1" customWidth="1"/>
    <col min="9" max="9" width="12.42578125" bestFit="1" customWidth="1"/>
    <col min="10" max="10" width="16" bestFit="1" customWidth="1"/>
  </cols>
  <sheetData>
    <row r="1" spans="1:11" ht="15.75" thickBot="1" x14ac:dyDescent="0.3"/>
    <row r="2" spans="1:11" ht="15.75" thickBot="1" x14ac:dyDescent="0.3">
      <c r="B2" s="502" t="s">
        <v>4409</v>
      </c>
      <c r="C2" s="503"/>
      <c r="D2" s="503"/>
      <c r="E2" s="503"/>
      <c r="F2" s="504"/>
      <c r="G2" s="504"/>
      <c r="H2" s="504"/>
      <c r="I2" s="504"/>
      <c r="J2" s="505"/>
    </row>
    <row r="3" spans="1:11" x14ac:dyDescent="0.25">
      <c r="B3" s="466" t="s">
        <v>129</v>
      </c>
      <c r="C3" s="467"/>
      <c r="D3" s="467"/>
      <c r="E3" s="467"/>
      <c r="F3" s="468"/>
      <c r="G3" s="468">
        <v>3133503643</v>
      </c>
      <c r="H3" s="468"/>
      <c r="I3" s="468"/>
      <c r="J3" s="472"/>
    </row>
    <row r="4" spans="1:11" ht="15.75" thickBot="1" x14ac:dyDescent="0.3">
      <c r="B4" s="463" t="s">
        <v>130</v>
      </c>
      <c r="C4" s="464"/>
      <c r="D4" s="464"/>
      <c r="E4" s="464"/>
      <c r="F4" s="465"/>
      <c r="G4" s="494" t="s">
        <v>4410</v>
      </c>
      <c r="H4" s="473"/>
      <c r="I4" s="465"/>
      <c r="J4" s="474"/>
    </row>
    <row r="5" spans="1:11" ht="15.75" thickBot="1" x14ac:dyDescent="0.3">
      <c r="B5" s="490" t="s">
        <v>131</v>
      </c>
      <c r="C5" s="491"/>
      <c r="D5" s="491"/>
      <c r="E5" s="491"/>
      <c r="F5" s="492"/>
      <c r="G5" s="492"/>
      <c r="H5" s="492"/>
      <c r="I5" s="492"/>
      <c r="J5" s="493"/>
    </row>
    <row r="6" spans="1:11" x14ac:dyDescent="0.25">
      <c r="B6" s="466" t="s">
        <v>132</v>
      </c>
      <c r="C6" s="467"/>
      <c r="D6" s="467"/>
      <c r="E6" s="467"/>
      <c r="F6" s="468"/>
      <c r="G6" s="468"/>
      <c r="H6" s="475" t="s">
        <v>133</v>
      </c>
      <c r="I6" s="476"/>
      <c r="J6" s="477"/>
    </row>
    <row r="7" spans="1:11" ht="15.75" thickBot="1" x14ac:dyDescent="0.3">
      <c r="B7" s="484" t="s">
        <v>4411</v>
      </c>
      <c r="C7" s="485"/>
      <c r="D7" s="485"/>
      <c r="E7" s="485"/>
      <c r="F7" s="486"/>
      <c r="G7" s="486"/>
      <c r="H7" s="478">
        <v>2017</v>
      </c>
      <c r="I7" s="479"/>
      <c r="J7" s="480"/>
    </row>
    <row r="8" spans="1:11" ht="15.75" thickBot="1" x14ac:dyDescent="0.3">
      <c r="B8" s="498" t="s">
        <v>140</v>
      </c>
      <c r="C8" s="499"/>
      <c r="D8" s="499"/>
      <c r="E8" s="499"/>
      <c r="F8" s="500"/>
      <c r="G8" s="500"/>
      <c r="H8" s="500"/>
      <c r="I8" s="500"/>
      <c r="J8" s="501"/>
    </row>
    <row r="9" spans="1:11" ht="29.25" thickBot="1" x14ac:dyDescent="0.3">
      <c r="B9" s="64" t="s">
        <v>125</v>
      </c>
      <c r="C9" s="65" t="s">
        <v>139</v>
      </c>
      <c r="D9" s="65" t="s">
        <v>141</v>
      </c>
      <c r="E9" s="65" t="s">
        <v>177</v>
      </c>
      <c r="F9" s="65" t="s">
        <v>196</v>
      </c>
      <c r="G9" s="66" t="s">
        <v>126</v>
      </c>
      <c r="H9" s="67" t="s">
        <v>162</v>
      </c>
      <c r="I9" s="65" t="s">
        <v>127</v>
      </c>
      <c r="J9" s="68" t="s">
        <v>128</v>
      </c>
    </row>
    <row r="10" spans="1:11" ht="42.75" x14ac:dyDescent="0.25">
      <c r="B10" s="423">
        <v>1</v>
      </c>
      <c r="C10" s="69" t="s">
        <v>4412</v>
      </c>
      <c r="D10" s="424" t="s">
        <v>181</v>
      </c>
      <c r="E10" s="424" t="s">
        <v>178</v>
      </c>
      <c r="F10" s="69" t="s">
        <v>4413</v>
      </c>
      <c r="G10" s="70">
        <v>42614</v>
      </c>
      <c r="H10" s="32">
        <f>TRUNC((((I10-G10)/365.25)*12),0)</f>
        <v>1</v>
      </c>
      <c r="I10" s="70">
        <v>42655</v>
      </c>
      <c r="J10" s="425">
        <v>100</v>
      </c>
    </row>
    <row r="11" spans="1:11" ht="43.5" thickBot="1" x14ac:dyDescent="0.3">
      <c r="B11" s="421">
        <v>2</v>
      </c>
      <c r="C11" s="427" t="s">
        <v>4414</v>
      </c>
      <c r="D11" s="427" t="s">
        <v>4415</v>
      </c>
      <c r="E11" s="422" t="s">
        <v>178</v>
      </c>
      <c r="F11" s="427" t="s">
        <v>4416</v>
      </c>
      <c r="G11" s="62">
        <v>40969</v>
      </c>
      <c r="H11" s="428">
        <f>TRUNC((((I11-G11)/365.25)*12),0)</f>
        <v>5</v>
      </c>
      <c r="I11" s="62">
        <v>41122</v>
      </c>
      <c r="J11" s="426">
        <v>100</v>
      </c>
    </row>
    <row r="12" spans="1:11" x14ac:dyDescent="0.25">
      <c r="A12" s="37"/>
      <c r="B12" s="50"/>
      <c r="C12" s="76"/>
      <c r="D12" s="76"/>
      <c r="E12" s="50"/>
      <c r="F12" s="76"/>
      <c r="G12" s="77"/>
      <c r="H12" s="54"/>
      <c r="I12" s="77"/>
      <c r="J12" s="50"/>
      <c r="K12" s="37"/>
    </row>
    <row r="13" spans="1:11" x14ac:dyDescent="0.25">
      <c r="A13" s="37"/>
      <c r="B13" s="50"/>
      <c r="C13" s="76"/>
      <c r="D13" s="50"/>
      <c r="E13" s="50"/>
      <c r="F13" s="76"/>
      <c r="G13" s="77"/>
      <c r="H13" s="54"/>
      <c r="I13" s="77"/>
      <c r="J13" s="50"/>
      <c r="K13" s="37"/>
    </row>
    <row r="14" spans="1:11" x14ac:dyDescent="0.25">
      <c r="A14" s="37"/>
      <c r="B14" s="50"/>
      <c r="C14" s="76"/>
      <c r="D14" s="50"/>
      <c r="E14" s="50"/>
      <c r="F14" s="76"/>
      <c r="G14" s="77"/>
      <c r="H14" s="54"/>
      <c r="I14" s="77"/>
      <c r="J14" s="50"/>
      <c r="K14" s="37"/>
    </row>
    <row r="15" spans="1:11" x14ac:dyDescent="0.25">
      <c r="A15" s="37"/>
      <c r="B15" s="50"/>
      <c r="C15" s="76"/>
      <c r="D15" s="50"/>
      <c r="E15" s="50"/>
      <c r="F15" s="76"/>
      <c r="G15" s="77"/>
      <c r="H15" s="54"/>
      <c r="I15" s="77"/>
      <c r="J15" s="50"/>
      <c r="K15" s="37"/>
    </row>
    <row r="16" spans="1:11" x14ac:dyDescent="0.25">
      <c r="A16" s="37"/>
      <c r="B16" s="50"/>
      <c r="C16" s="76"/>
      <c r="D16" s="50"/>
      <c r="E16" s="50"/>
      <c r="F16" s="76"/>
      <c r="G16" s="77"/>
      <c r="H16" s="54"/>
      <c r="I16" s="77"/>
      <c r="J16" s="50"/>
      <c r="K16" s="37"/>
    </row>
    <row r="17" spans="1:12" x14ac:dyDescent="0.25">
      <c r="A17" s="37"/>
      <c r="B17" s="50"/>
      <c r="C17" s="76"/>
      <c r="D17" s="50"/>
      <c r="E17" s="50"/>
      <c r="F17" s="50"/>
      <c r="G17" s="77"/>
      <c r="H17" s="54"/>
      <c r="I17" s="77"/>
      <c r="J17" s="50"/>
      <c r="K17" s="37"/>
    </row>
    <row r="18" spans="1:12" x14ac:dyDescent="0.25">
      <c r="A18" s="37"/>
      <c r="B18" s="50"/>
      <c r="C18" s="76"/>
      <c r="D18" s="50"/>
      <c r="E18" s="50"/>
      <c r="F18" s="80"/>
      <c r="G18" s="77"/>
      <c r="H18" s="54"/>
      <c r="I18" s="77"/>
      <c r="J18" s="50"/>
      <c r="K18" s="37"/>
    </row>
    <row r="19" spans="1:12" x14ac:dyDescent="0.25">
      <c r="A19" s="37"/>
      <c r="B19" s="50"/>
      <c r="C19" s="76"/>
      <c r="D19" s="50"/>
      <c r="E19" s="50"/>
      <c r="F19" s="76"/>
      <c r="G19" s="77"/>
      <c r="H19" s="54"/>
      <c r="I19" s="77"/>
      <c r="J19" s="50"/>
      <c r="K19" s="37"/>
    </row>
    <row r="20" spans="1:12" x14ac:dyDescent="0.25">
      <c r="A20" s="37"/>
      <c r="B20" s="50"/>
      <c r="C20" s="76"/>
      <c r="D20" s="50"/>
      <c r="E20" s="50"/>
      <c r="F20" s="80"/>
      <c r="G20" s="77"/>
      <c r="H20" s="54"/>
      <c r="I20" s="77"/>
      <c r="J20" s="50"/>
      <c r="K20" s="37"/>
    </row>
    <row r="21" spans="1:12" x14ac:dyDescent="0.25">
      <c r="A21" s="37"/>
      <c r="B21" s="50"/>
      <c r="C21" s="76"/>
      <c r="D21" s="50"/>
      <c r="E21" s="50"/>
      <c r="F21" s="76"/>
      <c r="G21" s="77"/>
      <c r="H21" s="54"/>
      <c r="I21" s="77"/>
      <c r="J21" s="50"/>
      <c r="K21" s="78"/>
      <c r="L21" s="78"/>
    </row>
    <row r="22" spans="1:12" x14ac:dyDescent="0.25">
      <c r="A22" s="37"/>
      <c r="B22" s="50"/>
      <c r="C22" s="76"/>
      <c r="D22" s="50"/>
      <c r="E22" s="50"/>
      <c r="F22" s="80"/>
      <c r="G22" s="77"/>
      <c r="H22" s="54"/>
      <c r="I22" s="77"/>
      <c r="J22" s="50"/>
      <c r="K22" s="78"/>
      <c r="L22" s="78"/>
    </row>
    <row r="23" spans="1:12" x14ac:dyDescent="0.25">
      <c r="A23" s="37"/>
      <c r="B23" s="50"/>
      <c r="C23" s="76"/>
      <c r="D23" s="50"/>
      <c r="E23" s="50"/>
      <c r="F23" s="76"/>
      <c r="G23" s="77"/>
      <c r="H23" s="54"/>
      <c r="I23" s="77"/>
      <c r="J23" s="50"/>
      <c r="K23" s="78"/>
      <c r="L23" s="78"/>
    </row>
    <row r="24" spans="1:12" x14ac:dyDescent="0.25">
      <c r="A24" s="37"/>
      <c r="B24" s="50"/>
      <c r="C24" s="76"/>
      <c r="D24" s="50"/>
      <c r="E24" s="50"/>
      <c r="F24" s="76"/>
      <c r="G24" s="77"/>
      <c r="H24" s="54"/>
      <c r="I24" s="77"/>
      <c r="J24" s="50"/>
      <c r="K24" s="78"/>
      <c r="L24" s="78"/>
    </row>
    <row r="25" spans="1:12" x14ac:dyDescent="0.25">
      <c r="A25" s="37"/>
      <c r="B25" s="50"/>
      <c r="C25" s="76"/>
      <c r="D25" s="50"/>
      <c r="E25" s="50"/>
      <c r="F25" s="76"/>
      <c r="G25" s="77"/>
      <c r="H25" s="54"/>
      <c r="I25" s="77"/>
      <c r="J25" s="50"/>
      <c r="K25" s="78"/>
      <c r="L25" s="78"/>
    </row>
    <row r="26" spans="1:12" x14ac:dyDescent="0.25">
      <c r="A26" s="37"/>
      <c r="B26" s="50"/>
      <c r="C26" s="76"/>
      <c r="D26" s="50"/>
      <c r="E26" s="50"/>
      <c r="F26" s="76"/>
      <c r="G26" s="77"/>
      <c r="H26" s="54"/>
      <c r="I26" s="77"/>
      <c r="J26" s="50"/>
      <c r="K26" s="78"/>
      <c r="L26" s="78"/>
    </row>
    <row r="27" spans="1:12" x14ac:dyDescent="0.25">
      <c r="A27" s="37"/>
      <c r="B27" s="50"/>
      <c r="C27" s="76"/>
      <c r="D27" s="50"/>
      <c r="E27" s="50"/>
      <c r="F27" s="76"/>
      <c r="G27" s="77"/>
      <c r="H27" s="54"/>
      <c r="I27" s="77"/>
      <c r="J27" s="50"/>
      <c r="K27" s="78"/>
      <c r="L27" s="78"/>
    </row>
    <row r="28" spans="1:12" x14ac:dyDescent="0.25">
      <c r="A28" s="37"/>
      <c r="B28" s="50"/>
      <c r="C28" s="76"/>
      <c r="D28" s="50"/>
      <c r="E28" s="50"/>
      <c r="F28" s="76"/>
      <c r="G28" s="77"/>
      <c r="H28" s="54"/>
      <c r="I28" s="77"/>
      <c r="J28" s="50"/>
      <c r="K28" s="78"/>
      <c r="L28" s="78"/>
    </row>
    <row r="29" spans="1:12" x14ac:dyDescent="0.25">
      <c r="A29" s="37"/>
      <c r="B29" s="50"/>
      <c r="C29" s="76"/>
      <c r="D29" s="50"/>
      <c r="E29" s="50"/>
      <c r="F29" s="76"/>
      <c r="G29" s="77"/>
      <c r="H29" s="54"/>
      <c r="I29" s="77"/>
      <c r="J29" s="50"/>
      <c r="K29" s="78"/>
      <c r="L29" s="78"/>
    </row>
    <row r="30" spans="1:12" x14ac:dyDescent="0.25">
      <c r="C30" s="37"/>
      <c r="D30" s="78"/>
      <c r="E30" s="78"/>
      <c r="F30" s="78"/>
      <c r="G30" s="78"/>
      <c r="H30" s="78"/>
      <c r="I30" s="78"/>
      <c r="J30" s="78"/>
      <c r="K30" s="78"/>
      <c r="L30" s="78"/>
    </row>
    <row r="31" spans="1:12" x14ac:dyDescent="0.25">
      <c r="C31" s="37"/>
      <c r="D31" s="78"/>
      <c r="E31" s="78"/>
      <c r="F31" s="78"/>
      <c r="G31" s="78"/>
      <c r="H31" s="78"/>
      <c r="I31" s="78"/>
      <c r="J31" s="78"/>
      <c r="K31" s="78"/>
      <c r="L31" s="78"/>
    </row>
    <row r="32" spans="1:12" ht="21.75" customHeight="1" x14ac:dyDescent="0.25">
      <c r="C32" s="37"/>
      <c r="D32" s="78"/>
      <c r="E32" s="78"/>
      <c r="F32" s="78"/>
      <c r="G32" s="78"/>
      <c r="H32" s="78"/>
      <c r="I32" s="78"/>
      <c r="J32" s="78"/>
      <c r="K32" s="78"/>
      <c r="L32" s="78"/>
    </row>
    <row r="33" spans="3:12" ht="21.75" customHeight="1" x14ac:dyDescent="0.25">
      <c r="C33" s="37"/>
      <c r="D33" s="78"/>
      <c r="E33" s="78"/>
      <c r="F33" s="78"/>
      <c r="G33" s="78"/>
      <c r="H33" s="78"/>
      <c r="I33" s="78"/>
      <c r="J33" s="78"/>
      <c r="K33" s="78"/>
      <c r="L33" s="78"/>
    </row>
    <row r="34" spans="3:12" x14ac:dyDescent="0.25">
      <c r="C34" s="37"/>
      <c r="D34" s="78"/>
      <c r="E34" s="78"/>
      <c r="F34" s="78"/>
      <c r="G34" s="78"/>
      <c r="H34" s="78"/>
      <c r="I34" s="78"/>
      <c r="J34" s="78"/>
      <c r="K34" s="78"/>
      <c r="L34" s="78"/>
    </row>
    <row r="35" spans="3:12" x14ac:dyDescent="0.25">
      <c r="C35" s="37"/>
      <c r="D35" s="78"/>
      <c r="E35" s="78"/>
      <c r="F35" s="78"/>
      <c r="G35" s="78"/>
      <c r="H35" s="78"/>
      <c r="I35" s="78"/>
      <c r="J35" s="78"/>
      <c r="K35" s="78"/>
      <c r="L35" s="78"/>
    </row>
    <row r="36" spans="3:12" x14ac:dyDescent="0.25">
      <c r="C36" s="37"/>
      <c r="D36" s="78"/>
      <c r="E36" s="78"/>
      <c r="F36" s="78"/>
      <c r="G36" s="78"/>
      <c r="H36" s="78"/>
      <c r="I36" s="78"/>
      <c r="J36" s="78"/>
      <c r="K36" s="78"/>
      <c r="L36" s="78"/>
    </row>
    <row r="37" spans="3:12" x14ac:dyDescent="0.25">
      <c r="C37" s="37"/>
      <c r="D37" s="78"/>
      <c r="E37" s="78"/>
      <c r="F37" s="78"/>
      <c r="G37" s="78"/>
      <c r="H37" s="78"/>
      <c r="I37" s="78"/>
      <c r="J37" s="78"/>
      <c r="K37" s="78"/>
      <c r="L37" s="78"/>
    </row>
    <row r="38" spans="3:12" x14ac:dyDescent="0.25">
      <c r="C38" s="37"/>
      <c r="D38" s="78"/>
      <c r="E38" s="78"/>
      <c r="F38" s="78"/>
      <c r="G38" s="78"/>
      <c r="H38" s="78"/>
      <c r="I38" s="78"/>
      <c r="J38" s="78"/>
      <c r="K38" s="78"/>
      <c r="L38" s="78"/>
    </row>
    <row r="39" spans="3:12" x14ac:dyDescent="0.25">
      <c r="C39" s="37"/>
      <c r="D39" s="78"/>
      <c r="E39" s="78"/>
      <c r="F39" s="78"/>
      <c r="G39" s="78"/>
      <c r="H39" s="78"/>
      <c r="I39" s="78"/>
      <c r="J39" s="78"/>
      <c r="K39" s="78"/>
      <c r="L39" s="78"/>
    </row>
    <row r="40" spans="3:12" x14ac:dyDescent="0.25">
      <c r="C40" s="37"/>
      <c r="D40" s="78"/>
      <c r="E40" s="78"/>
      <c r="F40" s="78"/>
      <c r="G40" s="78"/>
      <c r="H40" s="78"/>
      <c r="I40" s="78"/>
      <c r="J40" s="78"/>
      <c r="K40" s="78"/>
      <c r="L40" s="78"/>
    </row>
    <row r="41" spans="3:12" x14ac:dyDescent="0.25">
      <c r="C41" s="37"/>
      <c r="D41" s="78"/>
      <c r="E41" s="78"/>
      <c r="F41" s="78"/>
      <c r="G41" s="78"/>
      <c r="H41" s="78"/>
      <c r="I41" s="78"/>
      <c r="J41" s="78"/>
      <c r="K41" s="78"/>
      <c r="L41" s="78"/>
    </row>
    <row r="42" spans="3:12" x14ac:dyDescent="0.25">
      <c r="C42" s="37"/>
      <c r="D42" s="78"/>
      <c r="E42" s="78"/>
      <c r="F42" s="78"/>
      <c r="G42" s="78"/>
      <c r="H42" s="78"/>
      <c r="I42" s="78"/>
      <c r="J42" s="78"/>
      <c r="K42" s="78"/>
      <c r="L42" s="78"/>
    </row>
    <row r="43" spans="3:12" x14ac:dyDescent="0.25">
      <c r="C43" s="37"/>
      <c r="D43" s="78"/>
      <c r="E43" s="78"/>
      <c r="F43" s="78"/>
      <c r="G43" s="78"/>
      <c r="H43" s="78"/>
      <c r="I43" s="78"/>
      <c r="J43" s="78"/>
      <c r="K43" s="78"/>
      <c r="L43" s="78"/>
    </row>
    <row r="44" spans="3:12" x14ac:dyDescent="0.25">
      <c r="C44" s="37"/>
      <c r="D44" s="78"/>
      <c r="E44" s="78"/>
      <c r="F44" s="78"/>
      <c r="G44" s="78"/>
      <c r="H44" s="78"/>
      <c r="I44" s="78"/>
      <c r="J44" s="78"/>
      <c r="K44" s="78"/>
      <c r="L44" s="78"/>
    </row>
    <row r="45" spans="3:12" x14ac:dyDescent="0.25">
      <c r="C45" s="37"/>
      <c r="D45" s="78"/>
      <c r="E45" s="78"/>
      <c r="F45" s="78"/>
      <c r="G45" s="78"/>
      <c r="H45" s="78"/>
      <c r="I45" s="78"/>
      <c r="J45" s="78"/>
      <c r="K45" s="78"/>
      <c r="L45" s="78"/>
    </row>
    <row r="46" spans="3:12" x14ac:dyDescent="0.25">
      <c r="C46" s="37"/>
      <c r="D46" s="50"/>
      <c r="E46" s="76"/>
      <c r="F46" s="50"/>
      <c r="G46" s="50"/>
      <c r="H46" s="76"/>
      <c r="I46" s="77"/>
      <c r="J46" s="54"/>
      <c r="K46" s="77"/>
      <c r="L46" s="50"/>
    </row>
    <row r="47" spans="3:12" x14ac:dyDescent="0.25">
      <c r="C47" s="37"/>
      <c r="D47" s="50"/>
      <c r="E47" s="76"/>
      <c r="F47" s="50"/>
      <c r="G47" s="50"/>
      <c r="H47" s="76"/>
      <c r="I47" s="77"/>
      <c r="J47" s="54"/>
      <c r="K47" s="77"/>
      <c r="L47" s="50"/>
    </row>
    <row r="48" spans="3:12" x14ac:dyDescent="0.25">
      <c r="C48" s="37"/>
      <c r="D48" s="50"/>
      <c r="E48" s="76"/>
      <c r="F48" s="50"/>
      <c r="G48" s="50"/>
      <c r="H48" s="76"/>
      <c r="I48" s="77"/>
      <c r="J48" s="54"/>
      <c r="K48" s="77"/>
      <c r="L48" s="50"/>
    </row>
    <row r="49" spans="3:12" x14ac:dyDescent="0.25">
      <c r="C49" s="37"/>
      <c r="D49" s="50"/>
      <c r="E49" s="76"/>
      <c r="F49" s="50"/>
      <c r="G49" s="50"/>
      <c r="H49" s="76"/>
      <c r="I49" s="77"/>
      <c r="J49" s="54"/>
      <c r="K49" s="77"/>
      <c r="L49" s="50"/>
    </row>
    <row r="50" spans="3:12" x14ac:dyDescent="0.25">
      <c r="C50" s="37"/>
      <c r="D50" s="50"/>
      <c r="E50" s="76"/>
      <c r="F50" s="50"/>
      <c r="G50" s="50"/>
      <c r="H50" s="76"/>
      <c r="I50" s="77"/>
      <c r="J50" s="54"/>
      <c r="K50" s="77"/>
      <c r="L50" s="50"/>
    </row>
    <row r="51" spans="3:12" x14ac:dyDescent="0.25">
      <c r="C51" s="37"/>
      <c r="D51" s="50"/>
      <c r="E51" s="76"/>
      <c r="F51" s="50"/>
      <c r="G51" s="50"/>
      <c r="H51" s="76"/>
      <c r="I51" s="77"/>
      <c r="J51" s="54"/>
      <c r="K51" s="77"/>
      <c r="L51" s="50"/>
    </row>
    <row r="52" spans="3:12" x14ac:dyDescent="0.25">
      <c r="C52" s="37"/>
      <c r="D52" s="37"/>
      <c r="E52" s="37"/>
      <c r="F52" s="37"/>
      <c r="G52" s="37"/>
      <c r="H52" s="37"/>
      <c r="I52" s="37"/>
      <c r="J52" s="37"/>
      <c r="K52" s="37"/>
      <c r="L52" s="37"/>
    </row>
  </sheetData>
  <mergeCells count="11">
    <mergeCell ref="B7:G7"/>
    <mergeCell ref="H7:J7"/>
    <mergeCell ref="B8:J8"/>
    <mergeCell ref="B5:J5"/>
    <mergeCell ref="B6:G6"/>
    <mergeCell ref="H6:J6"/>
    <mergeCell ref="B2:J2"/>
    <mergeCell ref="B3:F3"/>
    <mergeCell ref="G3:J3"/>
    <mergeCell ref="B4:F4"/>
    <mergeCell ref="G4:J4"/>
  </mergeCells>
  <hyperlinks>
    <hyperlink ref="G4" r:id="rId1"/>
  </hyperlinks>
  <pageMargins left="0.7" right="0.7" top="0.75" bottom="0.75" header="0.3" footer="0.3"/>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60"/>
  <sheetViews>
    <sheetView zoomScale="70" zoomScaleNormal="70" workbookViewId="0">
      <selection activeCell="P14" sqref="P14"/>
    </sheetView>
  </sheetViews>
  <sheetFormatPr baseColWidth="10" defaultRowHeight="15" x14ac:dyDescent="0.25"/>
  <cols>
    <col min="2" max="2" width="4.5703125" bestFit="1" customWidth="1"/>
    <col min="3" max="3" width="16" bestFit="1" customWidth="1"/>
    <col min="4" max="4" width="23.42578125" customWidth="1"/>
    <col min="5" max="5" width="14.140625" bestFit="1" customWidth="1"/>
    <col min="6" max="6" width="65.28515625" bestFit="1" customWidth="1"/>
    <col min="7" max="7" width="13" bestFit="1" customWidth="1"/>
    <col min="9" max="9" width="12.28515625" bestFit="1" customWidth="1"/>
    <col min="10" max="10" width="13.85546875" bestFit="1" customWidth="1"/>
  </cols>
  <sheetData>
    <row r="1" spans="2:10" ht="15.75" thickBot="1" x14ac:dyDescent="0.3"/>
    <row r="2" spans="2:10" ht="15.75" thickBot="1" x14ac:dyDescent="0.3">
      <c r="B2" s="502" t="s">
        <v>4417</v>
      </c>
      <c r="C2" s="503"/>
      <c r="D2" s="503"/>
      <c r="E2" s="503"/>
      <c r="F2" s="504"/>
      <c r="G2" s="504"/>
      <c r="H2" s="504"/>
      <c r="I2" s="504"/>
      <c r="J2" s="505"/>
    </row>
    <row r="3" spans="2:10" x14ac:dyDescent="0.25">
      <c r="B3" s="466" t="s">
        <v>129</v>
      </c>
      <c r="C3" s="467"/>
      <c r="D3" s="467"/>
      <c r="E3" s="467"/>
      <c r="F3" s="468"/>
      <c r="G3" s="468" t="s">
        <v>4420</v>
      </c>
      <c r="H3" s="468"/>
      <c r="I3" s="468"/>
      <c r="J3" s="472"/>
    </row>
    <row r="4" spans="2:10" ht="15.75" thickBot="1" x14ac:dyDescent="0.3">
      <c r="B4" s="463" t="s">
        <v>130</v>
      </c>
      <c r="C4" s="464"/>
      <c r="D4" s="464"/>
      <c r="E4" s="464"/>
      <c r="F4" s="465"/>
      <c r="G4" s="473"/>
      <c r="H4" s="473"/>
      <c r="I4" s="465"/>
      <c r="J4" s="474"/>
    </row>
    <row r="5" spans="2:10" ht="15.75" thickBot="1" x14ac:dyDescent="0.3">
      <c r="B5" s="490" t="s">
        <v>131</v>
      </c>
      <c r="C5" s="491"/>
      <c r="D5" s="491"/>
      <c r="E5" s="491"/>
      <c r="F5" s="492"/>
      <c r="G5" s="492"/>
      <c r="H5" s="492"/>
      <c r="I5" s="492"/>
      <c r="J5" s="493"/>
    </row>
    <row r="6" spans="2:10" x14ac:dyDescent="0.25">
      <c r="B6" s="466" t="s">
        <v>132</v>
      </c>
      <c r="C6" s="467"/>
      <c r="D6" s="467"/>
      <c r="E6" s="467"/>
      <c r="F6" s="468"/>
      <c r="G6" s="468"/>
      <c r="H6" s="475" t="s">
        <v>133</v>
      </c>
      <c r="I6" s="476"/>
      <c r="J6" s="477"/>
    </row>
    <row r="7" spans="2:10" x14ac:dyDescent="0.25">
      <c r="B7" s="484" t="s">
        <v>238</v>
      </c>
      <c r="C7" s="485"/>
      <c r="D7" s="485"/>
      <c r="E7" s="485"/>
      <c r="F7" s="486"/>
      <c r="G7" s="486"/>
      <c r="H7" s="478">
        <v>1996</v>
      </c>
      <c r="I7" s="479"/>
      <c r="J7" s="480"/>
    </row>
    <row r="8" spans="2:10" x14ac:dyDescent="0.25">
      <c r="B8" s="506" t="s">
        <v>4419</v>
      </c>
      <c r="C8" s="479"/>
      <c r="D8" s="479"/>
      <c r="E8" s="479"/>
      <c r="F8" s="479"/>
      <c r="G8" s="485"/>
      <c r="H8" s="478">
        <v>2006</v>
      </c>
      <c r="I8" s="479"/>
      <c r="J8" s="480"/>
    </row>
    <row r="9" spans="2:10" x14ac:dyDescent="0.25">
      <c r="B9" s="506" t="s">
        <v>4421</v>
      </c>
      <c r="C9" s="479"/>
      <c r="D9" s="479"/>
      <c r="E9" s="479"/>
      <c r="F9" s="479"/>
      <c r="G9" s="485"/>
      <c r="H9" s="478">
        <v>2006</v>
      </c>
      <c r="I9" s="479"/>
      <c r="J9" s="480"/>
    </row>
    <row r="10" spans="2:10" ht="15.75" thickBot="1" x14ac:dyDescent="0.3">
      <c r="B10" s="463" t="s">
        <v>4418</v>
      </c>
      <c r="C10" s="464"/>
      <c r="D10" s="464"/>
      <c r="E10" s="464"/>
      <c r="F10" s="465"/>
      <c r="G10" s="465"/>
      <c r="H10" s="495">
        <v>1999</v>
      </c>
      <c r="I10" s="496"/>
      <c r="J10" s="497"/>
    </row>
    <row r="11" spans="2:10" ht="15.75" thickBot="1" x14ac:dyDescent="0.3">
      <c r="B11" s="498" t="s">
        <v>140</v>
      </c>
      <c r="C11" s="499"/>
      <c r="D11" s="499"/>
      <c r="E11" s="499"/>
      <c r="F11" s="500"/>
      <c r="G11" s="500"/>
      <c r="H11" s="500"/>
      <c r="I11" s="500"/>
      <c r="J11" s="501"/>
    </row>
    <row r="12" spans="2:10" ht="29.25" thickBot="1" x14ac:dyDescent="0.3">
      <c r="B12" s="64" t="s">
        <v>125</v>
      </c>
      <c r="C12" s="65" t="s">
        <v>139</v>
      </c>
      <c r="D12" s="65" t="s">
        <v>141</v>
      </c>
      <c r="E12" s="65" t="s">
        <v>177</v>
      </c>
      <c r="F12" s="65" t="s">
        <v>196</v>
      </c>
      <c r="G12" s="66" t="s">
        <v>126</v>
      </c>
      <c r="H12" s="67" t="s">
        <v>162</v>
      </c>
      <c r="I12" s="65" t="s">
        <v>127</v>
      </c>
      <c r="J12" s="68" t="s">
        <v>128</v>
      </c>
    </row>
    <row r="13" spans="2:10" ht="71.25" customHeight="1" x14ac:dyDescent="0.25">
      <c r="B13" s="439">
        <v>1</v>
      </c>
      <c r="C13" s="69" t="s">
        <v>32</v>
      </c>
      <c r="D13" s="69" t="s">
        <v>4427</v>
      </c>
      <c r="E13" s="547" t="s">
        <v>4422</v>
      </c>
      <c r="F13" s="69" t="s">
        <v>4430</v>
      </c>
      <c r="G13" s="70">
        <v>39342</v>
      </c>
      <c r="H13" s="32">
        <f>TRUNC((((I13-G13)/365.25)*12),0)</f>
        <v>4</v>
      </c>
      <c r="I13" s="70">
        <v>39488</v>
      </c>
      <c r="J13" s="441">
        <v>100</v>
      </c>
    </row>
    <row r="14" spans="2:10" ht="57" x14ac:dyDescent="0.25">
      <c r="B14" s="443">
        <v>2</v>
      </c>
      <c r="C14" s="447" t="s">
        <v>32</v>
      </c>
      <c r="D14" s="447" t="s">
        <v>4428</v>
      </c>
      <c r="E14" s="444" t="s">
        <v>4423</v>
      </c>
      <c r="F14" s="447" t="s">
        <v>4431</v>
      </c>
      <c r="G14" s="61">
        <v>39013</v>
      </c>
      <c r="H14" s="450">
        <f>TRUNC((((I14-G14)/365.25)*12),0)</f>
        <v>7</v>
      </c>
      <c r="I14" s="61">
        <v>39256</v>
      </c>
      <c r="J14" s="448">
        <v>50</v>
      </c>
    </row>
    <row r="15" spans="2:10" ht="28.5" x14ac:dyDescent="0.25">
      <c r="B15" s="443">
        <v>3</v>
      </c>
      <c r="C15" s="447" t="s">
        <v>32</v>
      </c>
      <c r="D15" s="447" t="s">
        <v>4429</v>
      </c>
      <c r="E15" s="444" t="s">
        <v>4424</v>
      </c>
      <c r="F15" s="447" t="s">
        <v>4432</v>
      </c>
      <c r="G15" s="61">
        <v>39013</v>
      </c>
      <c r="H15" s="450">
        <f>TRUNC((((I15-G15)/365.25)*12),0)</f>
        <v>7</v>
      </c>
      <c r="I15" s="61">
        <v>39256</v>
      </c>
      <c r="J15" s="448">
        <v>50</v>
      </c>
    </row>
    <row r="16" spans="2:10" ht="42.75" x14ac:dyDescent="0.25">
      <c r="B16" s="443">
        <v>4</v>
      </c>
      <c r="C16" s="447" t="s">
        <v>32</v>
      </c>
      <c r="D16" s="447" t="s">
        <v>4429</v>
      </c>
      <c r="E16" s="444" t="s">
        <v>4425</v>
      </c>
      <c r="F16" s="447" t="s">
        <v>4433</v>
      </c>
      <c r="G16" s="61">
        <v>38492</v>
      </c>
      <c r="H16" s="450">
        <f t="shared" ref="H16:H77" si="0">TRUNC((((I16-G16)/365.25)*12),0)</f>
        <v>15</v>
      </c>
      <c r="I16" s="61">
        <v>38953</v>
      </c>
      <c r="J16" s="448">
        <v>100</v>
      </c>
    </row>
    <row r="17" spans="2:10" ht="42.75" x14ac:dyDescent="0.25">
      <c r="B17" s="443">
        <v>5</v>
      </c>
      <c r="C17" s="447" t="s">
        <v>32</v>
      </c>
      <c r="D17" s="447" t="s">
        <v>4429</v>
      </c>
      <c r="E17" s="444" t="s">
        <v>4426</v>
      </c>
      <c r="F17" s="447" t="s">
        <v>4434</v>
      </c>
      <c r="G17" s="61">
        <v>38133</v>
      </c>
      <c r="H17" s="450">
        <f t="shared" si="0"/>
        <v>9</v>
      </c>
      <c r="I17" s="61">
        <v>38409</v>
      </c>
      <c r="J17" s="448">
        <v>100</v>
      </c>
    </row>
    <row r="18" spans="2:10" ht="28.5" x14ac:dyDescent="0.25">
      <c r="B18" s="443">
        <v>6</v>
      </c>
      <c r="C18" s="447" t="s">
        <v>1388</v>
      </c>
      <c r="D18" s="447" t="s">
        <v>4435</v>
      </c>
      <c r="E18" s="444" t="s">
        <v>178</v>
      </c>
      <c r="F18" s="447" t="s">
        <v>4436</v>
      </c>
      <c r="G18" s="61">
        <v>37043</v>
      </c>
      <c r="H18" s="450">
        <f t="shared" si="0"/>
        <v>31</v>
      </c>
      <c r="I18" s="61">
        <v>38006</v>
      </c>
      <c r="J18" s="448">
        <v>100</v>
      </c>
    </row>
    <row r="19" spans="2:10" x14ac:dyDescent="0.25">
      <c r="B19" s="443">
        <v>7</v>
      </c>
      <c r="C19" s="447" t="s">
        <v>1457</v>
      </c>
      <c r="D19" s="447" t="s">
        <v>278</v>
      </c>
      <c r="E19" s="444" t="s">
        <v>178</v>
      </c>
      <c r="F19" s="447" t="s">
        <v>4437</v>
      </c>
      <c r="G19" s="61">
        <v>36782</v>
      </c>
      <c r="H19" s="450">
        <f t="shared" si="0"/>
        <v>2</v>
      </c>
      <c r="I19" s="61">
        <v>36854</v>
      </c>
      <c r="J19" s="448">
        <v>100</v>
      </c>
    </row>
    <row r="20" spans="2:10" ht="71.25" x14ac:dyDescent="0.25">
      <c r="B20" s="443">
        <v>8</v>
      </c>
      <c r="C20" s="447" t="s">
        <v>1457</v>
      </c>
      <c r="D20" s="447" t="s">
        <v>278</v>
      </c>
      <c r="E20" s="444" t="s">
        <v>4438</v>
      </c>
      <c r="F20" s="444" t="s">
        <v>4441</v>
      </c>
      <c r="G20" s="61">
        <v>39161</v>
      </c>
      <c r="H20" s="450">
        <f t="shared" si="0"/>
        <v>8</v>
      </c>
      <c r="I20" s="61">
        <v>39421</v>
      </c>
      <c r="J20" s="448">
        <v>100</v>
      </c>
    </row>
    <row r="21" spans="2:10" ht="42.75" x14ac:dyDescent="0.25">
      <c r="B21" s="443">
        <v>9</v>
      </c>
      <c r="C21" s="447" t="s">
        <v>1457</v>
      </c>
      <c r="D21" s="447" t="s">
        <v>278</v>
      </c>
      <c r="E21" s="444" t="s">
        <v>4439</v>
      </c>
      <c r="F21" s="57" t="s">
        <v>4442</v>
      </c>
      <c r="G21" s="61">
        <v>39100</v>
      </c>
      <c r="H21" s="450">
        <f t="shared" si="0"/>
        <v>10</v>
      </c>
      <c r="I21" s="61">
        <v>39421</v>
      </c>
      <c r="J21" s="448">
        <v>100</v>
      </c>
    </row>
    <row r="22" spans="2:10" ht="42.75" x14ac:dyDescent="0.25">
      <c r="B22" s="443">
        <v>10</v>
      </c>
      <c r="C22" s="447" t="s">
        <v>1457</v>
      </c>
      <c r="D22" s="447" t="s">
        <v>278</v>
      </c>
      <c r="E22" s="444" t="s">
        <v>4440</v>
      </c>
      <c r="F22" s="447" t="s">
        <v>4443</v>
      </c>
      <c r="G22" s="61">
        <v>39166</v>
      </c>
      <c r="H22" s="450">
        <f t="shared" si="0"/>
        <v>8</v>
      </c>
      <c r="I22" s="61">
        <v>39421</v>
      </c>
      <c r="J22" s="448">
        <v>100</v>
      </c>
    </row>
    <row r="23" spans="2:10" ht="42.75" x14ac:dyDescent="0.25">
      <c r="B23" s="443">
        <v>11</v>
      </c>
      <c r="C23" s="447" t="s">
        <v>1457</v>
      </c>
      <c r="D23" s="447" t="s">
        <v>278</v>
      </c>
      <c r="E23" s="444" t="s">
        <v>4444</v>
      </c>
      <c r="F23" s="57" t="s">
        <v>4449</v>
      </c>
      <c r="G23" s="61">
        <v>38779</v>
      </c>
      <c r="H23" s="450">
        <f t="shared" si="0"/>
        <v>6</v>
      </c>
      <c r="I23" s="61">
        <v>38981</v>
      </c>
      <c r="J23" s="448">
        <v>100</v>
      </c>
    </row>
    <row r="24" spans="2:10" ht="57" x14ac:dyDescent="0.25">
      <c r="B24" s="443">
        <v>12</v>
      </c>
      <c r="C24" s="447" t="s">
        <v>1457</v>
      </c>
      <c r="D24" s="447" t="s">
        <v>278</v>
      </c>
      <c r="E24" s="444" t="s">
        <v>4445</v>
      </c>
      <c r="F24" s="447" t="s">
        <v>4450</v>
      </c>
      <c r="G24" s="61">
        <v>38790</v>
      </c>
      <c r="H24" s="450">
        <f t="shared" si="0"/>
        <v>6</v>
      </c>
      <c r="I24" s="61">
        <v>38981</v>
      </c>
      <c r="J24" s="448">
        <v>100</v>
      </c>
    </row>
    <row r="25" spans="2:10" ht="42.75" x14ac:dyDescent="0.25">
      <c r="B25" s="443">
        <v>13</v>
      </c>
      <c r="C25" s="447" t="s">
        <v>1457</v>
      </c>
      <c r="D25" s="447" t="s">
        <v>278</v>
      </c>
      <c r="E25" s="444" t="s">
        <v>4446</v>
      </c>
      <c r="F25" s="57" t="s">
        <v>4451</v>
      </c>
      <c r="G25" s="61">
        <v>38727</v>
      </c>
      <c r="H25" s="450">
        <f t="shared" si="0"/>
        <v>4</v>
      </c>
      <c r="I25" s="61">
        <v>38859</v>
      </c>
      <c r="J25" s="448">
        <v>100</v>
      </c>
    </row>
    <row r="26" spans="2:10" ht="42.75" x14ac:dyDescent="0.25">
      <c r="B26" s="443">
        <v>14</v>
      </c>
      <c r="C26" s="447" t="s">
        <v>1457</v>
      </c>
      <c r="D26" s="447" t="s">
        <v>714</v>
      </c>
      <c r="E26" s="444" t="s">
        <v>4447</v>
      </c>
      <c r="F26" s="447" t="s">
        <v>4452</v>
      </c>
      <c r="G26" s="61">
        <v>38749</v>
      </c>
      <c r="H26" s="450">
        <f t="shared" si="0"/>
        <v>2</v>
      </c>
      <c r="I26" s="61">
        <v>38837</v>
      </c>
      <c r="J26" s="448">
        <v>100</v>
      </c>
    </row>
    <row r="27" spans="2:10" ht="42.75" x14ac:dyDescent="0.25">
      <c r="B27" s="443">
        <v>15</v>
      </c>
      <c r="C27" s="447" t="s">
        <v>1457</v>
      </c>
      <c r="D27" s="447" t="s">
        <v>714</v>
      </c>
      <c r="E27" s="444" t="s">
        <v>4448</v>
      </c>
      <c r="F27" s="447" t="s">
        <v>4453</v>
      </c>
      <c r="G27" s="61">
        <v>38759</v>
      </c>
      <c r="H27" s="450">
        <f t="shared" si="0"/>
        <v>0</v>
      </c>
      <c r="I27" s="61">
        <v>38779</v>
      </c>
      <c r="J27" s="448">
        <v>100</v>
      </c>
    </row>
    <row r="28" spans="2:10" ht="42.75" x14ac:dyDescent="0.25">
      <c r="B28" s="443">
        <v>16</v>
      </c>
      <c r="C28" s="447" t="s">
        <v>1457</v>
      </c>
      <c r="D28" s="447" t="s">
        <v>278</v>
      </c>
      <c r="E28" s="444" t="s">
        <v>4454</v>
      </c>
      <c r="F28" s="447" t="s">
        <v>4458</v>
      </c>
      <c r="G28" s="61">
        <v>38399</v>
      </c>
      <c r="H28" s="450">
        <f t="shared" si="0"/>
        <v>16</v>
      </c>
      <c r="I28" s="61">
        <v>38898</v>
      </c>
      <c r="J28" s="448">
        <v>100</v>
      </c>
    </row>
    <row r="29" spans="2:10" ht="42.75" x14ac:dyDescent="0.25">
      <c r="B29" s="443">
        <v>17</v>
      </c>
      <c r="C29" s="447" t="s">
        <v>1457</v>
      </c>
      <c r="D29" s="447" t="s">
        <v>278</v>
      </c>
      <c r="E29" s="444" t="s">
        <v>4455</v>
      </c>
      <c r="F29" s="447" t="s">
        <v>4459</v>
      </c>
      <c r="G29" s="61">
        <v>38397</v>
      </c>
      <c r="H29" s="450">
        <f t="shared" si="0"/>
        <v>4</v>
      </c>
      <c r="I29" s="61">
        <v>38546</v>
      </c>
      <c r="J29" s="448">
        <v>100</v>
      </c>
    </row>
    <row r="30" spans="2:10" ht="71.25" x14ac:dyDescent="0.25">
      <c r="B30" s="443">
        <v>18</v>
      </c>
      <c r="C30" s="447" t="s">
        <v>1457</v>
      </c>
      <c r="D30" s="447" t="s">
        <v>278</v>
      </c>
      <c r="E30" s="444" t="s">
        <v>4456</v>
      </c>
      <c r="F30" s="447" t="s">
        <v>4460</v>
      </c>
      <c r="G30" s="61">
        <v>38169</v>
      </c>
      <c r="H30" s="450">
        <f t="shared" si="0"/>
        <v>8</v>
      </c>
      <c r="I30" s="61">
        <v>38414</v>
      </c>
      <c r="J30" s="448">
        <v>100</v>
      </c>
    </row>
    <row r="31" spans="2:10" ht="57" x14ac:dyDescent="0.25">
      <c r="B31" s="443">
        <v>19</v>
      </c>
      <c r="C31" s="447" t="s">
        <v>1457</v>
      </c>
      <c r="D31" s="447" t="s">
        <v>714</v>
      </c>
      <c r="E31" s="444">
        <v>2204</v>
      </c>
      <c r="F31" s="447" t="s">
        <v>4461</v>
      </c>
      <c r="G31" s="61">
        <v>38673</v>
      </c>
      <c r="H31" s="450">
        <f t="shared" si="0"/>
        <v>2</v>
      </c>
      <c r="I31" s="61">
        <v>38763</v>
      </c>
      <c r="J31" s="448">
        <v>100</v>
      </c>
    </row>
    <row r="32" spans="2:10" ht="28.5" x14ac:dyDescent="0.25">
      <c r="B32" s="443">
        <v>20</v>
      </c>
      <c r="C32" s="447" t="s">
        <v>1457</v>
      </c>
      <c r="D32" s="447" t="s">
        <v>278</v>
      </c>
      <c r="E32" s="444" t="s">
        <v>4457</v>
      </c>
      <c r="F32" s="447" t="s">
        <v>4462</v>
      </c>
      <c r="G32" s="61">
        <v>38397</v>
      </c>
      <c r="H32" s="450">
        <f t="shared" si="0"/>
        <v>11</v>
      </c>
      <c r="I32" s="61">
        <v>38748</v>
      </c>
      <c r="J32" s="448">
        <v>100</v>
      </c>
    </row>
    <row r="33" spans="2:10" ht="57" x14ac:dyDescent="0.25">
      <c r="B33" s="443">
        <v>21</v>
      </c>
      <c r="C33" s="447" t="s">
        <v>1457</v>
      </c>
      <c r="D33" s="447" t="s">
        <v>714</v>
      </c>
      <c r="E33" s="150" t="s">
        <v>4464</v>
      </c>
      <c r="F33" s="57" t="s">
        <v>4468</v>
      </c>
      <c r="G33" s="135">
        <v>38621</v>
      </c>
      <c r="H33" s="215">
        <f t="shared" si="0"/>
        <v>2</v>
      </c>
      <c r="I33" s="135">
        <v>38711</v>
      </c>
      <c r="J33" s="216">
        <v>100</v>
      </c>
    </row>
    <row r="34" spans="2:10" ht="42.75" x14ac:dyDescent="0.25">
      <c r="B34" s="443">
        <v>22</v>
      </c>
      <c r="C34" s="447" t="s">
        <v>1457</v>
      </c>
      <c r="D34" s="447" t="s">
        <v>4463</v>
      </c>
      <c r="E34" s="136">
        <v>4600001407</v>
      </c>
      <c r="F34" s="57" t="s">
        <v>4469</v>
      </c>
      <c r="G34" s="135">
        <v>38615</v>
      </c>
      <c r="H34" s="215">
        <f t="shared" si="0"/>
        <v>7</v>
      </c>
      <c r="I34" s="135">
        <v>38855</v>
      </c>
      <c r="J34" s="216">
        <v>100</v>
      </c>
    </row>
    <row r="35" spans="2:10" ht="71.25" x14ac:dyDescent="0.25">
      <c r="B35" s="443">
        <v>23</v>
      </c>
      <c r="C35" s="447" t="s">
        <v>1457</v>
      </c>
      <c r="D35" s="447" t="s">
        <v>278</v>
      </c>
      <c r="E35" s="150" t="s">
        <v>4465</v>
      </c>
      <c r="F35" s="57" t="s">
        <v>4470</v>
      </c>
      <c r="G35" s="135">
        <v>38552</v>
      </c>
      <c r="H35" s="215">
        <f t="shared" si="0"/>
        <v>4</v>
      </c>
      <c r="I35" s="135">
        <v>38687</v>
      </c>
      <c r="J35" s="216">
        <v>100</v>
      </c>
    </row>
    <row r="36" spans="2:10" ht="42.75" x14ac:dyDescent="0.25">
      <c r="B36" s="443">
        <v>24</v>
      </c>
      <c r="C36" s="447" t="s">
        <v>1457</v>
      </c>
      <c r="D36" s="447" t="s">
        <v>278</v>
      </c>
      <c r="E36" s="150" t="s">
        <v>4466</v>
      </c>
      <c r="F36" s="57" t="s">
        <v>4471</v>
      </c>
      <c r="G36" s="135">
        <v>38418</v>
      </c>
      <c r="H36" s="215">
        <f t="shared" si="0"/>
        <v>2</v>
      </c>
      <c r="I36" s="135">
        <v>38479</v>
      </c>
      <c r="J36" s="216">
        <v>100</v>
      </c>
    </row>
    <row r="37" spans="2:10" ht="42.75" x14ac:dyDescent="0.25">
      <c r="B37" s="443">
        <v>25</v>
      </c>
      <c r="C37" s="447" t="s">
        <v>1457</v>
      </c>
      <c r="D37" s="447" t="s">
        <v>278</v>
      </c>
      <c r="E37" s="150" t="s">
        <v>4467</v>
      </c>
      <c r="F37" s="57" t="s">
        <v>4472</v>
      </c>
      <c r="G37" s="135">
        <v>38069</v>
      </c>
      <c r="H37" s="215">
        <f t="shared" si="0"/>
        <v>2</v>
      </c>
      <c r="I37" s="135">
        <v>38137</v>
      </c>
      <c r="J37" s="216">
        <v>100</v>
      </c>
    </row>
    <row r="38" spans="2:10" ht="57" x14ac:dyDescent="0.25">
      <c r="B38" s="443">
        <v>26</v>
      </c>
      <c r="C38" s="447" t="s">
        <v>1457</v>
      </c>
      <c r="D38" s="447" t="s">
        <v>278</v>
      </c>
      <c r="E38" s="150" t="s">
        <v>4474</v>
      </c>
      <c r="F38" s="57" t="s">
        <v>4481</v>
      </c>
      <c r="G38" s="135">
        <v>38047</v>
      </c>
      <c r="H38" s="215">
        <f t="shared" si="0"/>
        <v>11</v>
      </c>
      <c r="I38" s="135">
        <v>38382</v>
      </c>
      <c r="J38" s="216">
        <v>100</v>
      </c>
    </row>
    <row r="39" spans="2:10" ht="71.25" x14ac:dyDescent="0.25">
      <c r="B39" s="443">
        <v>27</v>
      </c>
      <c r="C39" s="447" t="s">
        <v>1457</v>
      </c>
      <c r="D39" s="447" t="s">
        <v>4473</v>
      </c>
      <c r="E39" s="150" t="s">
        <v>4475</v>
      </c>
      <c r="F39" s="57" t="s">
        <v>4482</v>
      </c>
      <c r="G39" s="135">
        <v>38007</v>
      </c>
      <c r="H39" s="215">
        <f t="shared" si="0"/>
        <v>1</v>
      </c>
      <c r="I39" s="135">
        <v>38061</v>
      </c>
      <c r="J39" s="216">
        <v>100</v>
      </c>
    </row>
    <row r="40" spans="2:10" ht="42.75" x14ac:dyDescent="0.25">
      <c r="B40" s="443">
        <v>28</v>
      </c>
      <c r="C40" s="447" t="s">
        <v>1457</v>
      </c>
      <c r="D40" s="447" t="s">
        <v>278</v>
      </c>
      <c r="E40" s="150" t="s">
        <v>4476</v>
      </c>
      <c r="F40" s="57" t="s">
        <v>4483</v>
      </c>
      <c r="G40" s="135">
        <v>36855</v>
      </c>
      <c r="H40" s="215">
        <f t="shared" si="0"/>
        <v>16</v>
      </c>
      <c r="I40" s="135">
        <v>37345</v>
      </c>
      <c r="J40" s="216">
        <v>100</v>
      </c>
    </row>
    <row r="41" spans="2:10" ht="28.5" x14ac:dyDescent="0.25">
      <c r="B41" s="443">
        <v>29</v>
      </c>
      <c r="C41" s="447" t="s">
        <v>1457</v>
      </c>
      <c r="D41" s="447" t="s">
        <v>278</v>
      </c>
      <c r="E41" s="150" t="s">
        <v>4477</v>
      </c>
      <c r="F41" s="57" t="s">
        <v>4484</v>
      </c>
      <c r="G41" s="135">
        <v>36855</v>
      </c>
      <c r="H41" s="215">
        <f t="shared" si="0"/>
        <v>4</v>
      </c>
      <c r="I41" s="135">
        <v>36980</v>
      </c>
      <c r="J41" s="216">
        <v>100</v>
      </c>
    </row>
    <row r="42" spans="2:10" ht="28.5" x14ac:dyDescent="0.25">
      <c r="B42" s="443">
        <v>30</v>
      </c>
      <c r="C42" s="447" t="s">
        <v>1457</v>
      </c>
      <c r="D42" s="447" t="s">
        <v>278</v>
      </c>
      <c r="E42" s="150" t="s">
        <v>4478</v>
      </c>
      <c r="F42" s="57" t="s">
        <v>4485</v>
      </c>
      <c r="G42" s="135">
        <v>36861</v>
      </c>
      <c r="H42" s="215">
        <f t="shared" si="0"/>
        <v>5</v>
      </c>
      <c r="I42" s="135">
        <v>37042</v>
      </c>
      <c r="J42" s="216">
        <v>100</v>
      </c>
    </row>
    <row r="43" spans="2:10" ht="42.75" x14ac:dyDescent="0.25">
      <c r="B43" s="443">
        <v>31</v>
      </c>
      <c r="C43" s="447" t="s">
        <v>1457</v>
      </c>
      <c r="D43" s="447" t="s">
        <v>278</v>
      </c>
      <c r="E43" s="150" t="s">
        <v>4479</v>
      </c>
      <c r="F43" s="57" t="s">
        <v>4486</v>
      </c>
      <c r="G43" s="135">
        <v>37135</v>
      </c>
      <c r="H43" s="215">
        <f t="shared" si="0"/>
        <v>0</v>
      </c>
      <c r="I43" s="135">
        <v>37146</v>
      </c>
      <c r="J43" s="216">
        <v>100</v>
      </c>
    </row>
    <row r="44" spans="2:10" ht="28.5" x14ac:dyDescent="0.25">
      <c r="B44" s="443">
        <v>32</v>
      </c>
      <c r="C44" s="447" t="s">
        <v>1457</v>
      </c>
      <c r="D44" s="447" t="s">
        <v>278</v>
      </c>
      <c r="E44" s="150" t="s">
        <v>178</v>
      </c>
      <c r="F44" s="57" t="s">
        <v>4487</v>
      </c>
      <c r="G44" s="135">
        <v>36729</v>
      </c>
      <c r="H44" s="215">
        <f t="shared" si="0"/>
        <v>1</v>
      </c>
      <c r="I44" s="135">
        <v>36781</v>
      </c>
      <c r="J44" s="216">
        <v>100</v>
      </c>
    </row>
    <row r="45" spans="2:10" ht="28.5" x14ac:dyDescent="0.25">
      <c r="B45" s="443">
        <v>33</v>
      </c>
      <c r="C45" s="447" t="s">
        <v>1457</v>
      </c>
      <c r="D45" s="447" t="s">
        <v>4435</v>
      </c>
      <c r="E45" s="150" t="s">
        <v>4480</v>
      </c>
      <c r="F45" s="57" t="s">
        <v>4488</v>
      </c>
      <c r="G45" s="135">
        <v>36948</v>
      </c>
      <c r="H45" s="215">
        <f t="shared" si="0"/>
        <v>3</v>
      </c>
      <c r="I45" s="135">
        <v>37042</v>
      </c>
      <c r="J45" s="216">
        <v>100</v>
      </c>
    </row>
    <row r="46" spans="2:10" ht="28.5" x14ac:dyDescent="0.25">
      <c r="B46" s="443">
        <v>34</v>
      </c>
      <c r="C46" s="447" t="s">
        <v>1457</v>
      </c>
      <c r="D46" s="447" t="s">
        <v>4435</v>
      </c>
      <c r="E46" s="150" t="s">
        <v>4493</v>
      </c>
      <c r="F46" s="57" t="s">
        <v>4501</v>
      </c>
      <c r="G46" s="135">
        <v>36855</v>
      </c>
      <c r="H46" s="215">
        <f t="shared" si="0"/>
        <v>2</v>
      </c>
      <c r="I46" s="135">
        <v>36922</v>
      </c>
      <c r="J46" s="216">
        <v>100</v>
      </c>
    </row>
    <row r="47" spans="2:10" ht="28.5" x14ac:dyDescent="0.25">
      <c r="B47" s="443">
        <v>35</v>
      </c>
      <c r="C47" s="447" t="s">
        <v>1457</v>
      </c>
      <c r="D47" s="447" t="s">
        <v>4435</v>
      </c>
      <c r="E47" s="150" t="s">
        <v>4494</v>
      </c>
      <c r="F47" s="57" t="s">
        <v>4502</v>
      </c>
      <c r="G47" s="135">
        <v>36855</v>
      </c>
      <c r="H47" s="215">
        <f t="shared" si="0"/>
        <v>2</v>
      </c>
      <c r="I47" s="135">
        <v>36922</v>
      </c>
      <c r="J47" s="216">
        <v>100</v>
      </c>
    </row>
    <row r="48" spans="2:10" ht="42.75" x14ac:dyDescent="0.25">
      <c r="B48" s="443">
        <v>36</v>
      </c>
      <c r="C48" s="447" t="s">
        <v>1457</v>
      </c>
      <c r="D48" s="447" t="s">
        <v>4489</v>
      </c>
      <c r="E48" s="150" t="s">
        <v>4495</v>
      </c>
      <c r="F48" s="57" t="s">
        <v>4503</v>
      </c>
      <c r="G48" s="135">
        <v>36647</v>
      </c>
      <c r="H48" s="215">
        <f t="shared" si="0"/>
        <v>2</v>
      </c>
      <c r="I48" s="135">
        <v>36728</v>
      </c>
      <c r="J48" s="216">
        <v>100</v>
      </c>
    </row>
    <row r="49" spans="2:10" ht="28.5" x14ac:dyDescent="0.25">
      <c r="B49" s="443">
        <v>37</v>
      </c>
      <c r="C49" s="447" t="s">
        <v>1457</v>
      </c>
      <c r="D49" s="447" t="s">
        <v>4435</v>
      </c>
      <c r="E49" s="150" t="s">
        <v>4496</v>
      </c>
      <c r="F49" s="57" t="s">
        <v>4504</v>
      </c>
      <c r="G49" s="135">
        <v>36495</v>
      </c>
      <c r="H49" s="215">
        <f t="shared" si="0"/>
        <v>7</v>
      </c>
      <c r="I49" s="135">
        <v>36728</v>
      </c>
      <c r="J49" s="216">
        <v>100</v>
      </c>
    </row>
    <row r="50" spans="2:10" ht="28.5" x14ac:dyDescent="0.25">
      <c r="B50" s="443">
        <v>38</v>
      </c>
      <c r="C50" s="447" t="s">
        <v>1457</v>
      </c>
      <c r="D50" s="447" t="s">
        <v>4490</v>
      </c>
      <c r="E50" s="150" t="s">
        <v>178</v>
      </c>
      <c r="F50" s="57" t="s">
        <v>4505</v>
      </c>
      <c r="G50" s="135">
        <v>36434</v>
      </c>
      <c r="H50" s="215">
        <f t="shared" si="0"/>
        <v>2</v>
      </c>
      <c r="I50" s="135">
        <v>36525</v>
      </c>
      <c r="J50" s="216">
        <v>100</v>
      </c>
    </row>
    <row r="51" spans="2:10" ht="28.5" x14ac:dyDescent="0.25">
      <c r="B51" s="443">
        <v>39</v>
      </c>
      <c r="C51" s="447" t="s">
        <v>1457</v>
      </c>
      <c r="D51" s="447" t="s">
        <v>4491</v>
      </c>
      <c r="E51" s="150" t="s">
        <v>4497</v>
      </c>
      <c r="F51" s="57" t="s">
        <v>4506</v>
      </c>
      <c r="G51" s="135">
        <v>36434</v>
      </c>
      <c r="H51" s="215">
        <f t="shared" si="0"/>
        <v>4</v>
      </c>
      <c r="I51" s="135">
        <v>36556</v>
      </c>
      <c r="J51" s="216">
        <v>100</v>
      </c>
    </row>
    <row r="52" spans="2:10" ht="28.5" x14ac:dyDescent="0.25">
      <c r="B52" s="443">
        <v>40</v>
      </c>
      <c r="C52" s="447" t="s">
        <v>1457</v>
      </c>
      <c r="D52" s="447" t="s">
        <v>4492</v>
      </c>
      <c r="E52" s="150" t="s">
        <v>178</v>
      </c>
      <c r="F52" s="57" t="s">
        <v>4508</v>
      </c>
      <c r="G52" s="135">
        <v>36373</v>
      </c>
      <c r="H52" s="215">
        <f t="shared" si="0"/>
        <v>4</v>
      </c>
      <c r="I52" s="135">
        <v>36525</v>
      </c>
      <c r="J52" s="216">
        <v>100</v>
      </c>
    </row>
    <row r="53" spans="2:10" ht="28.5" x14ac:dyDescent="0.25">
      <c r="B53" s="443">
        <v>41</v>
      </c>
      <c r="C53" s="447" t="s">
        <v>1457</v>
      </c>
      <c r="D53" s="447" t="s">
        <v>714</v>
      </c>
      <c r="E53" s="150" t="s">
        <v>4498</v>
      </c>
      <c r="F53" s="57" t="s">
        <v>4507</v>
      </c>
      <c r="G53" s="135">
        <v>36220</v>
      </c>
      <c r="H53" s="215">
        <f t="shared" si="0"/>
        <v>15</v>
      </c>
      <c r="I53" s="135">
        <v>36677</v>
      </c>
      <c r="J53" s="216">
        <v>100</v>
      </c>
    </row>
    <row r="54" spans="2:10" ht="28.5" x14ac:dyDescent="0.25">
      <c r="B54" s="443">
        <v>42</v>
      </c>
      <c r="C54" s="447" t="s">
        <v>1457</v>
      </c>
      <c r="D54" s="447" t="s">
        <v>278</v>
      </c>
      <c r="E54" s="150" t="s">
        <v>4499</v>
      </c>
      <c r="F54" s="57" t="s">
        <v>4509</v>
      </c>
      <c r="G54" s="135">
        <v>36251</v>
      </c>
      <c r="H54" s="215">
        <f t="shared" si="0"/>
        <v>0</v>
      </c>
      <c r="I54" s="135">
        <v>36280</v>
      </c>
      <c r="J54" s="216">
        <v>100</v>
      </c>
    </row>
    <row r="55" spans="2:10" ht="42.75" x14ac:dyDescent="0.25">
      <c r="B55" s="443">
        <v>43</v>
      </c>
      <c r="C55" s="447" t="s">
        <v>1457</v>
      </c>
      <c r="D55" s="447" t="s">
        <v>714</v>
      </c>
      <c r="E55" s="150" t="s">
        <v>4500</v>
      </c>
      <c r="F55" s="57" t="s">
        <v>4510</v>
      </c>
      <c r="G55" s="135">
        <v>36161</v>
      </c>
      <c r="H55" s="215">
        <f t="shared" si="0"/>
        <v>4</v>
      </c>
      <c r="I55" s="135">
        <v>36312</v>
      </c>
      <c r="J55" s="216">
        <v>100</v>
      </c>
    </row>
    <row r="56" spans="2:10" x14ac:dyDescent="0.25">
      <c r="B56" s="443">
        <v>44</v>
      </c>
      <c r="C56" s="447" t="s">
        <v>1457</v>
      </c>
      <c r="D56" s="447" t="s">
        <v>278</v>
      </c>
      <c r="E56" s="150" t="s">
        <v>4514</v>
      </c>
      <c r="F56" s="57" t="s">
        <v>4519</v>
      </c>
      <c r="G56" s="135">
        <v>35947</v>
      </c>
      <c r="H56" s="215">
        <f t="shared" si="0"/>
        <v>11</v>
      </c>
      <c r="I56" s="135">
        <v>36311</v>
      </c>
      <c r="J56" s="216">
        <v>100</v>
      </c>
    </row>
    <row r="57" spans="2:10" ht="42.75" x14ac:dyDescent="0.25">
      <c r="B57" s="443">
        <v>45</v>
      </c>
      <c r="C57" s="447" t="s">
        <v>1457</v>
      </c>
      <c r="D57" s="447" t="s">
        <v>278</v>
      </c>
      <c r="E57" s="150" t="s">
        <v>4515</v>
      </c>
      <c r="F57" s="57" t="s">
        <v>4520</v>
      </c>
      <c r="G57" s="135">
        <v>35612</v>
      </c>
      <c r="H57" s="215">
        <f t="shared" si="0"/>
        <v>11</v>
      </c>
      <c r="I57" s="135">
        <v>35947</v>
      </c>
      <c r="J57" s="216">
        <v>100</v>
      </c>
    </row>
    <row r="58" spans="2:10" ht="28.5" x14ac:dyDescent="0.25">
      <c r="B58" s="443">
        <v>46</v>
      </c>
      <c r="C58" s="447" t="s">
        <v>1457</v>
      </c>
      <c r="D58" s="447" t="s">
        <v>4511</v>
      </c>
      <c r="E58" s="150" t="s">
        <v>4516</v>
      </c>
      <c r="F58" s="57" t="s">
        <v>4521</v>
      </c>
      <c r="G58" s="135">
        <v>35612</v>
      </c>
      <c r="H58" s="215">
        <f t="shared" si="0"/>
        <v>6</v>
      </c>
      <c r="I58" s="135">
        <v>35795</v>
      </c>
      <c r="J58" s="216">
        <v>100</v>
      </c>
    </row>
    <row r="59" spans="2:10" ht="28.5" x14ac:dyDescent="0.25">
      <c r="B59" s="443">
        <v>47</v>
      </c>
      <c r="C59" s="447" t="s">
        <v>1457</v>
      </c>
      <c r="D59" s="447" t="s">
        <v>714</v>
      </c>
      <c r="E59" s="150" t="s">
        <v>4517</v>
      </c>
      <c r="F59" s="57" t="s">
        <v>4522</v>
      </c>
      <c r="G59" s="135">
        <v>35339</v>
      </c>
      <c r="H59" s="215">
        <f t="shared" si="0"/>
        <v>6</v>
      </c>
      <c r="I59" s="135">
        <v>35550</v>
      </c>
      <c r="J59" s="216">
        <v>100</v>
      </c>
    </row>
    <row r="60" spans="2:10" ht="57" x14ac:dyDescent="0.25">
      <c r="B60" s="443">
        <v>48</v>
      </c>
      <c r="C60" s="447" t="s">
        <v>1457</v>
      </c>
      <c r="D60" s="447" t="s">
        <v>714</v>
      </c>
      <c r="E60" s="150" t="s">
        <v>4518</v>
      </c>
      <c r="F60" s="57" t="s">
        <v>4523</v>
      </c>
      <c r="G60" s="135">
        <v>35339</v>
      </c>
      <c r="H60" s="215">
        <f t="shared" si="0"/>
        <v>7</v>
      </c>
      <c r="I60" s="135">
        <v>35581</v>
      </c>
      <c r="J60" s="216">
        <v>100</v>
      </c>
    </row>
    <row r="61" spans="2:10" ht="28.5" x14ac:dyDescent="0.25">
      <c r="B61" s="443">
        <v>49</v>
      </c>
      <c r="C61" s="447" t="s">
        <v>1457</v>
      </c>
      <c r="D61" s="447" t="s">
        <v>4512</v>
      </c>
      <c r="E61" s="150" t="s">
        <v>178</v>
      </c>
      <c r="F61" s="57" t="s">
        <v>4524</v>
      </c>
      <c r="G61" s="135">
        <v>35217</v>
      </c>
      <c r="H61" s="215">
        <f t="shared" si="0"/>
        <v>8</v>
      </c>
      <c r="I61" s="135">
        <v>35489</v>
      </c>
      <c r="J61" s="216">
        <v>100</v>
      </c>
    </row>
    <row r="62" spans="2:10" ht="57" x14ac:dyDescent="0.25">
      <c r="B62" s="443">
        <v>50</v>
      </c>
      <c r="C62" s="447" t="s">
        <v>1457</v>
      </c>
      <c r="D62" s="447" t="s">
        <v>278</v>
      </c>
      <c r="E62" s="150" t="s">
        <v>178</v>
      </c>
      <c r="F62" s="57" t="s">
        <v>4525</v>
      </c>
      <c r="G62" s="135">
        <v>35309</v>
      </c>
      <c r="H62" s="215">
        <f t="shared" si="0"/>
        <v>8</v>
      </c>
      <c r="I62" s="135">
        <v>35581</v>
      </c>
      <c r="J62" s="216">
        <v>100</v>
      </c>
    </row>
    <row r="63" spans="2:10" ht="28.5" x14ac:dyDescent="0.25">
      <c r="B63" s="443">
        <v>51</v>
      </c>
      <c r="C63" s="447" t="s">
        <v>1457</v>
      </c>
      <c r="D63" s="447" t="s">
        <v>4513</v>
      </c>
      <c r="E63" s="150" t="s">
        <v>178</v>
      </c>
      <c r="F63" s="57" t="s">
        <v>4526</v>
      </c>
      <c r="G63" s="135">
        <v>35370</v>
      </c>
      <c r="H63" s="215">
        <f t="shared" si="0"/>
        <v>2</v>
      </c>
      <c r="I63" s="135">
        <v>35461</v>
      </c>
      <c r="J63" s="216">
        <v>100</v>
      </c>
    </row>
    <row r="64" spans="2:10" ht="42.75" x14ac:dyDescent="0.25">
      <c r="B64" s="443">
        <v>52</v>
      </c>
      <c r="C64" s="447" t="s">
        <v>1457</v>
      </c>
      <c r="D64" s="447" t="s">
        <v>714</v>
      </c>
      <c r="E64" s="150" t="s">
        <v>178</v>
      </c>
      <c r="F64" s="57" t="s">
        <v>4530</v>
      </c>
      <c r="G64" s="335">
        <v>35202</v>
      </c>
      <c r="H64" s="215">
        <f t="shared" si="0"/>
        <v>0</v>
      </c>
      <c r="I64" s="135">
        <v>35216</v>
      </c>
      <c r="J64" s="216">
        <v>50</v>
      </c>
    </row>
    <row r="65" spans="2:10" ht="42.75" x14ac:dyDescent="0.25">
      <c r="B65" s="443">
        <v>53</v>
      </c>
      <c r="C65" s="447" t="s">
        <v>1457</v>
      </c>
      <c r="D65" s="447" t="s">
        <v>714</v>
      </c>
      <c r="E65" s="150" t="s">
        <v>178</v>
      </c>
      <c r="F65" s="57" t="s">
        <v>4531</v>
      </c>
      <c r="G65" s="335">
        <v>35202</v>
      </c>
      <c r="H65" s="215">
        <f t="shared" si="0"/>
        <v>0</v>
      </c>
      <c r="I65" s="135">
        <v>35216</v>
      </c>
      <c r="J65" s="216">
        <v>50</v>
      </c>
    </row>
    <row r="66" spans="2:10" ht="42.75" x14ac:dyDescent="0.25">
      <c r="B66" s="443">
        <v>54</v>
      </c>
      <c r="C66" s="447" t="s">
        <v>1457</v>
      </c>
      <c r="D66" s="447" t="s">
        <v>714</v>
      </c>
      <c r="E66" s="150" t="s">
        <v>4528</v>
      </c>
      <c r="F66" s="57" t="s">
        <v>4532</v>
      </c>
      <c r="G66" s="335">
        <v>35186</v>
      </c>
      <c r="H66" s="215">
        <f t="shared" si="0"/>
        <v>4</v>
      </c>
      <c r="I66" s="135">
        <v>35338</v>
      </c>
      <c r="J66" s="216">
        <v>100</v>
      </c>
    </row>
    <row r="67" spans="2:10" ht="71.25" x14ac:dyDescent="0.25">
      <c r="B67" s="443">
        <v>55</v>
      </c>
      <c r="C67" s="447" t="s">
        <v>1457</v>
      </c>
      <c r="D67" s="447" t="s">
        <v>278</v>
      </c>
      <c r="E67" s="150" t="s">
        <v>178</v>
      </c>
      <c r="F67" s="57" t="s">
        <v>4533</v>
      </c>
      <c r="G67" s="335">
        <v>35202</v>
      </c>
      <c r="H67" s="215">
        <f t="shared" si="0"/>
        <v>4</v>
      </c>
      <c r="I67" s="135">
        <v>35338</v>
      </c>
      <c r="J67" s="216">
        <v>100</v>
      </c>
    </row>
    <row r="68" spans="2:10" ht="28.5" x14ac:dyDescent="0.25">
      <c r="B68" s="443">
        <v>56</v>
      </c>
      <c r="C68" s="447" t="s">
        <v>1457</v>
      </c>
      <c r="D68" s="447" t="s">
        <v>714</v>
      </c>
      <c r="E68" s="150" t="s">
        <v>4529</v>
      </c>
      <c r="F68" s="57" t="s">
        <v>4534</v>
      </c>
      <c r="G68" s="335">
        <v>35202</v>
      </c>
      <c r="H68" s="215">
        <f t="shared" si="0"/>
        <v>5</v>
      </c>
      <c r="I68" s="135">
        <v>35369</v>
      </c>
      <c r="J68" s="216">
        <v>100</v>
      </c>
    </row>
    <row r="69" spans="2:10" ht="28.5" x14ac:dyDescent="0.25">
      <c r="B69" s="443">
        <v>57</v>
      </c>
      <c r="C69" s="447" t="s">
        <v>1457</v>
      </c>
      <c r="D69" s="447" t="s">
        <v>4527</v>
      </c>
      <c r="E69" s="150" t="s">
        <v>178</v>
      </c>
      <c r="F69" s="57" t="s">
        <v>4535</v>
      </c>
      <c r="G69" s="135">
        <v>39122</v>
      </c>
      <c r="H69" s="215">
        <f t="shared" si="0"/>
        <v>5</v>
      </c>
      <c r="I69" s="135">
        <v>39303</v>
      </c>
      <c r="J69" s="216">
        <v>100</v>
      </c>
    </row>
    <row r="70" spans="2:10" x14ac:dyDescent="0.25">
      <c r="B70" s="443">
        <v>58</v>
      </c>
      <c r="C70" s="447" t="s">
        <v>1457</v>
      </c>
      <c r="D70" s="447" t="s">
        <v>4527</v>
      </c>
      <c r="E70" s="150" t="s">
        <v>178</v>
      </c>
      <c r="F70" s="57" t="s">
        <v>4537</v>
      </c>
      <c r="G70" s="135">
        <v>38877</v>
      </c>
      <c r="H70" s="215">
        <f t="shared" si="0"/>
        <v>10</v>
      </c>
      <c r="I70" s="135">
        <v>39193</v>
      </c>
      <c r="J70" s="216">
        <v>100</v>
      </c>
    </row>
    <row r="71" spans="2:10" ht="28.5" x14ac:dyDescent="0.25">
      <c r="B71" s="443">
        <v>59</v>
      </c>
      <c r="C71" s="447" t="s">
        <v>1457</v>
      </c>
      <c r="D71" s="447" t="s">
        <v>4527</v>
      </c>
      <c r="E71" s="150" t="s">
        <v>178</v>
      </c>
      <c r="F71" s="57" t="s">
        <v>4536</v>
      </c>
      <c r="G71" s="135">
        <v>38220</v>
      </c>
      <c r="H71" s="215">
        <f t="shared" si="0"/>
        <v>3</v>
      </c>
      <c r="I71" s="135">
        <v>38312</v>
      </c>
      <c r="J71" s="216">
        <v>100</v>
      </c>
    </row>
    <row r="72" spans="2:10" ht="28.5" x14ac:dyDescent="0.25">
      <c r="B72" s="443">
        <v>60</v>
      </c>
      <c r="C72" s="447" t="s">
        <v>1457</v>
      </c>
      <c r="D72" s="447" t="s">
        <v>4527</v>
      </c>
      <c r="E72" s="150" t="s">
        <v>178</v>
      </c>
      <c r="F72" s="57" t="s">
        <v>4538</v>
      </c>
      <c r="G72" s="135">
        <v>38200</v>
      </c>
      <c r="H72" s="215">
        <f t="shared" si="0"/>
        <v>11</v>
      </c>
      <c r="I72" s="135">
        <v>38536</v>
      </c>
      <c r="J72" s="216">
        <v>100</v>
      </c>
    </row>
    <row r="73" spans="2:10" x14ac:dyDescent="0.25">
      <c r="B73" s="443">
        <v>61</v>
      </c>
      <c r="C73" s="447" t="s">
        <v>1457</v>
      </c>
      <c r="D73" s="447" t="s">
        <v>4527</v>
      </c>
      <c r="E73" s="150" t="s">
        <v>178</v>
      </c>
      <c r="F73" s="57" t="s">
        <v>4543</v>
      </c>
      <c r="G73" s="135">
        <v>39203</v>
      </c>
      <c r="H73" s="215">
        <f t="shared" si="0"/>
        <v>3</v>
      </c>
      <c r="I73" s="135">
        <v>39307</v>
      </c>
      <c r="J73" s="216">
        <v>50</v>
      </c>
    </row>
    <row r="74" spans="2:10" ht="42.75" x14ac:dyDescent="0.25">
      <c r="B74" s="443">
        <v>62</v>
      </c>
      <c r="C74" s="447" t="s">
        <v>1457</v>
      </c>
      <c r="D74" s="447" t="s">
        <v>4539</v>
      </c>
      <c r="E74" s="150" t="s">
        <v>178</v>
      </c>
      <c r="F74" s="57" t="s">
        <v>4544</v>
      </c>
      <c r="G74" s="135">
        <v>39127</v>
      </c>
      <c r="H74" s="215">
        <f t="shared" si="0"/>
        <v>5</v>
      </c>
      <c r="I74" s="135">
        <v>39307</v>
      </c>
      <c r="J74" s="216">
        <v>50</v>
      </c>
    </row>
    <row r="75" spans="2:10" ht="28.5" x14ac:dyDescent="0.25">
      <c r="B75" s="443">
        <v>63</v>
      </c>
      <c r="C75" s="447" t="s">
        <v>1457</v>
      </c>
      <c r="D75" s="447" t="s">
        <v>4540</v>
      </c>
      <c r="E75" s="150" t="s">
        <v>178</v>
      </c>
      <c r="F75" s="57" t="s">
        <v>4545</v>
      </c>
      <c r="G75" s="135">
        <v>38899</v>
      </c>
      <c r="H75" s="215">
        <f t="shared" si="0"/>
        <v>2</v>
      </c>
      <c r="I75" s="135">
        <v>38981</v>
      </c>
      <c r="J75" s="216">
        <v>100</v>
      </c>
    </row>
    <row r="76" spans="2:10" ht="28.5" x14ac:dyDescent="0.25">
      <c r="B76" s="443">
        <v>64</v>
      </c>
      <c r="C76" s="447" t="s">
        <v>1457</v>
      </c>
      <c r="D76" s="447" t="s">
        <v>4541</v>
      </c>
      <c r="E76" s="150" t="s">
        <v>178</v>
      </c>
      <c r="F76" s="57" t="s">
        <v>4546</v>
      </c>
      <c r="G76" s="135">
        <v>38807</v>
      </c>
      <c r="H76" s="215">
        <f t="shared" si="0"/>
        <v>16</v>
      </c>
      <c r="I76" s="135">
        <v>39295</v>
      </c>
      <c r="J76" s="216">
        <v>100</v>
      </c>
    </row>
    <row r="77" spans="2:10" ht="43.5" thickBot="1" x14ac:dyDescent="0.3">
      <c r="B77" s="437">
        <v>65</v>
      </c>
      <c r="C77" s="449" t="s">
        <v>1457</v>
      </c>
      <c r="D77" s="449" t="s">
        <v>4542</v>
      </c>
      <c r="E77" s="129" t="s">
        <v>178</v>
      </c>
      <c r="F77" s="82" t="s">
        <v>4547</v>
      </c>
      <c r="G77" s="138">
        <v>38650</v>
      </c>
      <c r="H77" s="143">
        <f t="shared" si="0"/>
        <v>2</v>
      </c>
      <c r="I77" s="138">
        <v>38728</v>
      </c>
      <c r="J77" s="144">
        <v>100</v>
      </c>
    </row>
    <row r="78" spans="2:10" x14ac:dyDescent="0.25">
      <c r="C78" s="37"/>
      <c r="D78" s="76"/>
      <c r="E78" s="37"/>
    </row>
    <row r="79" spans="2:10" x14ac:dyDescent="0.25">
      <c r="C79" s="37"/>
      <c r="D79" s="76"/>
      <c r="E79" s="37"/>
    </row>
    <row r="80" spans="2:10" x14ac:dyDescent="0.25">
      <c r="C80" s="37"/>
      <c r="D80" s="76"/>
      <c r="E80" s="37"/>
    </row>
    <row r="81" spans="3:5" x14ac:dyDescent="0.25">
      <c r="C81" s="37"/>
      <c r="D81" s="76"/>
      <c r="E81" s="37"/>
    </row>
    <row r="82" spans="3:5" x14ac:dyDescent="0.25">
      <c r="C82" s="37"/>
      <c r="D82" s="76"/>
      <c r="E82" s="37"/>
    </row>
    <row r="83" spans="3:5" x14ac:dyDescent="0.25">
      <c r="C83" s="37"/>
      <c r="D83" s="76"/>
      <c r="E83" s="37"/>
    </row>
    <row r="84" spans="3:5" x14ac:dyDescent="0.25">
      <c r="C84" s="37"/>
      <c r="D84" s="76"/>
      <c r="E84" s="37"/>
    </row>
    <row r="85" spans="3:5" x14ac:dyDescent="0.25">
      <c r="C85" s="37"/>
      <c r="D85" s="76"/>
      <c r="E85" s="37"/>
    </row>
    <row r="86" spans="3:5" x14ac:dyDescent="0.25">
      <c r="C86" s="37"/>
      <c r="D86" s="76"/>
      <c r="E86" s="37"/>
    </row>
    <row r="87" spans="3:5" x14ac:dyDescent="0.25">
      <c r="C87" s="37"/>
      <c r="D87" s="76"/>
      <c r="E87" s="37"/>
    </row>
    <row r="88" spans="3:5" x14ac:dyDescent="0.25">
      <c r="C88" s="37"/>
      <c r="D88" s="76"/>
      <c r="E88" s="37"/>
    </row>
    <row r="89" spans="3:5" x14ac:dyDescent="0.25">
      <c r="C89" s="37"/>
      <c r="D89" s="76"/>
      <c r="E89" s="37"/>
    </row>
    <row r="90" spans="3:5" x14ac:dyDescent="0.25">
      <c r="C90" s="37"/>
      <c r="D90" s="76"/>
      <c r="E90" s="37"/>
    </row>
    <row r="91" spans="3:5" x14ac:dyDescent="0.25">
      <c r="C91" s="37"/>
      <c r="D91" s="76"/>
      <c r="E91" s="37"/>
    </row>
    <row r="92" spans="3:5" x14ac:dyDescent="0.25">
      <c r="C92" s="37"/>
      <c r="D92" s="76"/>
      <c r="E92" s="37"/>
    </row>
    <row r="93" spans="3:5" x14ac:dyDescent="0.25">
      <c r="C93" s="37"/>
      <c r="D93" s="76"/>
      <c r="E93" s="37"/>
    </row>
    <row r="94" spans="3:5" x14ac:dyDescent="0.25">
      <c r="C94" s="37"/>
      <c r="D94" s="76"/>
      <c r="E94" s="37"/>
    </row>
    <row r="95" spans="3:5" x14ac:dyDescent="0.25">
      <c r="C95" s="37"/>
      <c r="D95" s="76"/>
      <c r="E95" s="37"/>
    </row>
    <row r="96" spans="3:5" x14ac:dyDescent="0.25">
      <c r="C96" s="37"/>
      <c r="D96" s="76"/>
      <c r="E96" s="37"/>
    </row>
    <row r="97" spans="3:5" x14ac:dyDescent="0.25">
      <c r="C97" s="37"/>
      <c r="D97" s="76"/>
      <c r="E97" s="37"/>
    </row>
    <row r="98" spans="3:5" x14ac:dyDescent="0.25">
      <c r="C98" s="37"/>
      <c r="D98" s="76"/>
      <c r="E98" s="37"/>
    </row>
    <row r="99" spans="3:5" x14ac:dyDescent="0.25">
      <c r="C99" s="37"/>
      <c r="D99" s="76"/>
      <c r="E99" s="37"/>
    </row>
    <row r="100" spans="3:5" x14ac:dyDescent="0.25">
      <c r="C100" s="37"/>
      <c r="D100" s="76"/>
      <c r="E100" s="37"/>
    </row>
    <row r="101" spans="3:5" x14ac:dyDescent="0.25">
      <c r="C101" s="37"/>
      <c r="D101" s="76"/>
      <c r="E101" s="37"/>
    </row>
    <row r="102" spans="3:5" x14ac:dyDescent="0.25">
      <c r="C102" s="37"/>
      <c r="D102" s="76"/>
      <c r="E102" s="37"/>
    </row>
    <row r="103" spans="3:5" x14ac:dyDescent="0.25">
      <c r="C103" s="37"/>
      <c r="D103" s="76"/>
      <c r="E103" s="37"/>
    </row>
    <row r="104" spans="3:5" x14ac:dyDescent="0.25">
      <c r="C104" s="37"/>
      <c r="D104" s="76"/>
      <c r="E104" s="37"/>
    </row>
    <row r="105" spans="3:5" x14ac:dyDescent="0.25">
      <c r="C105" s="37"/>
      <c r="D105" s="76"/>
      <c r="E105" s="37"/>
    </row>
    <row r="106" spans="3:5" x14ac:dyDescent="0.25">
      <c r="C106" s="37"/>
      <c r="D106" s="76"/>
      <c r="E106" s="37"/>
    </row>
    <row r="107" spans="3:5" x14ac:dyDescent="0.25">
      <c r="C107" s="37"/>
      <c r="D107" s="76"/>
      <c r="E107" s="37"/>
    </row>
    <row r="108" spans="3:5" x14ac:dyDescent="0.25">
      <c r="C108" s="37"/>
      <c r="D108" s="76"/>
      <c r="E108" s="37"/>
    </row>
    <row r="109" spans="3:5" x14ac:dyDescent="0.25">
      <c r="C109" s="37"/>
      <c r="D109" s="76"/>
      <c r="E109" s="37"/>
    </row>
    <row r="110" spans="3:5" x14ac:dyDescent="0.25">
      <c r="C110" s="37"/>
      <c r="D110" s="76"/>
      <c r="E110" s="37"/>
    </row>
    <row r="111" spans="3:5" x14ac:dyDescent="0.25">
      <c r="C111" s="37"/>
      <c r="D111" s="76"/>
      <c r="E111" s="37"/>
    </row>
    <row r="112" spans="3:5" x14ac:dyDescent="0.25">
      <c r="C112" s="37"/>
      <c r="D112" s="76"/>
      <c r="E112" s="37"/>
    </row>
    <row r="113" spans="3:5" x14ac:dyDescent="0.25">
      <c r="C113" s="37"/>
      <c r="D113" s="76"/>
      <c r="E113" s="37"/>
    </row>
    <row r="114" spans="3:5" x14ac:dyDescent="0.25">
      <c r="C114" s="37"/>
      <c r="D114" s="76"/>
      <c r="E114" s="37"/>
    </row>
    <row r="115" spans="3:5" x14ac:dyDescent="0.25">
      <c r="C115" s="37"/>
      <c r="D115" s="76"/>
      <c r="E115" s="37"/>
    </row>
    <row r="116" spans="3:5" x14ac:dyDescent="0.25">
      <c r="C116" s="37"/>
      <c r="D116" s="76"/>
      <c r="E116" s="37"/>
    </row>
    <row r="117" spans="3:5" x14ac:dyDescent="0.25">
      <c r="C117" s="37"/>
      <c r="D117" s="76"/>
      <c r="E117" s="37"/>
    </row>
    <row r="118" spans="3:5" x14ac:dyDescent="0.25">
      <c r="C118" s="37"/>
      <c r="D118" s="76"/>
      <c r="E118" s="37"/>
    </row>
    <row r="119" spans="3:5" x14ac:dyDescent="0.25">
      <c r="C119" s="37"/>
      <c r="D119" s="76"/>
      <c r="E119" s="37"/>
    </row>
    <row r="120" spans="3:5" x14ac:dyDescent="0.25">
      <c r="C120" s="37"/>
      <c r="D120" s="76"/>
      <c r="E120" s="37"/>
    </row>
    <row r="121" spans="3:5" x14ac:dyDescent="0.25">
      <c r="C121" s="37"/>
      <c r="D121" s="76"/>
      <c r="E121" s="37"/>
    </row>
    <row r="122" spans="3:5" x14ac:dyDescent="0.25">
      <c r="C122" s="37"/>
      <c r="D122" s="76"/>
      <c r="E122" s="37"/>
    </row>
    <row r="123" spans="3:5" x14ac:dyDescent="0.25">
      <c r="C123" s="37"/>
      <c r="D123" s="76"/>
      <c r="E123" s="37"/>
    </row>
    <row r="124" spans="3:5" x14ac:dyDescent="0.25">
      <c r="C124" s="37"/>
      <c r="D124" s="76"/>
      <c r="E124" s="37"/>
    </row>
    <row r="125" spans="3:5" x14ac:dyDescent="0.25">
      <c r="C125" s="37"/>
      <c r="D125" s="76"/>
      <c r="E125" s="37"/>
    </row>
    <row r="126" spans="3:5" x14ac:dyDescent="0.25">
      <c r="C126" s="37"/>
      <c r="D126" s="76"/>
      <c r="E126" s="37"/>
    </row>
    <row r="127" spans="3:5" x14ac:dyDescent="0.25">
      <c r="C127" s="37"/>
      <c r="D127" s="76"/>
      <c r="E127" s="37"/>
    </row>
    <row r="128" spans="3:5" x14ac:dyDescent="0.25">
      <c r="C128" s="37"/>
      <c r="D128" s="76"/>
      <c r="E128" s="37"/>
    </row>
    <row r="129" spans="3:5" x14ac:dyDescent="0.25">
      <c r="C129" s="37"/>
      <c r="D129" s="76"/>
      <c r="E129" s="37"/>
    </row>
    <row r="130" spans="3:5" x14ac:dyDescent="0.25">
      <c r="C130" s="37"/>
      <c r="D130" s="76"/>
      <c r="E130" s="37"/>
    </row>
    <row r="131" spans="3:5" x14ac:dyDescent="0.25">
      <c r="C131" s="37"/>
      <c r="D131" s="76"/>
      <c r="E131" s="37"/>
    </row>
    <row r="132" spans="3:5" x14ac:dyDescent="0.25">
      <c r="C132" s="37"/>
      <c r="D132" s="76"/>
      <c r="E132" s="37"/>
    </row>
    <row r="133" spans="3:5" x14ac:dyDescent="0.25">
      <c r="C133" s="37"/>
      <c r="D133" s="76"/>
      <c r="E133" s="37"/>
    </row>
    <row r="134" spans="3:5" x14ac:dyDescent="0.25">
      <c r="C134" s="37"/>
      <c r="D134" s="76"/>
      <c r="E134" s="37"/>
    </row>
    <row r="135" spans="3:5" x14ac:dyDescent="0.25">
      <c r="C135" s="37"/>
      <c r="D135" s="76"/>
      <c r="E135" s="37"/>
    </row>
    <row r="136" spans="3:5" x14ac:dyDescent="0.25">
      <c r="C136" s="37"/>
      <c r="D136" s="76"/>
      <c r="E136" s="37"/>
    </row>
    <row r="137" spans="3:5" x14ac:dyDescent="0.25">
      <c r="C137" s="37"/>
      <c r="D137" s="76"/>
      <c r="E137" s="37"/>
    </row>
    <row r="138" spans="3:5" x14ac:dyDescent="0.25">
      <c r="C138" s="37"/>
      <c r="D138" s="76"/>
      <c r="E138" s="37"/>
    </row>
    <row r="139" spans="3:5" x14ac:dyDescent="0.25">
      <c r="C139" s="37"/>
      <c r="D139" s="76"/>
      <c r="E139" s="37"/>
    </row>
    <row r="140" spans="3:5" x14ac:dyDescent="0.25">
      <c r="C140" s="37"/>
      <c r="D140" s="76"/>
      <c r="E140" s="37"/>
    </row>
    <row r="141" spans="3:5" x14ac:dyDescent="0.25">
      <c r="C141" s="37"/>
      <c r="D141" s="76"/>
      <c r="E141" s="37"/>
    </row>
    <row r="142" spans="3:5" x14ac:dyDescent="0.25">
      <c r="C142" s="37"/>
      <c r="D142" s="76"/>
      <c r="E142" s="37"/>
    </row>
    <row r="143" spans="3:5" x14ac:dyDescent="0.25">
      <c r="C143" s="37"/>
      <c r="D143" s="76"/>
      <c r="E143" s="37"/>
    </row>
    <row r="144" spans="3:5" x14ac:dyDescent="0.25">
      <c r="C144" s="37"/>
      <c r="D144" s="76"/>
      <c r="E144" s="37"/>
    </row>
    <row r="145" spans="3:5" x14ac:dyDescent="0.25">
      <c r="C145" s="37"/>
      <c r="D145" s="76"/>
      <c r="E145" s="37"/>
    </row>
    <row r="146" spans="3:5" x14ac:dyDescent="0.25">
      <c r="C146" s="37"/>
      <c r="D146" s="76"/>
      <c r="E146" s="37"/>
    </row>
    <row r="147" spans="3:5" x14ac:dyDescent="0.25">
      <c r="C147" s="37"/>
      <c r="D147" s="76"/>
      <c r="E147" s="37"/>
    </row>
    <row r="148" spans="3:5" x14ac:dyDescent="0.25">
      <c r="C148" s="37"/>
      <c r="D148" s="76"/>
      <c r="E148" s="37"/>
    </row>
    <row r="149" spans="3:5" x14ac:dyDescent="0.25">
      <c r="C149" s="37"/>
      <c r="D149" s="76"/>
      <c r="E149" s="37"/>
    </row>
    <row r="150" spans="3:5" x14ac:dyDescent="0.25">
      <c r="C150" s="37"/>
      <c r="D150" s="76"/>
      <c r="E150" s="37"/>
    </row>
    <row r="151" spans="3:5" x14ac:dyDescent="0.25">
      <c r="C151" s="37"/>
      <c r="D151" s="76"/>
      <c r="E151" s="37"/>
    </row>
    <row r="152" spans="3:5" x14ac:dyDescent="0.25">
      <c r="C152" s="37"/>
      <c r="D152" s="76"/>
      <c r="E152" s="37"/>
    </row>
    <row r="153" spans="3:5" x14ac:dyDescent="0.25">
      <c r="C153" s="37"/>
      <c r="D153" s="76"/>
      <c r="E153" s="37"/>
    </row>
    <row r="154" spans="3:5" x14ac:dyDescent="0.25">
      <c r="C154" s="37"/>
      <c r="D154" s="76"/>
      <c r="E154" s="37"/>
    </row>
    <row r="155" spans="3:5" x14ac:dyDescent="0.25">
      <c r="C155" s="37"/>
      <c r="D155" s="37"/>
      <c r="E155" s="37"/>
    </row>
    <row r="156" spans="3:5" x14ac:dyDescent="0.25">
      <c r="C156" s="37"/>
      <c r="D156" s="37"/>
      <c r="E156" s="37"/>
    </row>
    <row r="157" spans="3:5" x14ac:dyDescent="0.25">
      <c r="C157" s="37"/>
      <c r="D157" s="37"/>
      <c r="E157" s="37"/>
    </row>
    <row r="158" spans="3:5" x14ac:dyDescent="0.25">
      <c r="C158" s="37"/>
      <c r="D158" s="37"/>
      <c r="E158" s="37"/>
    </row>
    <row r="159" spans="3:5" x14ac:dyDescent="0.25">
      <c r="C159" s="37"/>
      <c r="D159" s="37"/>
      <c r="E159" s="37"/>
    </row>
    <row r="160" spans="3:5" x14ac:dyDescent="0.25">
      <c r="C160" s="37"/>
      <c r="D160" s="37"/>
      <c r="E160" s="37"/>
    </row>
  </sheetData>
  <mergeCells count="17">
    <mergeCell ref="B11:J11"/>
    <mergeCell ref="B6:G6"/>
    <mergeCell ref="H6:J6"/>
    <mergeCell ref="B7:G7"/>
    <mergeCell ref="H7:J7"/>
    <mergeCell ref="B10:G10"/>
    <mergeCell ref="H10:J10"/>
    <mergeCell ref="B8:G8"/>
    <mergeCell ref="H8:J8"/>
    <mergeCell ref="B9:G9"/>
    <mergeCell ref="H9:J9"/>
    <mergeCell ref="B5:J5"/>
    <mergeCell ref="B2:J2"/>
    <mergeCell ref="B3:F3"/>
    <mergeCell ref="G3:J3"/>
    <mergeCell ref="B4:F4"/>
    <mergeCell ref="G4:J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97</vt:i4>
      </vt:variant>
    </vt:vector>
  </HeadingPairs>
  <TitlesOfParts>
    <vt:vector size="97" baseType="lpstr">
      <vt:lpstr>INDICE</vt:lpstr>
      <vt:lpstr>JAIRO ENRIQUE ROSERO</vt:lpstr>
      <vt:lpstr>MARTA ZAMBRANO</vt:lpstr>
      <vt:lpstr>DIEGO ENRIQUE ZAMBRANO</vt:lpstr>
      <vt:lpstr>ADRIANA SANDOVAL</vt:lpstr>
      <vt:lpstr>LUIS ERNESTO LOMBANA</vt:lpstr>
      <vt:lpstr>EDGAR PINILLA</vt:lpstr>
      <vt:lpstr>ELIANA VILLADA</vt:lpstr>
      <vt:lpstr>ERIKA RIAÑO</vt:lpstr>
      <vt:lpstr>GERALDINE CIFUENTES</vt:lpstr>
      <vt:lpstr>YOLIMA MARTINEZ</vt:lpstr>
      <vt:lpstr>JAIRO CARDENAS</vt:lpstr>
      <vt:lpstr>CONSUELO SANTOS</vt:lpstr>
      <vt:lpstr>SONIA SILVA</vt:lpstr>
      <vt:lpstr>LILIANA ARRAUT</vt:lpstr>
      <vt:lpstr>TOMAS HENAO</vt:lpstr>
      <vt:lpstr>MANUEL MUÑOZ</vt:lpstr>
      <vt:lpstr>YVONNE VALCARCEL</vt:lpstr>
      <vt:lpstr>GLORIA APONTE</vt:lpstr>
      <vt:lpstr>NELLY HERNANDEZ</vt:lpstr>
      <vt:lpstr>WALTER FAUSTO</vt:lpstr>
      <vt:lpstr>ANA MARTINEZ</vt:lpstr>
      <vt:lpstr>OSCAR PRADA</vt:lpstr>
      <vt:lpstr>WILSON RODRIGUEZ</vt:lpstr>
      <vt:lpstr>MONICA HERNANDEZ </vt:lpstr>
      <vt:lpstr>ERNESTO POVEDA</vt:lpstr>
      <vt:lpstr>ALBERTO RAMOS</vt:lpstr>
      <vt:lpstr>VICTOR MORENO</vt:lpstr>
      <vt:lpstr>CLAUDIA SILVA</vt:lpstr>
      <vt:lpstr>ANDRES GUARIN</vt:lpstr>
      <vt:lpstr>CESAR ANGARITA</vt:lpstr>
      <vt:lpstr>ADRIANA FERNANDEZ </vt:lpstr>
      <vt:lpstr>BLANCA INES SORACA</vt:lpstr>
      <vt:lpstr>CARLOS REINA</vt:lpstr>
      <vt:lpstr>FABIO MENDOZA</vt:lpstr>
      <vt:lpstr>GERARDO LINARES</vt:lpstr>
      <vt:lpstr>HERNANDO VILLOTA</vt:lpstr>
      <vt:lpstr>IVAN RODRIGUEZ</vt:lpstr>
      <vt:lpstr>JORGUE GARCIA</vt:lpstr>
      <vt:lpstr>NESTOR MONTOYA</vt:lpstr>
      <vt:lpstr>OSCAR GARZON</vt:lpstr>
      <vt:lpstr>WILSON PEREZ</vt:lpstr>
      <vt:lpstr>NUBIA ABRIL</vt:lpstr>
      <vt:lpstr>BENJAMIN GARCIA</vt:lpstr>
      <vt:lpstr>ORLANDO ROJAS</vt:lpstr>
      <vt:lpstr>RUBEN GARIBELLO</vt:lpstr>
      <vt:lpstr>OMAR LOPEZ</vt:lpstr>
      <vt:lpstr>EDGAR GUEVARA </vt:lpstr>
      <vt:lpstr>JORGUE REYES</vt:lpstr>
      <vt:lpstr>GERMAN BULLA</vt:lpstr>
      <vt:lpstr>ANTONIO YEPES</vt:lpstr>
      <vt:lpstr>JAVIER RODRIGUEZ</vt:lpstr>
      <vt:lpstr>LUIS LEMOS</vt:lpstr>
      <vt:lpstr>ALVARO PABON</vt:lpstr>
      <vt:lpstr>GERMAN TAPIA</vt:lpstr>
      <vt:lpstr>VICTOR HUGO DIAZ</vt:lpstr>
      <vt:lpstr>JULIO MOYA </vt:lpstr>
      <vt:lpstr>HILDEBRANDO CIENDUA</vt:lpstr>
      <vt:lpstr>JAVIER CORTES</vt:lpstr>
      <vt:lpstr>ALEJANDRO DURAN</vt:lpstr>
      <vt:lpstr>ELKIN RODRIGUEZ</vt:lpstr>
      <vt:lpstr>LUIS LANDAZABAL</vt:lpstr>
      <vt:lpstr>FREDY MANCERA</vt:lpstr>
      <vt:lpstr>ALEXANDER ALAYON</vt:lpstr>
      <vt:lpstr>EUCLIDES CUBILLOS </vt:lpstr>
      <vt:lpstr>ROBERTO SALAZAR</vt:lpstr>
      <vt:lpstr>EDILBERTO ALARCON</vt:lpstr>
      <vt:lpstr>LUIS HUERTAS</vt:lpstr>
      <vt:lpstr>JOSE CORDOBA </vt:lpstr>
      <vt:lpstr>LUIS GARCIA</vt:lpstr>
      <vt:lpstr>DESIDERIO AVENDAÑO</vt:lpstr>
      <vt:lpstr>DIEGO DUQUE</vt:lpstr>
      <vt:lpstr>EUCLIDES BELLO</vt:lpstr>
      <vt:lpstr>FREDY DIAZ</vt:lpstr>
      <vt:lpstr>HENRY PEÑA</vt:lpstr>
      <vt:lpstr>KELLY BERNAL</vt:lpstr>
      <vt:lpstr>HUMBERTO RAMOS</vt:lpstr>
      <vt:lpstr>JAIRO ROJAS</vt:lpstr>
      <vt:lpstr>LILIANA LOPEZ</vt:lpstr>
      <vt:lpstr>LUIS VELASCO</vt:lpstr>
      <vt:lpstr>MARLA DAVILA</vt:lpstr>
      <vt:lpstr>PAULO RODRIGUEZ</vt:lpstr>
      <vt:lpstr>WILLIAM MALAVER</vt:lpstr>
      <vt:lpstr>SERGIO CARDONA</vt:lpstr>
      <vt:lpstr>LUZ MARQUEZ</vt:lpstr>
      <vt:lpstr>JAIRO ECHEVERY</vt:lpstr>
      <vt:lpstr>RONALD BAUTISTA</vt:lpstr>
      <vt:lpstr>BEATRIZ MARTINEZ</vt:lpstr>
      <vt:lpstr>ANGELA CAICEDO</vt:lpstr>
      <vt:lpstr>HERNANDO RIVERA</vt:lpstr>
      <vt:lpstr>CRISTIAN PATARROYO</vt:lpstr>
      <vt:lpstr>LILIANA AYALA</vt:lpstr>
      <vt:lpstr>PABLO PIÑEROS</vt:lpstr>
      <vt:lpstr>ALEJANDRA MATEUS</vt:lpstr>
      <vt:lpstr>ESPERANZA SICARD</vt:lpstr>
      <vt:lpstr>ALEJANDRO MONTAÑO</vt:lpstr>
      <vt:lpstr>JAVIER BASTIDAS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Alejandro Montaño</cp:lastModifiedBy>
  <dcterms:created xsi:type="dcterms:W3CDTF">2016-09-28T20:15:28Z</dcterms:created>
  <dcterms:modified xsi:type="dcterms:W3CDTF">2017-01-07T14:14:07Z</dcterms:modified>
</cp:coreProperties>
</file>