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729EB670-8A72-4996-9447-DF01F2E3EAF9}" xr6:coauthVersionLast="43" xr6:coauthVersionMax="43" xr10:uidLastSave="{00000000-0000-0000-0000-000000000000}"/>
  <workbookProtection workbookAlgorithmName="SHA-512" workbookHashValue="Bb1r8FJlcVu4+JENgx/znQMQssGD/K9+QzfuMn/UZQCVjauupI0tl0KgIO5dd6NttHnxc60go2SUzhTZiStiSw==" workbookSaltValue="pvf4rNSzWX+zn7AcRKuxiw==" workbookSpinCount="100000" lockStructure="1"/>
  <bookViews>
    <workbookView xWindow="-120" yWindow="-120" windowWidth="20730" windowHeight="11160" xr2:uid="{40C5FF8A-3F3E-4AFA-A019-0441B5DFF2F9}"/>
  </bookViews>
  <sheets>
    <sheet name="M.CONESA" sheetId="1" r:id="rId1"/>
  </sheets>
  <definedNames>
    <definedName name="_xlnm._FilterDatabase" localSheetId="0" hidden="1">M.CONESA!$A$3:$BF$57</definedName>
    <definedName name="_xlnm.Print_Area" localSheetId="0">M.CONESA!$A$1:$BF$57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1" l="1"/>
  <c r="S4" i="1" s="1"/>
  <c r="AE4" i="1"/>
  <c r="AF4" i="1"/>
  <c r="AR4" i="1"/>
  <c r="AS4" i="1"/>
  <c r="BE4" i="1"/>
  <c r="BF4" i="1"/>
  <c r="R5" i="1"/>
  <c r="S5" i="1"/>
  <c r="AE5" i="1"/>
  <c r="AF5" i="1"/>
  <c r="AR5" i="1"/>
  <c r="AS5" i="1"/>
  <c r="BE5" i="1"/>
  <c r="BF5" i="1"/>
  <c r="R6" i="1"/>
  <c r="S6" i="1"/>
  <c r="AE6" i="1"/>
  <c r="AF6" i="1"/>
  <c r="AR6" i="1"/>
  <c r="AS6" i="1"/>
  <c r="BE6" i="1"/>
  <c r="BF6" i="1"/>
  <c r="R7" i="1"/>
  <c r="S7" i="1"/>
  <c r="AE7" i="1"/>
  <c r="AF7" i="1"/>
  <c r="AR7" i="1"/>
  <c r="AS7" i="1"/>
  <c r="BE7" i="1"/>
  <c r="BF7" i="1"/>
  <c r="R8" i="1"/>
  <c r="S8" i="1"/>
  <c r="AE8" i="1"/>
  <c r="AF8" i="1"/>
  <c r="AR8" i="1"/>
  <c r="AS8" i="1"/>
  <c r="BE8" i="1"/>
  <c r="BF8" i="1"/>
  <c r="R9" i="1"/>
  <c r="S9" i="1"/>
  <c r="AE9" i="1"/>
  <c r="AF9" i="1"/>
  <c r="AR9" i="1"/>
  <c r="AS9" i="1"/>
  <c r="BE9" i="1"/>
  <c r="BF9" i="1"/>
  <c r="R10" i="1"/>
  <c r="S10" i="1" s="1"/>
  <c r="AE10" i="1"/>
  <c r="AF10" i="1"/>
  <c r="AR10" i="1"/>
  <c r="AS10" i="1"/>
  <c r="BE10" i="1"/>
  <c r="BF10" i="1"/>
  <c r="R11" i="1"/>
  <c r="S11" i="1"/>
  <c r="AE11" i="1"/>
  <c r="AF11" i="1"/>
  <c r="AR11" i="1"/>
  <c r="AS11" i="1"/>
  <c r="BE11" i="1"/>
  <c r="BF11" i="1"/>
  <c r="R12" i="1"/>
  <c r="S12" i="1"/>
  <c r="AE12" i="1"/>
  <c r="AF12" i="1"/>
  <c r="AR12" i="1"/>
  <c r="AS12" i="1"/>
  <c r="BE12" i="1"/>
  <c r="BF12" i="1"/>
  <c r="R13" i="1"/>
  <c r="S13" i="1"/>
  <c r="AE13" i="1"/>
  <c r="AF13" i="1"/>
  <c r="AR13" i="1"/>
  <c r="AS13" i="1"/>
  <c r="BE13" i="1"/>
  <c r="BF13" i="1"/>
  <c r="R14" i="1"/>
  <c r="S14" i="1"/>
  <c r="AE14" i="1"/>
  <c r="AF14" i="1"/>
  <c r="AR14" i="1"/>
  <c r="AS14" i="1"/>
  <c r="BE14" i="1"/>
  <c r="BF14" i="1"/>
  <c r="R15" i="1"/>
  <c r="S15" i="1"/>
  <c r="AE15" i="1"/>
  <c r="AF15" i="1"/>
  <c r="AR15" i="1"/>
  <c r="AS15" i="1"/>
  <c r="BE15" i="1"/>
  <c r="BF15" i="1"/>
  <c r="R16" i="1"/>
  <c r="S16" i="1"/>
  <c r="AE16" i="1"/>
  <c r="AF16" i="1"/>
  <c r="AR16" i="1"/>
  <c r="AS16" i="1"/>
  <c r="BE16" i="1"/>
  <c r="BF16" i="1"/>
  <c r="R17" i="1"/>
  <c r="S17" i="1"/>
  <c r="AE17" i="1"/>
  <c r="AF17" i="1"/>
  <c r="AR17" i="1"/>
  <c r="AS17" i="1"/>
  <c r="BE17" i="1"/>
  <c r="BF17" i="1"/>
  <c r="R18" i="1"/>
  <c r="S18" i="1"/>
  <c r="AE18" i="1"/>
  <c r="AF18" i="1"/>
  <c r="AR18" i="1"/>
  <c r="AS18" i="1"/>
  <c r="BE18" i="1"/>
  <c r="BF18" i="1"/>
  <c r="R19" i="1"/>
  <c r="S19" i="1"/>
  <c r="AE19" i="1"/>
  <c r="AF19" i="1"/>
  <c r="AR19" i="1"/>
  <c r="AS19" i="1"/>
  <c r="BE19" i="1"/>
  <c r="BF19" i="1"/>
  <c r="R20" i="1"/>
  <c r="S20" i="1"/>
  <c r="AE20" i="1"/>
  <c r="AF20" i="1"/>
  <c r="AR20" i="1"/>
  <c r="AS20" i="1"/>
  <c r="BE20" i="1"/>
  <c r="BF20" i="1"/>
  <c r="R21" i="1"/>
  <c r="S21" i="1"/>
  <c r="AE21" i="1"/>
  <c r="AF21" i="1"/>
  <c r="AR21" i="1"/>
  <c r="AS21" i="1"/>
  <c r="BE21" i="1"/>
  <c r="BF21" i="1"/>
  <c r="R22" i="1"/>
  <c r="S22" i="1"/>
  <c r="AE22" i="1"/>
  <c r="AF22" i="1"/>
  <c r="AR22" i="1"/>
  <c r="AS22" i="1"/>
  <c r="BE22" i="1"/>
  <c r="BF22" i="1"/>
  <c r="R23" i="1"/>
  <c r="S23" i="1"/>
  <c r="AE23" i="1"/>
  <c r="AF23" i="1"/>
  <c r="AR23" i="1"/>
  <c r="AS23" i="1"/>
  <c r="BE23" i="1"/>
  <c r="BF23" i="1"/>
  <c r="R24" i="1"/>
  <c r="S24" i="1"/>
  <c r="AE24" i="1"/>
  <c r="AF24" i="1"/>
  <c r="AR24" i="1"/>
  <c r="AS24" i="1"/>
  <c r="BE24" i="1"/>
  <c r="BF24" i="1"/>
  <c r="R25" i="1"/>
  <c r="S25" i="1"/>
  <c r="AE25" i="1"/>
  <c r="AF25" i="1"/>
  <c r="AR25" i="1"/>
  <c r="AS25" i="1"/>
  <c r="BE25" i="1"/>
  <c r="BF25" i="1"/>
  <c r="R26" i="1"/>
  <c r="S26" i="1"/>
  <c r="AE26" i="1"/>
  <c r="AF26" i="1"/>
  <c r="AR26" i="1"/>
  <c r="AS26" i="1"/>
  <c r="BE26" i="1"/>
  <c r="BF26" i="1"/>
  <c r="R27" i="1"/>
  <c r="S27" i="1"/>
  <c r="AE27" i="1"/>
  <c r="AF27" i="1"/>
  <c r="AR27" i="1"/>
  <c r="AS27" i="1"/>
  <c r="BE27" i="1"/>
  <c r="BF27" i="1"/>
  <c r="R28" i="1"/>
  <c r="S28" i="1"/>
  <c r="AE28" i="1"/>
  <c r="AF28" i="1"/>
  <c r="AR28" i="1"/>
  <c r="AS28" i="1"/>
  <c r="BE28" i="1"/>
  <c r="BF28" i="1"/>
  <c r="R29" i="1"/>
  <c r="S29" i="1"/>
  <c r="AE29" i="1"/>
  <c r="AF29" i="1"/>
  <c r="AR29" i="1"/>
  <c r="AS29" i="1"/>
  <c r="BE29" i="1"/>
  <c r="BF29" i="1"/>
  <c r="R30" i="1"/>
  <c r="S30" i="1"/>
  <c r="AE30" i="1"/>
  <c r="AF30" i="1"/>
  <c r="AR30" i="1"/>
  <c r="AS30" i="1"/>
  <c r="BE30" i="1"/>
  <c r="BF30" i="1"/>
  <c r="R31" i="1"/>
  <c r="S31" i="1"/>
  <c r="AE31" i="1"/>
  <c r="AF31" i="1"/>
  <c r="AR31" i="1"/>
  <c r="AS31" i="1"/>
  <c r="BE31" i="1"/>
  <c r="BF31" i="1"/>
  <c r="R32" i="1"/>
  <c r="S32" i="1"/>
  <c r="AE32" i="1"/>
  <c r="AF32" i="1"/>
  <c r="AR32" i="1"/>
  <c r="AS32" i="1"/>
  <c r="BE32" i="1"/>
  <c r="BF32" i="1"/>
  <c r="R33" i="1"/>
  <c r="S33" i="1"/>
  <c r="AE33" i="1"/>
  <c r="AF33" i="1"/>
  <c r="AR33" i="1"/>
  <c r="AS33" i="1"/>
  <c r="BE33" i="1"/>
  <c r="BF33" i="1"/>
  <c r="R34" i="1"/>
  <c r="S34" i="1"/>
  <c r="AE34" i="1"/>
  <c r="AF34" i="1"/>
  <c r="AR34" i="1"/>
  <c r="AS34" i="1"/>
  <c r="BE34" i="1"/>
  <c r="BF34" i="1"/>
  <c r="R35" i="1"/>
  <c r="S35" i="1"/>
  <c r="AE35" i="1"/>
  <c r="AF35" i="1"/>
  <c r="AR35" i="1"/>
  <c r="AS35" i="1"/>
  <c r="BE35" i="1"/>
  <c r="BF35" i="1"/>
  <c r="R36" i="1"/>
  <c r="S36" i="1"/>
  <c r="AE36" i="1"/>
  <c r="AF36" i="1"/>
  <c r="AR36" i="1"/>
  <c r="AS36" i="1"/>
  <c r="BE36" i="1"/>
  <c r="BF36" i="1"/>
  <c r="R37" i="1"/>
  <c r="S37" i="1"/>
  <c r="AE37" i="1"/>
  <c r="AF37" i="1"/>
  <c r="AR37" i="1"/>
  <c r="AS37" i="1"/>
  <c r="BE37" i="1"/>
  <c r="BF37" i="1"/>
  <c r="R38" i="1"/>
  <c r="S38" i="1"/>
  <c r="AE38" i="1"/>
  <c r="AF38" i="1"/>
  <c r="AR38" i="1"/>
  <c r="AS38" i="1"/>
  <c r="BE38" i="1"/>
  <c r="BF38" i="1"/>
  <c r="R39" i="1"/>
  <c r="S39" i="1"/>
  <c r="AE39" i="1"/>
  <c r="AF39" i="1"/>
  <c r="AR39" i="1"/>
  <c r="AS39" i="1"/>
  <c r="BE39" i="1"/>
  <c r="BF39" i="1"/>
  <c r="R40" i="1"/>
  <c r="S40" i="1"/>
  <c r="AE40" i="1"/>
  <c r="AF40" i="1"/>
  <c r="AR40" i="1"/>
  <c r="AS40" i="1"/>
  <c r="BE40" i="1"/>
  <c r="BF40" i="1"/>
  <c r="R41" i="1"/>
  <c r="S41" i="1"/>
  <c r="AE41" i="1"/>
  <c r="AF41" i="1"/>
  <c r="AR41" i="1"/>
  <c r="AS41" i="1"/>
  <c r="BE41" i="1"/>
  <c r="BF41" i="1"/>
  <c r="R42" i="1"/>
  <c r="S42" i="1"/>
  <c r="AE42" i="1"/>
  <c r="AF42" i="1"/>
  <c r="AR42" i="1"/>
  <c r="AS42" i="1"/>
  <c r="BE42" i="1"/>
  <c r="BF42" i="1"/>
  <c r="R43" i="1"/>
  <c r="S43" i="1"/>
  <c r="AE43" i="1"/>
  <c r="AF43" i="1"/>
  <c r="AR43" i="1"/>
  <c r="AS43" i="1"/>
  <c r="BE43" i="1"/>
  <c r="BF43" i="1"/>
  <c r="R44" i="1"/>
  <c r="S44" i="1"/>
  <c r="AE44" i="1"/>
  <c r="AF44" i="1"/>
  <c r="AR44" i="1"/>
  <c r="AS44" i="1"/>
  <c r="BE44" i="1"/>
  <c r="BF44" i="1"/>
  <c r="S45" i="1"/>
  <c r="AE45" i="1"/>
  <c r="AF45" i="1" s="1"/>
  <c r="AR45" i="1"/>
  <c r="AS45" i="1" s="1"/>
  <c r="BE45" i="1"/>
  <c r="BF45" i="1" s="1"/>
  <c r="R46" i="1"/>
  <c r="S46" i="1" s="1"/>
  <c r="AE46" i="1"/>
  <c r="AF46" i="1" s="1"/>
  <c r="AR46" i="1"/>
  <c r="AS46" i="1" s="1"/>
  <c r="BE46" i="1"/>
  <c r="BF46" i="1" s="1"/>
  <c r="R47" i="1"/>
  <c r="S47" i="1" s="1"/>
  <c r="AE47" i="1"/>
  <c r="AF47" i="1" s="1"/>
  <c r="AR47" i="1"/>
  <c r="AS47" i="1" s="1"/>
  <c r="BE47" i="1"/>
  <c r="BF47" i="1" s="1"/>
  <c r="R48" i="1"/>
  <c r="S48" i="1" s="1"/>
  <c r="AE48" i="1"/>
  <c r="AF48" i="1" s="1"/>
  <c r="AR48" i="1"/>
  <c r="AS48" i="1" s="1"/>
  <c r="BE48" i="1"/>
  <c r="BF48" i="1" s="1"/>
  <c r="R49" i="1"/>
  <c r="S49" i="1" s="1"/>
  <c r="AE49" i="1"/>
  <c r="AF49" i="1" s="1"/>
  <c r="AR49" i="1"/>
  <c r="AS49" i="1" s="1"/>
  <c r="BE49" i="1"/>
  <c r="BF49" i="1" s="1"/>
  <c r="R50" i="1"/>
  <c r="S50" i="1" s="1"/>
  <c r="AE50" i="1"/>
  <c r="AF50" i="1" s="1"/>
  <c r="AR50" i="1"/>
  <c r="AS50" i="1" s="1"/>
  <c r="BE50" i="1"/>
  <c r="BF50" i="1" s="1"/>
  <c r="R51" i="1"/>
  <c r="S51" i="1" s="1"/>
  <c r="AE51" i="1"/>
  <c r="AF51" i="1" s="1"/>
  <c r="AR51" i="1"/>
  <c r="AS51" i="1" s="1"/>
  <c r="BE51" i="1"/>
  <c r="BF51" i="1" s="1"/>
  <c r="R52" i="1"/>
  <c r="S52" i="1" s="1"/>
  <c r="AE52" i="1"/>
  <c r="AF52" i="1" s="1"/>
  <c r="AR52" i="1"/>
  <c r="AS52" i="1" s="1"/>
  <c r="BE52" i="1"/>
  <c r="BF52" i="1" s="1"/>
  <c r="R53" i="1"/>
  <c r="S53" i="1" s="1"/>
  <c r="AE53" i="1"/>
  <c r="AF53" i="1" s="1"/>
  <c r="AR53" i="1"/>
  <c r="AS53" i="1" s="1"/>
  <c r="BE53" i="1"/>
  <c r="BF53" i="1" s="1"/>
  <c r="R54" i="1"/>
  <c r="S54" i="1" s="1"/>
  <c r="AE54" i="1"/>
  <c r="AF54" i="1" s="1"/>
  <c r="AR54" i="1"/>
  <c r="AS54" i="1" s="1"/>
  <c r="BE54" i="1"/>
  <c r="BF54" i="1" s="1"/>
  <c r="R55" i="1"/>
  <c r="S55" i="1" s="1"/>
  <c r="AE55" i="1"/>
  <c r="AF55" i="1" s="1"/>
  <c r="AR55" i="1"/>
  <c r="AS55" i="1" s="1"/>
  <c r="BE55" i="1"/>
  <c r="BF55" i="1" s="1"/>
  <c r="R56" i="1"/>
  <c r="S56" i="1" s="1"/>
  <c r="AE56" i="1"/>
  <c r="AF56" i="1" s="1"/>
  <c r="AR56" i="1"/>
  <c r="AS56" i="1" s="1"/>
  <c r="BE56" i="1"/>
  <c r="BF56" i="1" s="1"/>
  <c r="R57" i="1"/>
  <c r="S57" i="1" s="1"/>
  <c r="AE57" i="1"/>
  <c r="AF57" i="1" s="1"/>
  <c r="AR57" i="1"/>
  <c r="AS57" i="1" s="1"/>
  <c r="BE57" i="1"/>
  <c r="BF57" i="1" s="1"/>
  <c r="AP69" i="1"/>
</calcChain>
</file>

<file path=xl/sharedStrings.xml><?xml version="1.0" encoding="utf-8"?>
<sst xmlns="http://schemas.openxmlformats.org/spreadsheetml/2006/main" count="345" uniqueCount="91">
  <si>
    <t>+</t>
  </si>
  <si>
    <t>-</t>
  </si>
  <si>
    <t>Afectación a la salud pública</t>
  </si>
  <si>
    <t>Cambio en el acceso y movilidad</t>
  </si>
  <si>
    <t>Cambio en la prestación de servicios públicos y/o sociales</t>
  </si>
  <si>
    <t>DIMENSION ESPACIAL</t>
  </si>
  <si>
    <t>Fortalecimiento comunitario</t>
  </si>
  <si>
    <t>Generacion de comflictos en la comunidad</t>
  </si>
  <si>
    <t>Cambios en la seguridad pública</t>
  </si>
  <si>
    <t>Cambio en la capacidad de gestión y participación de la comunidad</t>
  </si>
  <si>
    <t>Generación de expectativas sociales</t>
  </si>
  <si>
    <t>PROCESOS SOCIOPOLITICOS</t>
  </si>
  <si>
    <t>Cambio en las actividades económicas</t>
  </si>
  <si>
    <t>Cambio en los ingresos de la población</t>
  </si>
  <si>
    <t>Cambio en la dinámica de empleo</t>
  </si>
  <si>
    <t>PROCESOS ECONOMICOS</t>
  </si>
  <si>
    <t>Cambios en la dinamica poblacional</t>
  </si>
  <si>
    <t>Cambios sobre el componente demografico</t>
  </si>
  <si>
    <t>DEMOGRAFIA / POBLACIÓN</t>
  </si>
  <si>
    <t>ANTRÓPICO</t>
  </si>
  <si>
    <t>Alteración de las relaciones de simbiosis entre plantas y animales</t>
  </si>
  <si>
    <t>Cambios de los ciclos de reproducción</t>
  </si>
  <si>
    <t>Afectación de las rutas de movilidad de las especies</t>
  </si>
  <si>
    <t>Daño del habitat de especies de fauna</t>
  </si>
  <si>
    <t>Perdida de la abundancia de especies faunisticas</t>
  </si>
  <si>
    <t>Perdida de los dispersores de semilla</t>
  </si>
  <si>
    <t>Ahuyamiento de la fauna</t>
  </si>
  <si>
    <t>incremento de fauna terrestre</t>
  </si>
  <si>
    <t>FAUNA</t>
  </si>
  <si>
    <t>Reduccion perdida del suelo</t>
  </si>
  <si>
    <t>Incremento de habitas terrestre</t>
  </si>
  <si>
    <t>Restauracion ecologica</t>
  </si>
  <si>
    <t>Aumento de la riqueza o diversidad de especies</t>
  </si>
  <si>
    <t>Afectación de la disponibilidad de servicios ecosistemicos</t>
  </si>
  <si>
    <t>Afectaciones de las condiciones de regeneracion natural</t>
  </si>
  <si>
    <t>Alteraciones en la composición floristica</t>
  </si>
  <si>
    <t>Afectación de la cobertura vegetal</t>
  </si>
  <si>
    <t>Aprovechamiento forestal</t>
  </si>
  <si>
    <t>FLORA</t>
  </si>
  <si>
    <t>BIÓTICO</t>
  </si>
  <si>
    <t>Socavación</t>
  </si>
  <si>
    <t>Erosión</t>
  </si>
  <si>
    <t>GEOMORFOLOGIA</t>
  </si>
  <si>
    <t>Calidad visual del paisaje</t>
  </si>
  <si>
    <t>Mejoramiento del paisaje</t>
  </si>
  <si>
    <t>Cambios del paisaje</t>
  </si>
  <si>
    <t>PAISAJE</t>
  </si>
  <si>
    <t>Productividad del suelo</t>
  </si>
  <si>
    <t>Cambio usoa ctual del suelo</t>
  </si>
  <si>
    <t>Peturbación a las propiedades fisicoquimicos y microbiologicos</t>
  </si>
  <si>
    <t>compactación y asentamiento</t>
  </si>
  <si>
    <t>Contaminación del suelo</t>
  </si>
  <si>
    <t>Remoción en masa</t>
  </si>
  <si>
    <t>Suelos (Calidad de nutrientes)</t>
  </si>
  <si>
    <t>COMPONENTE
 SUELO</t>
  </si>
  <si>
    <t>Aumento en decibeles de ruido</t>
  </si>
  <si>
    <t>Emision de material Particulado</t>
  </si>
  <si>
    <t xml:space="preserve">Aumento calidad del aíre </t>
  </si>
  <si>
    <t>ATMOSFERICO</t>
  </si>
  <si>
    <t>Mejoramiento de ciclo hidrico en la zona</t>
  </si>
  <si>
    <t>Cambios en dinamaica de los cauces</t>
  </si>
  <si>
    <t>Aumento de la disponibilidad del agua</t>
  </si>
  <si>
    <t>Disminución de la posibilidad de inundaciones</t>
  </si>
  <si>
    <t>temperatura del agua</t>
  </si>
  <si>
    <t>deposición (sedimentación, precipitación)</t>
  </si>
  <si>
    <t>Calidad agua subterránea</t>
  </si>
  <si>
    <t>Calidad agua superficial</t>
  </si>
  <si>
    <t>HIDRICO</t>
  </si>
  <si>
    <t>ABIÓTICO</t>
  </si>
  <si>
    <t>Escala</t>
  </si>
  <si>
    <t>Impt.</t>
  </si>
  <si>
    <t>PR</t>
  </si>
  <si>
    <t>AC</t>
  </si>
  <si>
    <t>RV</t>
  </si>
  <si>
    <t>MO</t>
  </si>
  <si>
    <t>i</t>
  </si>
  <si>
    <t>MC</t>
  </si>
  <si>
    <t>EF</t>
  </si>
  <si>
    <t>SI</t>
  </si>
  <si>
    <t>PE</t>
  </si>
  <si>
    <t>EX</t>
  </si>
  <si>
    <t>N</t>
  </si>
  <si>
    <t>IMPACTO</t>
  </si>
  <si>
    <t>Intervención ecologica</t>
  </si>
  <si>
    <t>Conformación de terraplenes y rellenos</t>
  </si>
  <si>
    <t>Excavaciones</t>
  </si>
  <si>
    <t>Transporte de materiales</t>
  </si>
  <si>
    <t>ACTIVIDAD</t>
  </si>
  <si>
    <t>COMPONENTE AMBIENTAL</t>
  </si>
  <si>
    <t>MEDIO</t>
  </si>
  <si>
    <t>MATRIZ DE IMPACTOS CONESA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</si>
</sst>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3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16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textRotation="90"/>
    </xf>
    <xf numFmtId="0" fontId="6" fillId="3" borderId="2" xfId="0" applyFont="1" applyFill="1" applyBorder="1" applyAlignment="1">
      <alignment horizontal="center" vertical="center" textRotation="90"/>
    </xf>
    <xf numFmtId="0" fontId="4" fillId="3" borderId="1" xfId="0" applyFont="1" applyFill="1" applyBorder="1" applyAlignment="1">
      <alignment horizontal="center" vertical="center" textRotation="90" wrapText="1"/>
    </xf>
    <xf numFmtId="0" fontId="5" fillId="3" borderId="1" xfId="0" applyFont="1" applyFill="1" applyBorder="1" applyAlignment="1">
      <alignment horizontal="center" vertical="center" textRotation="90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10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14CE1-0402-416F-9291-5D7746FCB142}">
  <sheetPr>
    <pageSetUpPr fitToPage="1"/>
  </sheetPr>
  <dimension ref="A1:BF69"/>
  <sheetViews>
    <sheetView tabSelected="1" view="pageBreakPreview" zoomScale="60" zoomScaleNormal="50" workbookViewId="0">
      <pane xSplit="18" ySplit="14" topLeftCell="S15" activePane="bottomRight" state="frozen"/>
      <selection pane="topRight" activeCell="S1" sqref="S1"/>
      <selection pane="bottomLeft" activeCell="A19" sqref="A19"/>
      <selection pane="bottomRight" activeCell="AA6" sqref="AA6"/>
    </sheetView>
  </sheetViews>
  <sheetFormatPr baseColWidth="10" defaultRowHeight="15" x14ac:dyDescent="0.25"/>
  <cols>
    <col min="1" max="5" width="15.5703125" customWidth="1"/>
    <col min="6" max="6" width="26.7109375" customWidth="1"/>
    <col min="7" max="7" width="5.28515625" customWidth="1"/>
    <col min="8" max="8" width="7" customWidth="1"/>
    <col min="9" max="10" width="6.85546875" customWidth="1"/>
    <col min="11" max="11" width="6.28515625" customWidth="1"/>
    <col min="12" max="12" width="6.85546875" customWidth="1"/>
    <col min="13" max="13" width="6" customWidth="1"/>
    <col min="14" max="15" width="6.85546875" customWidth="1"/>
    <col min="16" max="16" width="7.140625" customWidth="1"/>
    <col min="17" max="17" width="7.7109375" customWidth="1"/>
    <col min="18" max="18" width="11.28515625" customWidth="1"/>
    <col min="19" max="19" width="17.5703125" customWidth="1"/>
    <col min="20" max="20" width="5.42578125" customWidth="1"/>
    <col min="21" max="21" width="7" customWidth="1"/>
    <col min="22" max="23" width="6.85546875" customWidth="1"/>
    <col min="24" max="24" width="6.28515625" customWidth="1"/>
    <col min="25" max="25" width="6.85546875" customWidth="1"/>
    <col min="26" max="26" width="6" customWidth="1"/>
    <col min="27" max="28" width="6.85546875" customWidth="1"/>
    <col min="29" max="29" width="7.140625" customWidth="1"/>
    <col min="30" max="30" width="7.7109375" customWidth="1"/>
    <col min="32" max="32" width="18.85546875" customWidth="1"/>
    <col min="33" max="33" width="6.5703125" customWidth="1"/>
    <col min="34" max="34" width="7" customWidth="1"/>
    <col min="35" max="36" width="6.85546875" customWidth="1"/>
    <col min="37" max="37" width="6.28515625" customWidth="1"/>
    <col min="38" max="38" width="6.85546875" customWidth="1"/>
    <col min="39" max="39" width="6" customWidth="1"/>
    <col min="40" max="41" width="6.85546875" customWidth="1"/>
    <col min="42" max="42" width="7.140625" customWidth="1"/>
    <col min="43" max="43" width="7.7109375" customWidth="1"/>
    <col min="45" max="45" width="18" customWidth="1"/>
    <col min="46" max="46" width="6.28515625" customWidth="1"/>
    <col min="47" max="47" width="6.5703125" customWidth="1"/>
    <col min="48" max="48" width="7.140625" customWidth="1"/>
    <col min="49" max="49" width="6.5703125" customWidth="1"/>
    <col min="50" max="50" width="6.85546875" customWidth="1"/>
    <col min="51" max="51" width="7.140625" customWidth="1"/>
    <col min="52" max="52" width="6.5703125" customWidth="1"/>
    <col min="53" max="53" width="8.28515625" customWidth="1"/>
    <col min="54" max="55" width="7.7109375" customWidth="1"/>
    <col min="56" max="56" width="7.140625" customWidth="1"/>
    <col min="58" max="58" width="19.140625" customWidth="1"/>
  </cols>
  <sheetData>
    <row r="1" spans="1:58" ht="29.25" customHeight="1" x14ac:dyDescent="0.25">
      <c r="A1" s="27" t="s">
        <v>90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</row>
    <row r="2" spans="1:58" ht="18.75" customHeight="1" x14ac:dyDescent="0.25">
      <c r="A2" s="21" t="s">
        <v>89</v>
      </c>
      <c r="B2" s="23" t="s">
        <v>88</v>
      </c>
      <c r="C2" s="24"/>
      <c r="D2" s="31" t="s">
        <v>87</v>
      </c>
      <c r="E2" s="31"/>
      <c r="F2" s="31"/>
      <c r="G2" s="18" t="s">
        <v>86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0"/>
      <c r="T2" s="18" t="s">
        <v>85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20"/>
      <c r="AG2" s="18" t="s">
        <v>84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20"/>
      <c r="AT2" s="18" t="s">
        <v>83</v>
      </c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20"/>
    </row>
    <row r="3" spans="1:58" ht="18.75" customHeight="1" x14ac:dyDescent="0.25">
      <c r="A3" s="22"/>
      <c r="B3" s="25"/>
      <c r="C3" s="26"/>
      <c r="D3" s="28" t="s">
        <v>82</v>
      </c>
      <c r="E3" s="29"/>
      <c r="F3" s="30"/>
      <c r="G3" s="5" t="s">
        <v>81</v>
      </c>
      <c r="H3" s="5" t="s">
        <v>80</v>
      </c>
      <c r="I3" s="5" t="s">
        <v>79</v>
      </c>
      <c r="J3" s="5" t="s">
        <v>78</v>
      </c>
      <c r="K3" s="5" t="s">
        <v>77</v>
      </c>
      <c r="L3" s="5" t="s">
        <v>76</v>
      </c>
      <c r="M3" s="5" t="s">
        <v>75</v>
      </c>
      <c r="N3" s="5" t="s">
        <v>74</v>
      </c>
      <c r="O3" s="5" t="s">
        <v>73</v>
      </c>
      <c r="P3" s="5" t="s">
        <v>72</v>
      </c>
      <c r="Q3" s="5" t="s">
        <v>71</v>
      </c>
      <c r="R3" s="5" t="s">
        <v>70</v>
      </c>
      <c r="S3" s="5" t="s">
        <v>69</v>
      </c>
      <c r="T3" s="5" t="s">
        <v>81</v>
      </c>
      <c r="U3" s="5" t="s">
        <v>80</v>
      </c>
      <c r="V3" s="5" t="s">
        <v>79</v>
      </c>
      <c r="W3" s="5" t="s">
        <v>78</v>
      </c>
      <c r="X3" s="5" t="s">
        <v>77</v>
      </c>
      <c r="Y3" s="5" t="s">
        <v>76</v>
      </c>
      <c r="Z3" s="5" t="s">
        <v>75</v>
      </c>
      <c r="AA3" s="5" t="s">
        <v>74</v>
      </c>
      <c r="AB3" s="5" t="s">
        <v>73</v>
      </c>
      <c r="AC3" s="5" t="s">
        <v>72</v>
      </c>
      <c r="AD3" s="5" t="s">
        <v>71</v>
      </c>
      <c r="AE3" s="5" t="s">
        <v>70</v>
      </c>
      <c r="AF3" s="5" t="s">
        <v>69</v>
      </c>
      <c r="AG3" s="5" t="s">
        <v>81</v>
      </c>
      <c r="AH3" s="5" t="s">
        <v>80</v>
      </c>
      <c r="AI3" s="5" t="s">
        <v>79</v>
      </c>
      <c r="AJ3" s="5" t="s">
        <v>78</v>
      </c>
      <c r="AK3" s="5" t="s">
        <v>77</v>
      </c>
      <c r="AL3" s="5" t="s">
        <v>76</v>
      </c>
      <c r="AM3" s="5" t="s">
        <v>75</v>
      </c>
      <c r="AN3" s="5" t="s">
        <v>74</v>
      </c>
      <c r="AO3" s="5" t="s">
        <v>73</v>
      </c>
      <c r="AP3" s="5" t="s">
        <v>72</v>
      </c>
      <c r="AQ3" s="5" t="s">
        <v>71</v>
      </c>
      <c r="AR3" s="5" t="s">
        <v>70</v>
      </c>
      <c r="AS3" s="5" t="s">
        <v>69</v>
      </c>
      <c r="AT3" s="5" t="s">
        <v>81</v>
      </c>
      <c r="AU3" s="5" t="s">
        <v>80</v>
      </c>
      <c r="AV3" s="5" t="s">
        <v>79</v>
      </c>
      <c r="AW3" s="5" t="s">
        <v>78</v>
      </c>
      <c r="AX3" s="5" t="s">
        <v>77</v>
      </c>
      <c r="AY3" s="5" t="s">
        <v>76</v>
      </c>
      <c r="AZ3" s="5" t="s">
        <v>75</v>
      </c>
      <c r="BA3" s="5" t="s">
        <v>74</v>
      </c>
      <c r="BB3" s="5" t="s">
        <v>73</v>
      </c>
      <c r="BC3" s="5" t="s">
        <v>72</v>
      </c>
      <c r="BD3" s="5" t="s">
        <v>71</v>
      </c>
      <c r="BE3" s="5" t="s">
        <v>70</v>
      </c>
      <c r="BF3" s="5" t="s">
        <v>69</v>
      </c>
    </row>
    <row r="4" spans="1:58" ht="18" x14ac:dyDescent="0.25">
      <c r="A4" s="10" t="s">
        <v>68</v>
      </c>
      <c r="B4" s="8" t="s">
        <v>67</v>
      </c>
      <c r="C4" s="8"/>
      <c r="D4" s="6" t="s">
        <v>66</v>
      </c>
      <c r="E4" s="6"/>
      <c r="F4" s="6"/>
      <c r="G4" s="2" t="s">
        <v>1</v>
      </c>
      <c r="H4" s="2">
        <v>4</v>
      </c>
      <c r="I4" s="2">
        <v>2</v>
      </c>
      <c r="J4" s="2">
        <v>4</v>
      </c>
      <c r="K4" s="2">
        <v>4</v>
      </c>
      <c r="L4" s="2">
        <v>2</v>
      </c>
      <c r="M4" s="2">
        <v>2</v>
      </c>
      <c r="N4" s="2">
        <v>4</v>
      </c>
      <c r="O4" s="2">
        <v>4</v>
      </c>
      <c r="P4" s="2">
        <v>1</v>
      </c>
      <c r="Q4" s="2">
        <v>1</v>
      </c>
      <c r="R4" s="2">
        <f>-(3*M4)+(2*H4)+I4+J4+K4+L4+N4+O4+P4+Q4</f>
        <v>24</v>
      </c>
      <c r="S4" s="2" t="str">
        <f t="shared" ref="S4:S35" si="0">_xlfn.IFS(R4&lt;25,"BAJO",R4&lt;50,"MODERADO",R4&lt;75,"SEVERO",R4&gt;=75,"CRITICO")</f>
        <v>BAJO</v>
      </c>
      <c r="T4" s="2" t="s">
        <v>1</v>
      </c>
      <c r="U4" s="2">
        <v>12</v>
      </c>
      <c r="V4" s="2">
        <v>4</v>
      </c>
      <c r="W4" s="2">
        <v>4</v>
      </c>
      <c r="X4" s="2">
        <v>4</v>
      </c>
      <c r="Y4" s="2">
        <v>8</v>
      </c>
      <c r="Z4" s="2">
        <v>12</v>
      </c>
      <c r="AA4" s="2">
        <v>8</v>
      </c>
      <c r="AB4" s="2">
        <v>4</v>
      </c>
      <c r="AC4" s="2">
        <v>4</v>
      </c>
      <c r="AD4" s="2">
        <v>4</v>
      </c>
      <c r="AE4" s="2">
        <f t="shared" ref="AE4:AE14" si="1">-(3*Z4)+(2*U4)+V4+W4+X4+Y4+AA4+AB4+AC4+AD4</f>
        <v>28</v>
      </c>
      <c r="AF4" s="2" t="str">
        <f t="shared" ref="AF4:AF35" si="2">_xlfn.IFS(AE4&lt;25,"BAJO",AE4&lt;50,"MODERADO",AE4&lt;75,"SEVERO",AE4&gt;=75,"CRITICO")</f>
        <v>MODERADO</v>
      </c>
      <c r="AG4" s="2" t="s">
        <v>1</v>
      </c>
      <c r="AH4" s="2">
        <v>12</v>
      </c>
      <c r="AI4" s="2">
        <v>4</v>
      </c>
      <c r="AJ4" s="2">
        <v>4</v>
      </c>
      <c r="AK4" s="2">
        <v>4</v>
      </c>
      <c r="AL4" s="2">
        <v>8</v>
      </c>
      <c r="AM4" s="2">
        <v>12</v>
      </c>
      <c r="AN4" s="2">
        <v>8</v>
      </c>
      <c r="AO4" s="2">
        <v>4</v>
      </c>
      <c r="AP4" s="2">
        <v>4</v>
      </c>
      <c r="AQ4" s="2">
        <v>4</v>
      </c>
      <c r="AR4" s="2">
        <f t="shared" ref="AR4:AR14" si="3">-(3*AM4)+(2*AH4)+AI4+AJ4+AK4+AL4+AN4+AO4+AP4+AQ4</f>
        <v>28</v>
      </c>
      <c r="AS4" s="2" t="str">
        <f t="shared" ref="AS4:AS35" si="4">_xlfn.IFS(AR4&lt;25,"BAJO",AR4&lt;50,"MODERADO",AR4&lt;75,"SEVERO",AR4&gt;=75,"CRITICO")</f>
        <v>MODERADO</v>
      </c>
      <c r="AT4" s="2" t="s">
        <v>0</v>
      </c>
      <c r="AU4" s="2">
        <v>8</v>
      </c>
      <c r="AV4" s="2">
        <v>4</v>
      </c>
      <c r="AW4" s="2">
        <v>4</v>
      </c>
      <c r="AX4" s="2">
        <v>4</v>
      </c>
      <c r="AY4" s="2">
        <v>2</v>
      </c>
      <c r="AZ4" s="2">
        <v>8</v>
      </c>
      <c r="BA4" s="2">
        <v>1</v>
      </c>
      <c r="BB4" s="2">
        <v>2</v>
      </c>
      <c r="BC4" s="2">
        <v>4</v>
      </c>
      <c r="BD4" s="2">
        <v>4</v>
      </c>
      <c r="BE4" s="2">
        <f t="shared" ref="BE4:BE44" si="5">(3*AZ4)+(2*AU4)+AV4+AW4+AX4+AY4+BA4+BB4+BC4+BD4</f>
        <v>65</v>
      </c>
      <c r="BF4" s="2" t="str">
        <f t="shared" ref="BF4:BF35" si="6">_xlfn.IFS(BE4&lt;25,"BAJO",BE4&lt;50,"MODERADO",BE4&lt;75,"SEVERO",BE4&gt;=75,"CRITICO")</f>
        <v>SEVERO</v>
      </c>
    </row>
    <row r="5" spans="1:58" ht="18" x14ac:dyDescent="0.25">
      <c r="A5" s="11"/>
      <c r="B5" s="8"/>
      <c r="C5" s="8"/>
      <c r="D5" s="6" t="s">
        <v>65</v>
      </c>
      <c r="E5" s="6"/>
      <c r="F5" s="6"/>
      <c r="G5" s="2" t="s">
        <v>1</v>
      </c>
      <c r="H5" s="2">
        <v>1</v>
      </c>
      <c r="I5" s="2">
        <v>2</v>
      </c>
      <c r="J5" s="2">
        <v>2</v>
      </c>
      <c r="K5" s="2">
        <v>1</v>
      </c>
      <c r="L5" s="2">
        <v>2</v>
      </c>
      <c r="M5" s="2">
        <v>2</v>
      </c>
      <c r="N5" s="2">
        <v>2</v>
      </c>
      <c r="O5" s="2">
        <v>1</v>
      </c>
      <c r="P5" s="2">
        <v>1</v>
      </c>
      <c r="Q5" s="2">
        <v>1</v>
      </c>
      <c r="R5" s="2">
        <f>-(3*M5)+(2*H5)+I5+J5+K5+L5+N5+O5+P5+Q5</f>
        <v>8</v>
      </c>
      <c r="S5" s="2" t="str">
        <f t="shared" si="0"/>
        <v>BAJO</v>
      </c>
      <c r="T5" s="2" t="s">
        <v>1</v>
      </c>
      <c r="U5" s="2">
        <v>12</v>
      </c>
      <c r="V5" s="2">
        <v>4</v>
      </c>
      <c r="W5" s="2">
        <v>4</v>
      </c>
      <c r="X5" s="2">
        <v>4</v>
      </c>
      <c r="Y5" s="2">
        <v>4</v>
      </c>
      <c r="Z5" s="2">
        <v>8</v>
      </c>
      <c r="AA5" s="2">
        <v>8</v>
      </c>
      <c r="AB5" s="2">
        <v>4</v>
      </c>
      <c r="AC5" s="2">
        <v>4</v>
      </c>
      <c r="AD5" s="2">
        <v>4</v>
      </c>
      <c r="AE5" s="2">
        <f t="shared" si="1"/>
        <v>36</v>
      </c>
      <c r="AF5" s="2" t="str">
        <f t="shared" si="2"/>
        <v>MODERADO</v>
      </c>
      <c r="AG5" s="2" t="s">
        <v>1</v>
      </c>
      <c r="AH5" s="2">
        <v>12</v>
      </c>
      <c r="AI5" s="2">
        <v>4</v>
      </c>
      <c r="AJ5" s="2">
        <v>4</v>
      </c>
      <c r="AK5" s="2">
        <v>4</v>
      </c>
      <c r="AL5" s="2">
        <v>4</v>
      </c>
      <c r="AM5" s="2">
        <v>8</v>
      </c>
      <c r="AN5" s="2">
        <v>8</v>
      </c>
      <c r="AO5" s="2">
        <v>4</v>
      </c>
      <c r="AP5" s="2">
        <v>4</v>
      </c>
      <c r="AQ5" s="2">
        <v>4</v>
      </c>
      <c r="AR5" s="2">
        <f t="shared" si="3"/>
        <v>36</v>
      </c>
      <c r="AS5" s="2" t="str">
        <f t="shared" si="4"/>
        <v>MODERADO</v>
      </c>
      <c r="AT5" s="2" t="s">
        <v>0</v>
      </c>
      <c r="AU5" s="2">
        <v>8</v>
      </c>
      <c r="AV5" s="2">
        <v>4</v>
      </c>
      <c r="AW5" s="2">
        <v>4</v>
      </c>
      <c r="AX5" s="2">
        <v>4</v>
      </c>
      <c r="AY5" s="2">
        <v>2</v>
      </c>
      <c r="AZ5" s="2">
        <v>8</v>
      </c>
      <c r="BA5" s="2">
        <v>1</v>
      </c>
      <c r="BB5" s="2">
        <v>2</v>
      </c>
      <c r="BC5" s="2">
        <v>4</v>
      </c>
      <c r="BD5" s="2">
        <v>4</v>
      </c>
      <c r="BE5" s="2">
        <f t="shared" si="5"/>
        <v>65</v>
      </c>
      <c r="BF5" s="2" t="str">
        <f t="shared" si="6"/>
        <v>SEVERO</v>
      </c>
    </row>
    <row r="6" spans="1:58" ht="18" x14ac:dyDescent="0.25">
      <c r="A6" s="11"/>
      <c r="B6" s="8"/>
      <c r="C6" s="8"/>
      <c r="D6" s="6" t="s">
        <v>64</v>
      </c>
      <c r="E6" s="6"/>
      <c r="F6" s="6"/>
      <c r="G6" s="2" t="s">
        <v>1</v>
      </c>
      <c r="H6" s="2">
        <v>1</v>
      </c>
      <c r="I6" s="2">
        <v>1</v>
      </c>
      <c r="J6" s="2">
        <v>1</v>
      </c>
      <c r="K6" s="2">
        <v>4</v>
      </c>
      <c r="L6" s="2">
        <v>2</v>
      </c>
      <c r="M6" s="2">
        <v>1</v>
      </c>
      <c r="N6" s="2">
        <v>4</v>
      </c>
      <c r="O6" s="2">
        <v>1</v>
      </c>
      <c r="P6" s="2">
        <v>1</v>
      </c>
      <c r="Q6" s="2">
        <v>1</v>
      </c>
      <c r="R6" s="2">
        <f>-(3*M6)+(2*H6)+I6+J6+K6+L6+N6+O6+P6+Q6</f>
        <v>14</v>
      </c>
      <c r="S6" s="2" t="str">
        <f t="shared" si="0"/>
        <v>BAJO</v>
      </c>
      <c r="T6" s="2" t="s">
        <v>1</v>
      </c>
      <c r="U6" s="2">
        <v>12</v>
      </c>
      <c r="V6" s="2">
        <v>4</v>
      </c>
      <c r="W6" s="2">
        <v>4</v>
      </c>
      <c r="X6" s="2">
        <v>4</v>
      </c>
      <c r="Y6" s="2">
        <v>8</v>
      </c>
      <c r="Z6" s="2">
        <v>12</v>
      </c>
      <c r="AA6" s="2">
        <v>8</v>
      </c>
      <c r="AB6" s="2">
        <v>4</v>
      </c>
      <c r="AC6" s="2">
        <v>4</v>
      </c>
      <c r="AD6" s="2">
        <v>2</v>
      </c>
      <c r="AE6" s="2">
        <f t="shared" si="1"/>
        <v>26</v>
      </c>
      <c r="AF6" s="2" t="str">
        <f t="shared" si="2"/>
        <v>MODERADO</v>
      </c>
      <c r="AG6" s="2" t="s">
        <v>1</v>
      </c>
      <c r="AH6" s="2">
        <v>12</v>
      </c>
      <c r="AI6" s="2">
        <v>4</v>
      </c>
      <c r="AJ6" s="2">
        <v>4</v>
      </c>
      <c r="AK6" s="2">
        <v>4</v>
      </c>
      <c r="AL6" s="2">
        <v>8</v>
      </c>
      <c r="AM6" s="2">
        <v>12</v>
      </c>
      <c r="AN6" s="2">
        <v>8</v>
      </c>
      <c r="AO6" s="2">
        <v>4</v>
      </c>
      <c r="AP6" s="2">
        <v>4</v>
      </c>
      <c r="AQ6" s="2">
        <v>4</v>
      </c>
      <c r="AR6" s="2">
        <f t="shared" si="3"/>
        <v>28</v>
      </c>
      <c r="AS6" s="2" t="str">
        <f t="shared" si="4"/>
        <v>MODERADO</v>
      </c>
      <c r="AT6" s="2" t="s">
        <v>0</v>
      </c>
      <c r="AU6" s="2">
        <v>4</v>
      </c>
      <c r="AV6" s="2">
        <v>2</v>
      </c>
      <c r="AW6" s="2">
        <v>2</v>
      </c>
      <c r="AX6" s="2">
        <v>1</v>
      </c>
      <c r="AY6" s="2">
        <v>2</v>
      </c>
      <c r="AZ6" s="2">
        <v>2</v>
      </c>
      <c r="BA6" s="2">
        <v>1</v>
      </c>
      <c r="BB6" s="2">
        <v>2</v>
      </c>
      <c r="BC6" s="2">
        <v>1</v>
      </c>
      <c r="BD6" s="2">
        <v>2</v>
      </c>
      <c r="BE6" s="2">
        <f t="shared" si="5"/>
        <v>27</v>
      </c>
      <c r="BF6" s="2" t="str">
        <f t="shared" si="6"/>
        <v>MODERADO</v>
      </c>
    </row>
    <row r="7" spans="1:58" ht="18" x14ac:dyDescent="0.25">
      <c r="A7" s="11"/>
      <c r="B7" s="8"/>
      <c r="C7" s="8"/>
      <c r="D7" s="6" t="s">
        <v>63</v>
      </c>
      <c r="E7" s="6"/>
      <c r="F7" s="6"/>
      <c r="G7" s="2" t="s">
        <v>0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f>(3*M7)+(2*H7)+I7+J7+K7+L7+N7+O7+P7+Q7</f>
        <v>13</v>
      </c>
      <c r="S7" s="2" t="str">
        <f t="shared" si="0"/>
        <v>BAJO</v>
      </c>
      <c r="T7" s="2" t="s">
        <v>1</v>
      </c>
      <c r="U7" s="2">
        <v>1</v>
      </c>
      <c r="V7" s="2">
        <v>1</v>
      </c>
      <c r="W7" s="2">
        <v>1</v>
      </c>
      <c r="X7" s="2">
        <v>1</v>
      </c>
      <c r="Y7" s="2">
        <v>1</v>
      </c>
      <c r="Z7" s="2">
        <v>1</v>
      </c>
      <c r="AA7" s="2">
        <v>1</v>
      </c>
      <c r="AB7" s="2">
        <v>1</v>
      </c>
      <c r="AC7" s="2">
        <v>1</v>
      </c>
      <c r="AD7" s="2">
        <v>1</v>
      </c>
      <c r="AE7" s="2">
        <f t="shared" si="1"/>
        <v>7</v>
      </c>
      <c r="AF7" s="2" t="str">
        <f t="shared" si="2"/>
        <v>BAJO</v>
      </c>
      <c r="AG7" s="2" t="s">
        <v>1</v>
      </c>
      <c r="AH7" s="2">
        <v>12</v>
      </c>
      <c r="AI7" s="2">
        <v>4</v>
      </c>
      <c r="AJ7" s="2">
        <v>4</v>
      </c>
      <c r="AK7" s="2">
        <v>4</v>
      </c>
      <c r="AL7" s="2">
        <v>8</v>
      </c>
      <c r="AM7" s="2">
        <v>8</v>
      </c>
      <c r="AN7" s="2">
        <v>8</v>
      </c>
      <c r="AO7" s="2">
        <v>4</v>
      </c>
      <c r="AP7" s="2">
        <v>4</v>
      </c>
      <c r="AQ7" s="2">
        <v>4</v>
      </c>
      <c r="AR7" s="2">
        <f t="shared" si="3"/>
        <v>40</v>
      </c>
      <c r="AS7" s="2" t="str">
        <f t="shared" si="4"/>
        <v>MODERADO</v>
      </c>
      <c r="AT7" s="2" t="s">
        <v>0</v>
      </c>
      <c r="AU7" s="2">
        <v>4</v>
      </c>
      <c r="AV7" s="2">
        <v>2</v>
      </c>
      <c r="AW7" s="2">
        <v>2</v>
      </c>
      <c r="AX7" s="2">
        <v>1</v>
      </c>
      <c r="AY7" s="2">
        <v>2</v>
      </c>
      <c r="AZ7" s="2">
        <v>2</v>
      </c>
      <c r="BA7" s="2">
        <v>1</v>
      </c>
      <c r="BB7" s="2">
        <v>2</v>
      </c>
      <c r="BC7" s="2">
        <v>1</v>
      </c>
      <c r="BD7" s="2">
        <v>2</v>
      </c>
      <c r="BE7" s="2">
        <f t="shared" si="5"/>
        <v>27</v>
      </c>
      <c r="BF7" s="2" t="str">
        <f t="shared" si="6"/>
        <v>MODERADO</v>
      </c>
    </row>
    <row r="8" spans="1:58" ht="18" x14ac:dyDescent="0.25">
      <c r="A8" s="11"/>
      <c r="B8" s="8"/>
      <c r="C8" s="8"/>
      <c r="D8" s="6" t="s">
        <v>62</v>
      </c>
      <c r="E8" s="6"/>
      <c r="F8" s="6"/>
      <c r="G8" s="2" t="s">
        <v>0</v>
      </c>
      <c r="H8" s="2">
        <v>1</v>
      </c>
      <c r="I8" s="2">
        <v>1</v>
      </c>
      <c r="J8" s="2">
        <v>1</v>
      </c>
      <c r="K8" s="2">
        <v>1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f>(3*M8)+(2*H8)+I8+J8+K8+L8+N8+O8+P8+Q8</f>
        <v>13</v>
      </c>
      <c r="S8" s="2" t="str">
        <f t="shared" si="0"/>
        <v>BAJO</v>
      </c>
      <c r="T8" s="2" t="s">
        <v>1</v>
      </c>
      <c r="U8" s="2">
        <v>4</v>
      </c>
      <c r="V8" s="2">
        <v>2</v>
      </c>
      <c r="W8" s="2">
        <v>4</v>
      </c>
      <c r="X8" s="2">
        <v>1</v>
      </c>
      <c r="Y8" s="2">
        <v>2</v>
      </c>
      <c r="Z8" s="2">
        <v>2</v>
      </c>
      <c r="AA8" s="2">
        <v>1</v>
      </c>
      <c r="AB8" s="2">
        <v>2</v>
      </c>
      <c r="AC8" s="2">
        <v>4</v>
      </c>
      <c r="AD8" s="2">
        <v>1</v>
      </c>
      <c r="AE8" s="2">
        <f t="shared" si="1"/>
        <v>19</v>
      </c>
      <c r="AF8" s="2" t="str">
        <f t="shared" si="2"/>
        <v>BAJO</v>
      </c>
      <c r="AG8" s="2" t="s">
        <v>1</v>
      </c>
      <c r="AH8" s="2">
        <v>12</v>
      </c>
      <c r="AI8" s="2">
        <v>4</v>
      </c>
      <c r="AJ8" s="2">
        <v>4</v>
      </c>
      <c r="AK8" s="2">
        <v>4</v>
      </c>
      <c r="AL8" s="2">
        <v>8</v>
      </c>
      <c r="AM8" s="2">
        <v>12</v>
      </c>
      <c r="AN8" s="2">
        <v>8</v>
      </c>
      <c r="AO8" s="2">
        <v>4</v>
      </c>
      <c r="AP8" s="2">
        <v>4</v>
      </c>
      <c r="AQ8" s="2">
        <v>4</v>
      </c>
      <c r="AR8" s="2">
        <f t="shared" si="3"/>
        <v>28</v>
      </c>
      <c r="AS8" s="2" t="str">
        <f t="shared" si="4"/>
        <v>MODERADO</v>
      </c>
      <c r="AT8" s="2" t="s">
        <v>0</v>
      </c>
      <c r="AU8" s="2">
        <v>8</v>
      </c>
      <c r="AV8" s="2">
        <v>4</v>
      </c>
      <c r="AW8" s="2">
        <v>4</v>
      </c>
      <c r="AX8" s="2">
        <v>4</v>
      </c>
      <c r="AY8" s="2">
        <v>2</v>
      </c>
      <c r="AZ8" s="2">
        <v>8</v>
      </c>
      <c r="BA8" s="2">
        <v>1</v>
      </c>
      <c r="BB8" s="2">
        <v>2</v>
      </c>
      <c r="BC8" s="2">
        <v>4</v>
      </c>
      <c r="BD8" s="2">
        <v>4</v>
      </c>
      <c r="BE8" s="2">
        <f t="shared" si="5"/>
        <v>65</v>
      </c>
      <c r="BF8" s="2" t="str">
        <f t="shared" si="6"/>
        <v>SEVERO</v>
      </c>
    </row>
    <row r="9" spans="1:58" ht="18" x14ac:dyDescent="0.25">
      <c r="A9" s="11"/>
      <c r="B9" s="8"/>
      <c r="C9" s="8"/>
      <c r="D9" s="6" t="s">
        <v>61</v>
      </c>
      <c r="E9" s="6"/>
      <c r="F9" s="6"/>
      <c r="G9" s="3" t="s">
        <v>1</v>
      </c>
      <c r="H9" s="2">
        <v>8</v>
      </c>
      <c r="I9" s="2">
        <v>4</v>
      </c>
      <c r="J9" s="2">
        <v>4</v>
      </c>
      <c r="K9" s="2">
        <v>4</v>
      </c>
      <c r="L9" s="2">
        <v>1</v>
      </c>
      <c r="M9" s="2">
        <v>1</v>
      </c>
      <c r="N9" s="2">
        <v>1</v>
      </c>
      <c r="O9" s="2">
        <v>1</v>
      </c>
      <c r="P9" s="2">
        <v>1</v>
      </c>
      <c r="Q9" s="2">
        <v>1</v>
      </c>
      <c r="R9" s="2">
        <f t="shared" ref="R9:R20" si="7">-(3*M9)+(2*H9)+I9+J9+K9+L9+N9+O9+P9+Q9</f>
        <v>30</v>
      </c>
      <c r="S9" s="2" t="str">
        <f t="shared" si="0"/>
        <v>MODERADO</v>
      </c>
      <c r="T9" s="2" t="s">
        <v>1</v>
      </c>
      <c r="U9" s="2">
        <v>4</v>
      </c>
      <c r="V9" s="2">
        <v>4</v>
      </c>
      <c r="W9" s="2">
        <v>4</v>
      </c>
      <c r="X9" s="2">
        <v>1</v>
      </c>
      <c r="Y9" s="2">
        <v>4</v>
      </c>
      <c r="Z9" s="2">
        <v>2</v>
      </c>
      <c r="AA9" s="2">
        <v>1</v>
      </c>
      <c r="AB9" s="2">
        <v>2</v>
      </c>
      <c r="AC9" s="2">
        <v>4</v>
      </c>
      <c r="AD9" s="2">
        <v>1</v>
      </c>
      <c r="AE9" s="2">
        <f t="shared" si="1"/>
        <v>23</v>
      </c>
      <c r="AF9" s="2" t="str">
        <f t="shared" si="2"/>
        <v>BAJO</v>
      </c>
      <c r="AG9" s="2" t="s">
        <v>1</v>
      </c>
      <c r="AH9" s="2">
        <v>12</v>
      </c>
      <c r="AI9" s="2">
        <v>4</v>
      </c>
      <c r="AJ9" s="2">
        <v>4</v>
      </c>
      <c r="AK9" s="2">
        <v>4</v>
      </c>
      <c r="AL9" s="2">
        <v>8</v>
      </c>
      <c r="AM9" s="2">
        <v>12</v>
      </c>
      <c r="AN9" s="2">
        <v>8</v>
      </c>
      <c r="AO9" s="2">
        <v>4</v>
      </c>
      <c r="AP9" s="2">
        <v>4</v>
      </c>
      <c r="AQ9" s="2">
        <v>4</v>
      </c>
      <c r="AR9" s="2">
        <f t="shared" si="3"/>
        <v>28</v>
      </c>
      <c r="AS9" s="2" t="str">
        <f t="shared" si="4"/>
        <v>MODERADO</v>
      </c>
      <c r="AT9" s="2" t="s">
        <v>0</v>
      </c>
      <c r="AU9" s="2">
        <v>8</v>
      </c>
      <c r="AV9" s="2">
        <v>4</v>
      </c>
      <c r="AW9" s="2">
        <v>4</v>
      </c>
      <c r="AX9" s="2">
        <v>4</v>
      </c>
      <c r="AY9" s="2">
        <v>2</v>
      </c>
      <c r="AZ9" s="2">
        <v>8</v>
      </c>
      <c r="BA9" s="2">
        <v>1</v>
      </c>
      <c r="BB9" s="2">
        <v>2</v>
      </c>
      <c r="BC9" s="2">
        <v>4</v>
      </c>
      <c r="BD9" s="2">
        <v>4</v>
      </c>
      <c r="BE9" s="2">
        <f t="shared" si="5"/>
        <v>65</v>
      </c>
      <c r="BF9" s="2" t="str">
        <f t="shared" si="6"/>
        <v>SEVERO</v>
      </c>
    </row>
    <row r="10" spans="1:58" ht="15" customHeight="1" x14ac:dyDescent="0.25">
      <c r="A10" s="11"/>
      <c r="B10" s="8"/>
      <c r="C10" s="8"/>
      <c r="D10" s="6" t="s">
        <v>60</v>
      </c>
      <c r="E10" s="6"/>
      <c r="F10" s="6"/>
      <c r="G10" s="2" t="s">
        <v>1</v>
      </c>
      <c r="H10" s="2">
        <v>2</v>
      </c>
      <c r="I10" s="2">
        <v>4</v>
      </c>
      <c r="J10" s="2">
        <v>2</v>
      </c>
      <c r="K10" s="2">
        <v>4</v>
      </c>
      <c r="L10" s="2">
        <v>4</v>
      </c>
      <c r="M10" s="2">
        <v>4</v>
      </c>
      <c r="N10" s="2">
        <v>3</v>
      </c>
      <c r="O10" s="2">
        <v>4</v>
      </c>
      <c r="P10" s="2">
        <v>4</v>
      </c>
      <c r="Q10" s="2">
        <v>4</v>
      </c>
      <c r="R10" s="2">
        <f t="shared" si="7"/>
        <v>21</v>
      </c>
      <c r="S10" s="2" t="str">
        <f t="shared" si="0"/>
        <v>BAJO</v>
      </c>
      <c r="T10" s="2" t="s">
        <v>1</v>
      </c>
      <c r="U10" s="2">
        <v>2</v>
      </c>
      <c r="V10" s="2">
        <v>4</v>
      </c>
      <c r="W10" s="4">
        <v>2</v>
      </c>
      <c r="X10" s="2">
        <v>4</v>
      </c>
      <c r="Y10" s="2">
        <v>4</v>
      </c>
      <c r="Z10" s="2">
        <v>4</v>
      </c>
      <c r="AA10" s="2">
        <v>3</v>
      </c>
      <c r="AB10" s="2">
        <v>4</v>
      </c>
      <c r="AC10" s="2">
        <v>4</v>
      </c>
      <c r="AD10" s="2">
        <v>4</v>
      </c>
      <c r="AE10" s="2">
        <f t="shared" si="1"/>
        <v>21</v>
      </c>
      <c r="AF10" s="2" t="str">
        <f t="shared" si="2"/>
        <v>BAJO</v>
      </c>
      <c r="AG10" s="2" t="s">
        <v>1</v>
      </c>
      <c r="AH10" s="2">
        <v>12</v>
      </c>
      <c r="AI10" s="2">
        <v>4</v>
      </c>
      <c r="AJ10" s="2">
        <v>4</v>
      </c>
      <c r="AK10" s="2">
        <v>4</v>
      </c>
      <c r="AL10" s="2">
        <v>8</v>
      </c>
      <c r="AM10" s="2">
        <v>12</v>
      </c>
      <c r="AN10" s="2">
        <v>8</v>
      </c>
      <c r="AO10" s="2">
        <v>4</v>
      </c>
      <c r="AP10" s="2">
        <v>4</v>
      </c>
      <c r="AQ10" s="2">
        <v>4</v>
      </c>
      <c r="AR10" s="2">
        <f t="shared" si="3"/>
        <v>28</v>
      </c>
      <c r="AS10" s="2" t="str">
        <f t="shared" si="4"/>
        <v>MODERADO</v>
      </c>
      <c r="AT10" s="2" t="s">
        <v>0</v>
      </c>
      <c r="AU10" s="2">
        <v>4</v>
      </c>
      <c r="AV10" s="2">
        <v>2</v>
      </c>
      <c r="AW10" s="2">
        <v>2</v>
      </c>
      <c r="AX10" s="2">
        <v>1</v>
      </c>
      <c r="AY10" s="2">
        <v>2</v>
      </c>
      <c r="AZ10" s="2">
        <v>2</v>
      </c>
      <c r="BA10" s="2">
        <v>1</v>
      </c>
      <c r="BB10" s="2">
        <v>2</v>
      </c>
      <c r="BC10" s="2">
        <v>1</v>
      </c>
      <c r="BD10" s="2">
        <v>2</v>
      </c>
      <c r="BE10" s="2">
        <f t="shared" si="5"/>
        <v>27</v>
      </c>
      <c r="BF10" s="2" t="str">
        <f t="shared" si="6"/>
        <v>MODERADO</v>
      </c>
    </row>
    <row r="11" spans="1:58" ht="36" customHeight="1" x14ac:dyDescent="0.25">
      <c r="A11" s="11"/>
      <c r="B11" s="8"/>
      <c r="C11" s="8"/>
      <c r="D11" s="7" t="s">
        <v>49</v>
      </c>
      <c r="E11" s="7"/>
      <c r="F11" s="7"/>
      <c r="G11" s="2" t="s">
        <v>1</v>
      </c>
      <c r="H11" s="2">
        <v>1</v>
      </c>
      <c r="I11" s="2">
        <v>2</v>
      </c>
      <c r="J11" s="2">
        <v>1</v>
      </c>
      <c r="K11" s="2">
        <v>4</v>
      </c>
      <c r="L11" s="2">
        <v>2</v>
      </c>
      <c r="M11" s="2">
        <v>2</v>
      </c>
      <c r="N11" s="2">
        <v>2</v>
      </c>
      <c r="O11" s="2">
        <v>2</v>
      </c>
      <c r="P11" s="2">
        <v>4</v>
      </c>
      <c r="Q11" s="2">
        <v>2</v>
      </c>
      <c r="R11" s="2">
        <f t="shared" si="7"/>
        <v>15</v>
      </c>
      <c r="S11" s="2" t="str">
        <f t="shared" si="0"/>
        <v>BAJO</v>
      </c>
      <c r="T11" s="2" t="s">
        <v>1</v>
      </c>
      <c r="U11" s="2">
        <v>12</v>
      </c>
      <c r="V11" s="2">
        <v>4</v>
      </c>
      <c r="W11" s="2">
        <v>4</v>
      </c>
      <c r="X11" s="2">
        <v>4</v>
      </c>
      <c r="Y11" s="2">
        <v>8</v>
      </c>
      <c r="Z11" s="2">
        <v>12</v>
      </c>
      <c r="AA11" s="2">
        <v>8</v>
      </c>
      <c r="AB11" s="2">
        <v>4</v>
      </c>
      <c r="AC11" s="2">
        <v>4</v>
      </c>
      <c r="AD11" s="2">
        <v>4</v>
      </c>
      <c r="AE11" s="2">
        <f t="shared" si="1"/>
        <v>28</v>
      </c>
      <c r="AF11" s="2" t="str">
        <f t="shared" si="2"/>
        <v>MODERADO</v>
      </c>
      <c r="AG11" s="2" t="s">
        <v>1</v>
      </c>
      <c r="AH11" s="2">
        <v>12</v>
      </c>
      <c r="AI11" s="2">
        <v>4</v>
      </c>
      <c r="AJ11" s="2">
        <v>4</v>
      </c>
      <c r="AK11" s="2">
        <v>4</v>
      </c>
      <c r="AL11" s="2">
        <v>8</v>
      </c>
      <c r="AM11" s="2">
        <v>12</v>
      </c>
      <c r="AN11" s="2">
        <v>8</v>
      </c>
      <c r="AO11" s="2">
        <v>4</v>
      </c>
      <c r="AP11" s="2">
        <v>4</v>
      </c>
      <c r="AQ11" s="2">
        <v>4</v>
      </c>
      <c r="AR11" s="2">
        <f t="shared" si="3"/>
        <v>28</v>
      </c>
      <c r="AS11" s="2" t="str">
        <f t="shared" si="4"/>
        <v>MODERADO</v>
      </c>
      <c r="AT11" s="2" t="s">
        <v>0</v>
      </c>
      <c r="AU11" s="2">
        <v>4</v>
      </c>
      <c r="AV11" s="2">
        <v>2</v>
      </c>
      <c r="AW11" s="2">
        <v>2</v>
      </c>
      <c r="AX11" s="2">
        <v>1</v>
      </c>
      <c r="AY11" s="2">
        <v>2</v>
      </c>
      <c r="AZ11" s="2">
        <v>2</v>
      </c>
      <c r="BA11" s="2">
        <v>1</v>
      </c>
      <c r="BB11" s="2">
        <v>2</v>
      </c>
      <c r="BC11" s="2">
        <v>1</v>
      </c>
      <c r="BD11" s="2">
        <v>2</v>
      </c>
      <c r="BE11" s="2">
        <f t="shared" si="5"/>
        <v>27</v>
      </c>
      <c r="BF11" s="2" t="str">
        <f t="shared" si="6"/>
        <v>MODERADO</v>
      </c>
    </row>
    <row r="12" spans="1:58" ht="18" x14ac:dyDescent="0.25">
      <c r="A12" s="11"/>
      <c r="B12" s="8"/>
      <c r="C12" s="8"/>
      <c r="D12" s="6" t="s">
        <v>59</v>
      </c>
      <c r="E12" s="6"/>
      <c r="F12" s="6"/>
      <c r="G12" s="2" t="s">
        <v>1</v>
      </c>
      <c r="H12" s="2">
        <v>1</v>
      </c>
      <c r="I12" s="2">
        <v>1</v>
      </c>
      <c r="J12" s="2">
        <v>1</v>
      </c>
      <c r="K12" s="2">
        <v>1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>
        <v>1</v>
      </c>
      <c r="R12" s="2">
        <f t="shared" si="7"/>
        <v>7</v>
      </c>
      <c r="S12" s="2" t="str">
        <f t="shared" si="0"/>
        <v>BAJO</v>
      </c>
      <c r="T12" s="2" t="s">
        <v>1</v>
      </c>
      <c r="U12" s="2">
        <v>12</v>
      </c>
      <c r="V12" s="2">
        <v>4</v>
      </c>
      <c r="W12" s="2">
        <v>4</v>
      </c>
      <c r="X12" s="2">
        <v>4</v>
      </c>
      <c r="Y12" s="2">
        <v>8</v>
      </c>
      <c r="Z12" s="2">
        <v>12</v>
      </c>
      <c r="AA12" s="2">
        <v>8</v>
      </c>
      <c r="AB12" s="2">
        <v>4</v>
      </c>
      <c r="AC12" s="2">
        <v>4</v>
      </c>
      <c r="AD12" s="2">
        <v>4</v>
      </c>
      <c r="AE12" s="2">
        <f t="shared" si="1"/>
        <v>28</v>
      </c>
      <c r="AF12" s="2" t="str">
        <f t="shared" si="2"/>
        <v>MODERADO</v>
      </c>
      <c r="AG12" s="2" t="s">
        <v>1</v>
      </c>
      <c r="AH12" s="2">
        <v>8</v>
      </c>
      <c r="AI12" s="2">
        <v>2</v>
      </c>
      <c r="AJ12" s="2">
        <v>2</v>
      </c>
      <c r="AK12" s="2">
        <v>4</v>
      </c>
      <c r="AL12" s="2">
        <v>2</v>
      </c>
      <c r="AM12" s="2">
        <v>8</v>
      </c>
      <c r="AN12" s="2">
        <v>4</v>
      </c>
      <c r="AO12" s="2">
        <v>2</v>
      </c>
      <c r="AP12" s="2">
        <v>4</v>
      </c>
      <c r="AQ12" s="2">
        <v>4</v>
      </c>
      <c r="AR12" s="2">
        <f t="shared" si="3"/>
        <v>16</v>
      </c>
      <c r="AS12" s="2" t="str">
        <f t="shared" si="4"/>
        <v>BAJO</v>
      </c>
      <c r="AT12" s="2" t="s">
        <v>0</v>
      </c>
      <c r="AU12" s="2">
        <v>2</v>
      </c>
      <c r="AV12" s="2">
        <v>2</v>
      </c>
      <c r="AW12" s="2">
        <v>2</v>
      </c>
      <c r="AX12" s="2">
        <v>1</v>
      </c>
      <c r="AY12" s="2">
        <v>2</v>
      </c>
      <c r="AZ12" s="2">
        <v>2</v>
      </c>
      <c r="BA12" s="2">
        <v>1</v>
      </c>
      <c r="BB12" s="2">
        <v>2</v>
      </c>
      <c r="BC12" s="2">
        <v>1</v>
      </c>
      <c r="BD12" s="2">
        <v>2</v>
      </c>
      <c r="BE12" s="2">
        <f t="shared" si="5"/>
        <v>23</v>
      </c>
      <c r="BF12" s="2" t="str">
        <f t="shared" si="6"/>
        <v>BAJO</v>
      </c>
    </row>
    <row r="13" spans="1:58" ht="15" customHeight="1" x14ac:dyDescent="0.25">
      <c r="A13" s="11"/>
      <c r="B13" s="8" t="s">
        <v>58</v>
      </c>
      <c r="C13" s="8"/>
      <c r="D13" s="6" t="s">
        <v>57</v>
      </c>
      <c r="E13" s="6"/>
      <c r="F13" s="6"/>
      <c r="G13" s="2" t="s">
        <v>1</v>
      </c>
      <c r="H13" s="2">
        <v>12</v>
      </c>
      <c r="I13" s="2">
        <v>4</v>
      </c>
      <c r="J13" s="2">
        <v>4</v>
      </c>
      <c r="K13" s="2">
        <v>4</v>
      </c>
      <c r="L13" s="2">
        <v>2</v>
      </c>
      <c r="M13" s="2">
        <v>12</v>
      </c>
      <c r="N13" s="2">
        <v>2</v>
      </c>
      <c r="O13" s="2">
        <v>2</v>
      </c>
      <c r="P13" s="2">
        <v>4</v>
      </c>
      <c r="Q13" s="2">
        <v>4</v>
      </c>
      <c r="R13" s="2">
        <f t="shared" si="7"/>
        <v>14</v>
      </c>
      <c r="S13" s="2" t="str">
        <f t="shared" si="0"/>
        <v>BAJO</v>
      </c>
      <c r="T13" s="2" t="s">
        <v>1</v>
      </c>
      <c r="U13" s="2">
        <v>12</v>
      </c>
      <c r="V13" s="2">
        <v>4</v>
      </c>
      <c r="W13" s="2">
        <v>4</v>
      </c>
      <c r="X13" s="2">
        <v>4</v>
      </c>
      <c r="Y13" s="2">
        <v>4</v>
      </c>
      <c r="Z13" s="2">
        <v>12</v>
      </c>
      <c r="AA13" s="2">
        <v>4</v>
      </c>
      <c r="AB13" s="2">
        <v>4</v>
      </c>
      <c r="AC13" s="2">
        <v>4</v>
      </c>
      <c r="AD13" s="2">
        <v>4</v>
      </c>
      <c r="AE13" s="2">
        <f t="shared" si="1"/>
        <v>20</v>
      </c>
      <c r="AF13" s="2" t="str">
        <f t="shared" si="2"/>
        <v>BAJO</v>
      </c>
      <c r="AG13" s="2" t="s">
        <v>1</v>
      </c>
      <c r="AH13" s="2">
        <v>4</v>
      </c>
      <c r="AI13" s="2">
        <v>2</v>
      </c>
      <c r="AJ13" s="2">
        <v>2</v>
      </c>
      <c r="AK13" s="2">
        <v>4</v>
      </c>
      <c r="AL13" s="2">
        <v>4</v>
      </c>
      <c r="AM13" s="2">
        <v>3</v>
      </c>
      <c r="AN13" s="2">
        <v>2</v>
      </c>
      <c r="AO13" s="2">
        <v>2</v>
      </c>
      <c r="AP13" s="2">
        <v>4</v>
      </c>
      <c r="AQ13" s="2">
        <v>4</v>
      </c>
      <c r="AR13" s="2">
        <f t="shared" si="3"/>
        <v>23</v>
      </c>
      <c r="AS13" s="2" t="str">
        <f t="shared" si="4"/>
        <v>BAJO</v>
      </c>
      <c r="AT13" s="2" t="s">
        <v>0</v>
      </c>
      <c r="AU13" s="2">
        <v>2</v>
      </c>
      <c r="AV13" s="2">
        <v>2</v>
      </c>
      <c r="AW13" s="2">
        <v>2</v>
      </c>
      <c r="AX13" s="2">
        <v>1</v>
      </c>
      <c r="AY13" s="2">
        <v>2</v>
      </c>
      <c r="AZ13" s="2">
        <v>2</v>
      </c>
      <c r="BA13" s="2">
        <v>1</v>
      </c>
      <c r="BB13" s="2">
        <v>2</v>
      </c>
      <c r="BC13" s="2">
        <v>1</v>
      </c>
      <c r="BD13" s="2">
        <v>2</v>
      </c>
      <c r="BE13" s="2">
        <f t="shared" si="5"/>
        <v>23</v>
      </c>
      <c r="BF13" s="2" t="str">
        <f t="shared" si="6"/>
        <v>BAJO</v>
      </c>
    </row>
    <row r="14" spans="1:58" ht="15" customHeight="1" x14ac:dyDescent="0.25">
      <c r="A14" s="11"/>
      <c r="B14" s="8"/>
      <c r="C14" s="8"/>
      <c r="D14" s="6" t="s">
        <v>56</v>
      </c>
      <c r="E14" s="6"/>
      <c r="F14" s="6"/>
      <c r="G14" s="2" t="s">
        <v>1</v>
      </c>
      <c r="H14" s="2">
        <v>2</v>
      </c>
      <c r="I14" s="2">
        <v>1</v>
      </c>
      <c r="J14" s="2">
        <v>2</v>
      </c>
      <c r="K14" s="2">
        <v>2</v>
      </c>
      <c r="L14" s="2">
        <v>1</v>
      </c>
      <c r="M14" s="2">
        <v>1</v>
      </c>
      <c r="N14" s="2">
        <v>2</v>
      </c>
      <c r="O14" s="2">
        <v>1</v>
      </c>
      <c r="P14" s="2">
        <v>1</v>
      </c>
      <c r="Q14" s="2">
        <v>4</v>
      </c>
      <c r="R14" s="2">
        <f t="shared" si="7"/>
        <v>15</v>
      </c>
      <c r="S14" s="2" t="str">
        <f t="shared" si="0"/>
        <v>BAJO</v>
      </c>
      <c r="T14" s="2" t="s">
        <v>1</v>
      </c>
      <c r="U14" s="2">
        <v>12</v>
      </c>
      <c r="V14" s="2">
        <v>4</v>
      </c>
      <c r="W14" s="2">
        <v>4</v>
      </c>
      <c r="X14" s="2">
        <v>4</v>
      </c>
      <c r="Y14" s="2">
        <v>4</v>
      </c>
      <c r="Z14" s="2">
        <v>12</v>
      </c>
      <c r="AA14" s="2">
        <v>4</v>
      </c>
      <c r="AB14" s="2">
        <v>4</v>
      </c>
      <c r="AC14" s="2">
        <v>4</v>
      </c>
      <c r="AD14" s="2">
        <v>4</v>
      </c>
      <c r="AE14" s="2">
        <f t="shared" si="1"/>
        <v>20</v>
      </c>
      <c r="AF14" s="2" t="str">
        <f t="shared" si="2"/>
        <v>BAJO</v>
      </c>
      <c r="AG14" s="2" t="s">
        <v>1</v>
      </c>
      <c r="AH14" s="2">
        <v>4</v>
      </c>
      <c r="AI14" s="2">
        <v>2</v>
      </c>
      <c r="AJ14" s="2">
        <v>2</v>
      </c>
      <c r="AK14" s="2">
        <v>4</v>
      </c>
      <c r="AL14" s="2">
        <v>4</v>
      </c>
      <c r="AM14" s="2">
        <v>8</v>
      </c>
      <c r="AN14" s="2">
        <v>8</v>
      </c>
      <c r="AO14" s="2">
        <v>2</v>
      </c>
      <c r="AP14" s="2">
        <v>4</v>
      </c>
      <c r="AQ14" s="2">
        <v>4</v>
      </c>
      <c r="AR14" s="2">
        <f t="shared" si="3"/>
        <v>14</v>
      </c>
      <c r="AS14" s="2" t="str">
        <f t="shared" si="4"/>
        <v>BAJO</v>
      </c>
      <c r="AT14" s="2" t="s">
        <v>0</v>
      </c>
      <c r="AU14" s="2">
        <v>2</v>
      </c>
      <c r="AV14" s="2">
        <v>2</v>
      </c>
      <c r="AW14" s="2">
        <v>2</v>
      </c>
      <c r="AX14" s="2">
        <v>1</v>
      </c>
      <c r="AY14" s="2">
        <v>2</v>
      </c>
      <c r="AZ14" s="2">
        <v>2</v>
      </c>
      <c r="BA14" s="2">
        <v>1</v>
      </c>
      <c r="BB14" s="2">
        <v>2</v>
      </c>
      <c r="BC14" s="2">
        <v>1</v>
      </c>
      <c r="BD14" s="2">
        <v>2</v>
      </c>
      <c r="BE14" s="2">
        <f t="shared" si="5"/>
        <v>23</v>
      </c>
      <c r="BF14" s="2" t="str">
        <f t="shared" si="6"/>
        <v>BAJO</v>
      </c>
    </row>
    <row r="15" spans="1:58" ht="17.25" customHeight="1" x14ac:dyDescent="0.25">
      <c r="A15" s="11"/>
      <c r="B15" s="9"/>
      <c r="C15" s="9"/>
      <c r="D15" s="6" t="s">
        <v>55</v>
      </c>
      <c r="E15" s="6"/>
      <c r="F15" s="6"/>
      <c r="G15" s="2" t="s">
        <v>1</v>
      </c>
      <c r="H15" s="2">
        <v>1</v>
      </c>
      <c r="I15" s="2">
        <v>2</v>
      </c>
      <c r="J15" s="2">
        <v>2</v>
      </c>
      <c r="K15" s="2">
        <v>1</v>
      </c>
      <c r="L15" s="2">
        <v>1</v>
      </c>
      <c r="M15" s="2">
        <v>1</v>
      </c>
      <c r="N15" s="2">
        <v>2</v>
      </c>
      <c r="O15" s="2">
        <v>2</v>
      </c>
      <c r="P15" s="2">
        <v>1</v>
      </c>
      <c r="Q15" s="2">
        <v>2</v>
      </c>
      <c r="R15" s="2">
        <f t="shared" si="7"/>
        <v>12</v>
      </c>
      <c r="S15" s="2" t="str">
        <f t="shared" si="0"/>
        <v>BAJO</v>
      </c>
      <c r="T15" s="2" t="s">
        <v>0</v>
      </c>
      <c r="U15" s="2">
        <v>2</v>
      </c>
      <c r="V15" s="2">
        <v>4</v>
      </c>
      <c r="W15" s="2">
        <v>1</v>
      </c>
      <c r="X15" s="2">
        <v>4</v>
      </c>
      <c r="Y15" s="2">
        <v>1</v>
      </c>
      <c r="Z15" s="2">
        <v>1</v>
      </c>
      <c r="AA15" s="2">
        <v>4</v>
      </c>
      <c r="AB15" s="2">
        <v>1</v>
      </c>
      <c r="AC15" s="2">
        <v>1</v>
      </c>
      <c r="AD15" s="2">
        <v>4</v>
      </c>
      <c r="AE15" s="2">
        <f>(3*Z15)+(2*U15)+V15+W15+X15+Y15+AA15+AB15+AC15+AD15</f>
        <v>27</v>
      </c>
      <c r="AF15" s="2" t="str">
        <f t="shared" si="2"/>
        <v>MODERADO</v>
      </c>
      <c r="AG15" s="2" t="s">
        <v>0</v>
      </c>
      <c r="AH15" s="2">
        <v>4</v>
      </c>
      <c r="AI15" s="2">
        <v>4</v>
      </c>
      <c r="AJ15" s="2">
        <v>1</v>
      </c>
      <c r="AK15" s="2">
        <v>4</v>
      </c>
      <c r="AL15" s="2">
        <v>1</v>
      </c>
      <c r="AM15" s="2">
        <v>1</v>
      </c>
      <c r="AN15" s="2">
        <v>4</v>
      </c>
      <c r="AO15" s="2">
        <v>1</v>
      </c>
      <c r="AP15" s="2">
        <v>1</v>
      </c>
      <c r="AQ15" s="2">
        <v>4</v>
      </c>
      <c r="AR15" s="2">
        <f>(3*AM15)+(2*AH15)+AI15+AJ15+AK15+AL15+AN15+AO15+AP15+AQ15</f>
        <v>31</v>
      </c>
      <c r="AS15" s="2" t="str">
        <f t="shared" si="4"/>
        <v>MODERADO</v>
      </c>
      <c r="AT15" s="2" t="s">
        <v>0</v>
      </c>
      <c r="AU15" s="2">
        <v>2</v>
      </c>
      <c r="AV15" s="2">
        <v>2</v>
      </c>
      <c r="AW15" s="2">
        <v>2</v>
      </c>
      <c r="AX15" s="2">
        <v>1</v>
      </c>
      <c r="AY15" s="2">
        <v>2</v>
      </c>
      <c r="AZ15" s="2">
        <v>2</v>
      </c>
      <c r="BA15" s="2">
        <v>1</v>
      </c>
      <c r="BB15" s="2">
        <v>2</v>
      </c>
      <c r="BC15" s="2">
        <v>1</v>
      </c>
      <c r="BD15" s="2">
        <v>2</v>
      </c>
      <c r="BE15" s="2">
        <f t="shared" si="5"/>
        <v>23</v>
      </c>
      <c r="BF15" s="2" t="str">
        <f t="shared" si="6"/>
        <v>BAJO</v>
      </c>
    </row>
    <row r="16" spans="1:58" ht="15" customHeight="1" x14ac:dyDescent="0.25">
      <c r="A16" s="11"/>
      <c r="B16" s="8" t="s">
        <v>54</v>
      </c>
      <c r="C16" s="8"/>
      <c r="D16" s="6" t="s">
        <v>53</v>
      </c>
      <c r="E16" s="6"/>
      <c r="F16" s="6"/>
      <c r="G16" s="2" t="s">
        <v>1</v>
      </c>
      <c r="H16" s="2">
        <v>1</v>
      </c>
      <c r="I16" s="2">
        <v>4</v>
      </c>
      <c r="J16" s="2">
        <v>4</v>
      </c>
      <c r="K16" s="2">
        <v>4</v>
      </c>
      <c r="L16" s="2">
        <v>2</v>
      </c>
      <c r="M16" s="2">
        <v>8</v>
      </c>
      <c r="N16" s="2">
        <v>1</v>
      </c>
      <c r="O16" s="2">
        <v>2</v>
      </c>
      <c r="P16" s="2">
        <v>4</v>
      </c>
      <c r="Q16" s="2">
        <v>4</v>
      </c>
      <c r="R16" s="2">
        <f t="shared" si="7"/>
        <v>3</v>
      </c>
      <c r="S16" s="2" t="str">
        <f t="shared" si="0"/>
        <v>BAJO</v>
      </c>
      <c r="T16" s="2" t="s">
        <v>1</v>
      </c>
      <c r="U16" s="2">
        <v>8</v>
      </c>
      <c r="V16" s="2">
        <v>4</v>
      </c>
      <c r="W16" s="2">
        <v>4</v>
      </c>
      <c r="X16" s="2">
        <v>4</v>
      </c>
      <c r="Y16" s="2">
        <v>2</v>
      </c>
      <c r="Z16" s="2">
        <v>12</v>
      </c>
      <c r="AA16" s="2">
        <v>8</v>
      </c>
      <c r="AB16" s="2">
        <v>4</v>
      </c>
      <c r="AC16" s="2">
        <v>4</v>
      </c>
      <c r="AD16" s="2">
        <v>4</v>
      </c>
      <c r="AE16" s="2">
        <f t="shared" ref="AE16:AE26" si="8">-(3*Z16)+(2*U16)+V16+W16+X16+Y16+AA16+AB16+AC16+AD16</f>
        <v>14</v>
      </c>
      <c r="AF16" s="2" t="str">
        <f t="shared" si="2"/>
        <v>BAJO</v>
      </c>
      <c r="AG16" s="2" t="s">
        <v>1</v>
      </c>
      <c r="AH16" s="2">
        <v>12</v>
      </c>
      <c r="AI16" s="2">
        <v>4</v>
      </c>
      <c r="AJ16" s="2">
        <v>4</v>
      </c>
      <c r="AK16" s="2">
        <v>4</v>
      </c>
      <c r="AL16" s="2">
        <v>2</v>
      </c>
      <c r="AM16" s="2">
        <v>12</v>
      </c>
      <c r="AN16" s="2">
        <v>8</v>
      </c>
      <c r="AO16" s="2">
        <v>4</v>
      </c>
      <c r="AP16" s="2">
        <v>4</v>
      </c>
      <c r="AQ16" s="2">
        <v>4</v>
      </c>
      <c r="AR16" s="2">
        <f>-(3*AM16)+(2*AH16)+AI16+AJ16+AK16+AL16+AN16+AO16+AP16+AQ16</f>
        <v>22</v>
      </c>
      <c r="AS16" s="2" t="str">
        <f t="shared" si="4"/>
        <v>BAJO</v>
      </c>
      <c r="AT16" s="2" t="s">
        <v>0</v>
      </c>
      <c r="AU16" s="2">
        <v>8</v>
      </c>
      <c r="AV16" s="2">
        <v>4</v>
      </c>
      <c r="AW16" s="2">
        <v>4</v>
      </c>
      <c r="AX16" s="2">
        <v>4</v>
      </c>
      <c r="AY16" s="2">
        <v>2</v>
      </c>
      <c r="AZ16" s="2">
        <v>12</v>
      </c>
      <c r="BA16" s="2">
        <v>1</v>
      </c>
      <c r="BB16" s="2">
        <v>4</v>
      </c>
      <c r="BC16" s="2">
        <v>1</v>
      </c>
      <c r="BD16" s="2">
        <v>4</v>
      </c>
      <c r="BE16" s="2">
        <f t="shared" si="5"/>
        <v>76</v>
      </c>
      <c r="BF16" s="2" t="str">
        <f t="shared" si="6"/>
        <v>CRITICO</v>
      </c>
    </row>
    <row r="17" spans="1:58" ht="15" customHeight="1" x14ac:dyDescent="0.25">
      <c r="A17" s="11"/>
      <c r="B17" s="8"/>
      <c r="C17" s="8"/>
      <c r="D17" s="6" t="s">
        <v>52</v>
      </c>
      <c r="E17" s="6"/>
      <c r="F17" s="6"/>
      <c r="G17" s="2" t="s">
        <v>1</v>
      </c>
      <c r="H17" s="2">
        <v>2</v>
      </c>
      <c r="I17" s="2">
        <v>2</v>
      </c>
      <c r="J17" s="2">
        <v>2</v>
      </c>
      <c r="K17" s="2">
        <v>4</v>
      </c>
      <c r="L17" s="2">
        <v>4</v>
      </c>
      <c r="M17" s="2">
        <v>3</v>
      </c>
      <c r="N17" s="2">
        <v>4</v>
      </c>
      <c r="O17" s="2">
        <v>1</v>
      </c>
      <c r="P17" s="2">
        <v>1</v>
      </c>
      <c r="Q17" s="2">
        <v>2</v>
      </c>
      <c r="R17" s="2">
        <f t="shared" si="7"/>
        <v>15</v>
      </c>
      <c r="S17" s="2" t="str">
        <f t="shared" si="0"/>
        <v>BAJO</v>
      </c>
      <c r="T17" s="2" t="s">
        <v>1</v>
      </c>
      <c r="U17" s="2">
        <v>12</v>
      </c>
      <c r="V17" s="2">
        <v>4</v>
      </c>
      <c r="W17" s="2">
        <v>4</v>
      </c>
      <c r="X17" s="2">
        <v>4</v>
      </c>
      <c r="Y17" s="2">
        <v>8</v>
      </c>
      <c r="Z17" s="2">
        <v>12</v>
      </c>
      <c r="AA17" s="2">
        <v>8</v>
      </c>
      <c r="AB17" s="2">
        <v>4</v>
      </c>
      <c r="AC17" s="2">
        <v>4</v>
      </c>
      <c r="AD17" s="2">
        <v>4</v>
      </c>
      <c r="AE17" s="2">
        <f t="shared" si="8"/>
        <v>28</v>
      </c>
      <c r="AF17" s="2" t="str">
        <f t="shared" si="2"/>
        <v>MODERADO</v>
      </c>
      <c r="AG17" s="2" t="s">
        <v>1</v>
      </c>
      <c r="AH17" s="2">
        <v>12</v>
      </c>
      <c r="AI17" s="2">
        <v>4</v>
      </c>
      <c r="AJ17" s="2">
        <v>4</v>
      </c>
      <c r="AK17" s="2">
        <v>4</v>
      </c>
      <c r="AL17" s="2">
        <v>2</v>
      </c>
      <c r="AM17" s="2">
        <v>12</v>
      </c>
      <c r="AN17" s="2">
        <v>8</v>
      </c>
      <c r="AO17" s="2">
        <v>4</v>
      </c>
      <c r="AP17" s="2">
        <v>4</v>
      </c>
      <c r="AQ17" s="2">
        <v>4</v>
      </c>
      <c r="AR17" s="2">
        <f>-(3*AM17)+(2*AH17)+AI17+AJ17+AK17+AL17+AN17+AO17+AP17+AQ17</f>
        <v>22</v>
      </c>
      <c r="AS17" s="2" t="str">
        <f t="shared" si="4"/>
        <v>BAJO</v>
      </c>
      <c r="AT17" s="2" t="s">
        <v>0</v>
      </c>
      <c r="AU17" s="2">
        <v>8</v>
      </c>
      <c r="AV17" s="2">
        <v>4</v>
      </c>
      <c r="AW17" s="2">
        <v>4</v>
      </c>
      <c r="AX17" s="2">
        <v>4</v>
      </c>
      <c r="AY17" s="2">
        <v>2</v>
      </c>
      <c r="AZ17" s="2">
        <v>12</v>
      </c>
      <c r="BA17" s="2">
        <v>1</v>
      </c>
      <c r="BB17" s="2">
        <v>4</v>
      </c>
      <c r="BC17" s="2">
        <v>1</v>
      </c>
      <c r="BD17" s="2">
        <v>4</v>
      </c>
      <c r="BE17" s="2">
        <f t="shared" si="5"/>
        <v>76</v>
      </c>
      <c r="BF17" s="2" t="str">
        <f t="shared" si="6"/>
        <v>CRITICO</v>
      </c>
    </row>
    <row r="18" spans="1:58" ht="15" customHeight="1" x14ac:dyDescent="0.25">
      <c r="A18" s="11"/>
      <c r="B18" s="8"/>
      <c r="C18" s="8"/>
      <c r="D18" s="6" t="s">
        <v>51</v>
      </c>
      <c r="E18" s="6"/>
      <c r="F18" s="6"/>
      <c r="G18" s="2" t="s">
        <v>1</v>
      </c>
      <c r="H18" s="2">
        <v>1</v>
      </c>
      <c r="I18" s="2">
        <v>2</v>
      </c>
      <c r="J18" s="2">
        <v>2</v>
      </c>
      <c r="K18" s="2">
        <v>4</v>
      </c>
      <c r="L18" s="2">
        <v>2</v>
      </c>
      <c r="M18" s="2">
        <v>2</v>
      </c>
      <c r="N18" s="2">
        <v>2</v>
      </c>
      <c r="O18" s="2">
        <v>2</v>
      </c>
      <c r="P18" s="2">
        <v>4</v>
      </c>
      <c r="Q18" s="2">
        <v>2</v>
      </c>
      <c r="R18" s="2">
        <f t="shared" si="7"/>
        <v>16</v>
      </c>
      <c r="S18" s="2" t="str">
        <f t="shared" si="0"/>
        <v>BAJO</v>
      </c>
      <c r="T18" s="2" t="s">
        <v>1</v>
      </c>
      <c r="U18" s="2">
        <v>12</v>
      </c>
      <c r="V18" s="2">
        <v>4</v>
      </c>
      <c r="W18" s="2">
        <v>4</v>
      </c>
      <c r="X18" s="2">
        <v>4</v>
      </c>
      <c r="Y18" s="2">
        <v>8</v>
      </c>
      <c r="Z18" s="2">
        <v>12</v>
      </c>
      <c r="AA18" s="2">
        <v>8</v>
      </c>
      <c r="AB18" s="2">
        <v>4</v>
      </c>
      <c r="AC18" s="2">
        <v>4</v>
      </c>
      <c r="AD18" s="2">
        <v>4</v>
      </c>
      <c r="AE18" s="2">
        <f t="shared" si="8"/>
        <v>28</v>
      </c>
      <c r="AF18" s="2" t="str">
        <f t="shared" si="2"/>
        <v>MODERADO</v>
      </c>
      <c r="AG18" s="2" t="s">
        <v>1</v>
      </c>
      <c r="AH18" s="2">
        <v>12</v>
      </c>
      <c r="AI18" s="2">
        <v>4</v>
      </c>
      <c r="AJ18" s="2">
        <v>4</v>
      </c>
      <c r="AK18" s="2">
        <v>4</v>
      </c>
      <c r="AL18" s="2">
        <v>4</v>
      </c>
      <c r="AM18" s="2">
        <v>12</v>
      </c>
      <c r="AN18" s="2">
        <v>8</v>
      </c>
      <c r="AO18" s="2">
        <v>4</v>
      </c>
      <c r="AP18" s="2">
        <v>4</v>
      </c>
      <c r="AQ18" s="2">
        <v>4</v>
      </c>
      <c r="AR18" s="2">
        <f>-(3*AM18)+(2*AH18)+AI18+AJ18+AK18+AL18+AN18+AO18+AP18+AQ18</f>
        <v>24</v>
      </c>
      <c r="AS18" s="2" t="str">
        <f t="shared" si="4"/>
        <v>BAJO</v>
      </c>
      <c r="AT18" s="2" t="s">
        <v>0</v>
      </c>
      <c r="AU18" s="2">
        <v>8</v>
      </c>
      <c r="AV18" s="2">
        <v>4</v>
      </c>
      <c r="AW18" s="2">
        <v>4</v>
      </c>
      <c r="AX18" s="2">
        <v>4</v>
      </c>
      <c r="AY18" s="2">
        <v>2</v>
      </c>
      <c r="AZ18" s="2">
        <v>12</v>
      </c>
      <c r="BA18" s="2">
        <v>1</v>
      </c>
      <c r="BB18" s="2">
        <v>4</v>
      </c>
      <c r="BC18" s="2">
        <v>1</v>
      </c>
      <c r="BD18" s="2">
        <v>4</v>
      </c>
      <c r="BE18" s="2">
        <f t="shared" si="5"/>
        <v>76</v>
      </c>
      <c r="BF18" s="2" t="str">
        <f t="shared" si="6"/>
        <v>CRITICO</v>
      </c>
    </row>
    <row r="19" spans="1:58" ht="15" customHeight="1" x14ac:dyDescent="0.25">
      <c r="A19" s="11"/>
      <c r="B19" s="8"/>
      <c r="C19" s="8"/>
      <c r="D19" s="6" t="s">
        <v>50</v>
      </c>
      <c r="E19" s="6"/>
      <c r="F19" s="6"/>
      <c r="G19" s="2" t="s">
        <v>1</v>
      </c>
      <c r="H19" s="2">
        <v>1</v>
      </c>
      <c r="I19" s="2">
        <v>2</v>
      </c>
      <c r="J19" s="2">
        <v>2</v>
      </c>
      <c r="K19" s="2">
        <v>4</v>
      </c>
      <c r="L19" s="2">
        <v>2</v>
      </c>
      <c r="M19" s="2">
        <v>2</v>
      </c>
      <c r="N19" s="2">
        <v>2</v>
      </c>
      <c r="O19" s="2">
        <v>2</v>
      </c>
      <c r="P19" s="2">
        <v>4</v>
      </c>
      <c r="Q19" s="2">
        <v>2</v>
      </c>
      <c r="R19" s="2">
        <f t="shared" si="7"/>
        <v>16</v>
      </c>
      <c r="S19" s="2" t="str">
        <f t="shared" si="0"/>
        <v>BAJO</v>
      </c>
      <c r="T19" s="2" t="s">
        <v>1</v>
      </c>
      <c r="U19" s="2">
        <v>1</v>
      </c>
      <c r="V19" s="2">
        <v>2</v>
      </c>
      <c r="W19" s="2">
        <v>2</v>
      </c>
      <c r="X19" s="2">
        <v>4</v>
      </c>
      <c r="Y19" s="2">
        <v>2</v>
      </c>
      <c r="Z19" s="2">
        <v>2</v>
      </c>
      <c r="AA19" s="2">
        <v>2</v>
      </c>
      <c r="AB19" s="2">
        <v>2</v>
      </c>
      <c r="AC19" s="2">
        <v>4</v>
      </c>
      <c r="AD19" s="2">
        <v>2</v>
      </c>
      <c r="AE19" s="2">
        <f t="shared" si="8"/>
        <v>16</v>
      </c>
      <c r="AF19" s="2" t="str">
        <f t="shared" si="2"/>
        <v>BAJO</v>
      </c>
      <c r="AG19" s="2" t="s">
        <v>0</v>
      </c>
      <c r="AH19" s="2">
        <v>8</v>
      </c>
      <c r="AI19" s="2">
        <v>4</v>
      </c>
      <c r="AJ19" s="2">
        <v>4</v>
      </c>
      <c r="AK19" s="2">
        <v>4</v>
      </c>
      <c r="AL19" s="2">
        <v>2</v>
      </c>
      <c r="AM19" s="2">
        <v>12</v>
      </c>
      <c r="AN19" s="2">
        <v>8</v>
      </c>
      <c r="AO19" s="2">
        <v>4</v>
      </c>
      <c r="AP19" s="2">
        <v>4</v>
      </c>
      <c r="AQ19" s="2">
        <v>4</v>
      </c>
      <c r="AR19" s="2">
        <f t="shared" ref="AR19:AR29" si="9">(3*AM19)+(2*AH19)+AI19+AJ19+AK19+AL19+AN19+AO19+AP19+AQ19</f>
        <v>86</v>
      </c>
      <c r="AS19" s="2" t="str">
        <f t="shared" si="4"/>
        <v>CRITICO</v>
      </c>
      <c r="AT19" s="2" t="s">
        <v>0</v>
      </c>
      <c r="AU19" s="2">
        <v>8</v>
      </c>
      <c r="AV19" s="2">
        <v>4</v>
      </c>
      <c r="AW19" s="2">
        <v>4</v>
      </c>
      <c r="AX19" s="2">
        <v>4</v>
      </c>
      <c r="AY19" s="2">
        <v>2</v>
      </c>
      <c r="AZ19" s="2">
        <v>12</v>
      </c>
      <c r="BA19" s="2">
        <v>1</v>
      </c>
      <c r="BB19" s="2">
        <v>4</v>
      </c>
      <c r="BC19" s="2">
        <v>1</v>
      </c>
      <c r="BD19" s="2">
        <v>4</v>
      </c>
      <c r="BE19" s="2">
        <f t="shared" si="5"/>
        <v>76</v>
      </c>
      <c r="BF19" s="2" t="str">
        <f t="shared" si="6"/>
        <v>CRITICO</v>
      </c>
    </row>
    <row r="20" spans="1:58" ht="34.5" customHeight="1" x14ac:dyDescent="0.25">
      <c r="A20" s="11"/>
      <c r="B20" s="8"/>
      <c r="C20" s="8"/>
      <c r="D20" s="7" t="s">
        <v>49</v>
      </c>
      <c r="E20" s="7"/>
      <c r="F20" s="7"/>
      <c r="G20" s="2" t="s">
        <v>1</v>
      </c>
      <c r="H20" s="2">
        <v>4</v>
      </c>
      <c r="I20" s="2">
        <v>2</v>
      </c>
      <c r="J20" s="2">
        <v>1</v>
      </c>
      <c r="K20" s="2">
        <v>4</v>
      </c>
      <c r="L20" s="2">
        <v>4</v>
      </c>
      <c r="M20" s="2">
        <v>3</v>
      </c>
      <c r="N20" s="2">
        <v>4</v>
      </c>
      <c r="O20" s="2">
        <v>2</v>
      </c>
      <c r="P20" s="2">
        <v>4</v>
      </c>
      <c r="Q20" s="2">
        <v>4</v>
      </c>
      <c r="R20" s="2">
        <f t="shared" si="7"/>
        <v>24</v>
      </c>
      <c r="S20" s="2" t="str">
        <f t="shared" si="0"/>
        <v>BAJO</v>
      </c>
      <c r="T20" s="2" t="s">
        <v>1</v>
      </c>
      <c r="U20" s="2">
        <v>12</v>
      </c>
      <c r="V20" s="2">
        <v>4</v>
      </c>
      <c r="W20" s="2">
        <v>4</v>
      </c>
      <c r="X20" s="2">
        <v>4</v>
      </c>
      <c r="Y20" s="2">
        <v>8</v>
      </c>
      <c r="Z20" s="2">
        <v>12</v>
      </c>
      <c r="AA20" s="2">
        <v>8</v>
      </c>
      <c r="AB20" s="2">
        <v>4</v>
      </c>
      <c r="AC20" s="2">
        <v>4</v>
      </c>
      <c r="AD20" s="2">
        <v>4</v>
      </c>
      <c r="AE20" s="2">
        <f t="shared" si="8"/>
        <v>28</v>
      </c>
      <c r="AF20" s="2" t="str">
        <f t="shared" si="2"/>
        <v>MODERADO</v>
      </c>
      <c r="AG20" s="2" t="s">
        <v>0</v>
      </c>
      <c r="AH20" s="2">
        <v>8</v>
      </c>
      <c r="AI20" s="2">
        <v>4</v>
      </c>
      <c r="AJ20" s="2">
        <v>4</v>
      </c>
      <c r="AK20" s="2">
        <v>4</v>
      </c>
      <c r="AL20" s="2">
        <v>2</v>
      </c>
      <c r="AM20" s="2">
        <v>8</v>
      </c>
      <c r="AN20" s="2">
        <v>8</v>
      </c>
      <c r="AO20" s="2">
        <v>4</v>
      </c>
      <c r="AP20" s="2">
        <v>4</v>
      </c>
      <c r="AQ20" s="2">
        <v>4</v>
      </c>
      <c r="AR20" s="2">
        <f t="shared" si="9"/>
        <v>74</v>
      </c>
      <c r="AS20" s="2" t="str">
        <f t="shared" si="4"/>
        <v>SEVERO</v>
      </c>
      <c r="AT20" s="2" t="s">
        <v>0</v>
      </c>
      <c r="AU20" s="2">
        <v>4</v>
      </c>
      <c r="AV20" s="2">
        <v>2</v>
      </c>
      <c r="AW20" s="2">
        <v>2</v>
      </c>
      <c r="AX20" s="2">
        <v>1</v>
      </c>
      <c r="AY20" s="2">
        <v>2</v>
      </c>
      <c r="AZ20" s="2">
        <v>2</v>
      </c>
      <c r="BA20" s="2">
        <v>1</v>
      </c>
      <c r="BB20" s="2">
        <v>2</v>
      </c>
      <c r="BC20" s="2">
        <v>1</v>
      </c>
      <c r="BD20" s="2">
        <v>2</v>
      </c>
      <c r="BE20" s="2">
        <f t="shared" si="5"/>
        <v>27</v>
      </c>
      <c r="BF20" s="2" t="str">
        <f t="shared" si="6"/>
        <v>MODERADO</v>
      </c>
    </row>
    <row r="21" spans="1:58" ht="15" customHeight="1" x14ac:dyDescent="0.25">
      <c r="A21" s="11"/>
      <c r="B21" s="8"/>
      <c r="C21" s="8"/>
      <c r="D21" s="6" t="s">
        <v>48</v>
      </c>
      <c r="E21" s="6"/>
      <c r="F21" s="6"/>
      <c r="G21" s="2" t="s">
        <v>0</v>
      </c>
      <c r="H21" s="2">
        <v>1</v>
      </c>
      <c r="I21" s="2">
        <v>1</v>
      </c>
      <c r="J21" s="2">
        <v>1</v>
      </c>
      <c r="K21" s="2">
        <v>1</v>
      </c>
      <c r="L21" s="2">
        <v>1</v>
      </c>
      <c r="M21" s="2">
        <v>1</v>
      </c>
      <c r="N21" s="2">
        <v>1</v>
      </c>
      <c r="O21" s="2">
        <v>1</v>
      </c>
      <c r="P21" s="2">
        <v>1</v>
      </c>
      <c r="Q21" s="2">
        <v>1</v>
      </c>
      <c r="R21" s="2">
        <f>(3*M21)+(2*H21)+I21+J21+K21+L21+N21+O21+P21+Q21</f>
        <v>13</v>
      </c>
      <c r="S21" s="2" t="str">
        <f t="shared" si="0"/>
        <v>BAJO</v>
      </c>
      <c r="T21" s="2" t="s">
        <v>1</v>
      </c>
      <c r="U21" s="2">
        <v>4</v>
      </c>
      <c r="V21" s="2">
        <v>2</v>
      </c>
      <c r="W21" s="2">
        <v>1</v>
      </c>
      <c r="X21" s="2">
        <v>4</v>
      </c>
      <c r="Y21" s="2">
        <v>4</v>
      </c>
      <c r="Z21" s="2">
        <v>3</v>
      </c>
      <c r="AA21" s="2">
        <v>4</v>
      </c>
      <c r="AB21" s="2">
        <v>2</v>
      </c>
      <c r="AC21" s="2">
        <v>4</v>
      </c>
      <c r="AD21" s="2">
        <v>4</v>
      </c>
      <c r="AE21" s="2">
        <f t="shared" si="8"/>
        <v>24</v>
      </c>
      <c r="AF21" s="2" t="str">
        <f t="shared" si="2"/>
        <v>BAJO</v>
      </c>
      <c r="AG21" s="2" t="s">
        <v>0</v>
      </c>
      <c r="AH21" s="2">
        <v>8</v>
      </c>
      <c r="AI21" s="2">
        <v>4</v>
      </c>
      <c r="AJ21" s="2">
        <v>4</v>
      </c>
      <c r="AK21" s="2">
        <v>4</v>
      </c>
      <c r="AL21" s="2">
        <v>8</v>
      </c>
      <c r="AM21" s="2">
        <v>8</v>
      </c>
      <c r="AN21" s="2">
        <v>8</v>
      </c>
      <c r="AO21" s="2">
        <v>4</v>
      </c>
      <c r="AP21" s="2">
        <v>4</v>
      </c>
      <c r="AQ21" s="2">
        <v>4</v>
      </c>
      <c r="AR21" s="2">
        <f t="shared" si="9"/>
        <v>80</v>
      </c>
      <c r="AS21" s="2" t="str">
        <f t="shared" si="4"/>
        <v>CRITICO</v>
      </c>
      <c r="AT21" s="2" t="s">
        <v>0</v>
      </c>
      <c r="AU21" s="2">
        <v>8</v>
      </c>
      <c r="AV21" s="2">
        <v>4</v>
      </c>
      <c r="AW21" s="2">
        <v>4</v>
      </c>
      <c r="AX21" s="2">
        <v>4</v>
      </c>
      <c r="AY21" s="2">
        <v>2</v>
      </c>
      <c r="AZ21" s="2">
        <v>8</v>
      </c>
      <c r="BA21" s="2">
        <v>1</v>
      </c>
      <c r="BB21" s="2">
        <v>2</v>
      </c>
      <c r="BC21" s="2">
        <v>4</v>
      </c>
      <c r="BD21" s="2">
        <v>4</v>
      </c>
      <c r="BE21" s="2">
        <f t="shared" si="5"/>
        <v>65</v>
      </c>
      <c r="BF21" s="2" t="str">
        <f t="shared" si="6"/>
        <v>SEVERO</v>
      </c>
    </row>
    <row r="22" spans="1:58" ht="15" customHeight="1" x14ac:dyDescent="0.25">
      <c r="A22" s="11"/>
      <c r="B22" s="8"/>
      <c r="C22" s="8"/>
      <c r="D22" s="6" t="s">
        <v>47</v>
      </c>
      <c r="E22" s="6"/>
      <c r="F22" s="6"/>
      <c r="G22" s="3" t="s">
        <v>1</v>
      </c>
      <c r="H22" s="2">
        <v>8</v>
      </c>
      <c r="I22" s="2">
        <v>1</v>
      </c>
      <c r="J22" s="2">
        <v>1</v>
      </c>
      <c r="K22" s="2">
        <v>1</v>
      </c>
      <c r="L22" s="2">
        <v>1</v>
      </c>
      <c r="M22" s="2">
        <v>1</v>
      </c>
      <c r="N22" s="2">
        <v>4</v>
      </c>
      <c r="O22" s="2">
        <v>1</v>
      </c>
      <c r="P22" s="2">
        <v>1</v>
      </c>
      <c r="Q22" s="2">
        <v>1</v>
      </c>
      <c r="R22" s="2">
        <f>-(3*M22)+(2*H22)+I22+J22+K22+L22+N22+O22+P22+Q22</f>
        <v>24</v>
      </c>
      <c r="S22" s="2" t="str">
        <f t="shared" si="0"/>
        <v>BAJO</v>
      </c>
      <c r="T22" s="3" t="s">
        <v>1</v>
      </c>
      <c r="U22" s="2">
        <v>8</v>
      </c>
      <c r="V22" s="2">
        <v>1</v>
      </c>
      <c r="W22" s="2">
        <v>1</v>
      </c>
      <c r="X22" s="2">
        <v>1</v>
      </c>
      <c r="Y22" s="2">
        <v>1</v>
      </c>
      <c r="Z22" s="2">
        <v>1</v>
      </c>
      <c r="AA22" s="2">
        <v>4</v>
      </c>
      <c r="AB22" s="2">
        <v>1</v>
      </c>
      <c r="AC22" s="2">
        <v>1</v>
      </c>
      <c r="AD22" s="2">
        <v>1</v>
      </c>
      <c r="AE22" s="2">
        <f t="shared" si="8"/>
        <v>24</v>
      </c>
      <c r="AF22" s="2" t="str">
        <f t="shared" si="2"/>
        <v>BAJO</v>
      </c>
      <c r="AG22" s="2" t="s">
        <v>0</v>
      </c>
      <c r="AH22" s="2">
        <v>12</v>
      </c>
      <c r="AI22" s="2">
        <v>4</v>
      </c>
      <c r="AJ22" s="2">
        <v>4</v>
      </c>
      <c r="AK22" s="2">
        <v>4</v>
      </c>
      <c r="AL22" s="2">
        <v>4</v>
      </c>
      <c r="AM22" s="2">
        <v>12</v>
      </c>
      <c r="AN22" s="2">
        <v>4</v>
      </c>
      <c r="AO22" s="2">
        <v>2</v>
      </c>
      <c r="AP22" s="2">
        <v>4</v>
      </c>
      <c r="AQ22" s="2">
        <v>4</v>
      </c>
      <c r="AR22" s="2">
        <f t="shared" si="9"/>
        <v>90</v>
      </c>
      <c r="AS22" s="2" t="str">
        <f t="shared" si="4"/>
        <v>CRITICO</v>
      </c>
      <c r="AT22" s="2" t="s">
        <v>0</v>
      </c>
      <c r="AU22" s="2">
        <v>8</v>
      </c>
      <c r="AV22" s="2">
        <v>4</v>
      </c>
      <c r="AW22" s="2">
        <v>4</v>
      </c>
      <c r="AX22" s="2">
        <v>4</v>
      </c>
      <c r="AY22" s="2">
        <v>2</v>
      </c>
      <c r="AZ22" s="2">
        <v>12</v>
      </c>
      <c r="BA22" s="2">
        <v>1</v>
      </c>
      <c r="BB22" s="2">
        <v>4</v>
      </c>
      <c r="BC22" s="2">
        <v>1</v>
      </c>
      <c r="BD22" s="2">
        <v>4</v>
      </c>
      <c r="BE22" s="2">
        <f t="shared" si="5"/>
        <v>76</v>
      </c>
      <c r="BF22" s="2" t="str">
        <f t="shared" si="6"/>
        <v>CRITICO</v>
      </c>
    </row>
    <row r="23" spans="1:58" ht="15" customHeight="1" x14ac:dyDescent="0.25">
      <c r="A23" s="11"/>
      <c r="B23" s="8" t="s">
        <v>46</v>
      </c>
      <c r="C23" s="8"/>
      <c r="D23" s="6" t="s">
        <v>45</v>
      </c>
      <c r="E23" s="6"/>
      <c r="F23" s="6"/>
      <c r="G23" s="3" t="s">
        <v>1</v>
      </c>
      <c r="H23" s="2">
        <v>8</v>
      </c>
      <c r="I23" s="2">
        <v>1</v>
      </c>
      <c r="J23" s="2">
        <v>1</v>
      </c>
      <c r="K23" s="2">
        <v>1</v>
      </c>
      <c r="L23" s="2">
        <v>1</v>
      </c>
      <c r="M23" s="2">
        <v>1</v>
      </c>
      <c r="N23" s="2">
        <v>4</v>
      </c>
      <c r="O23" s="2">
        <v>1</v>
      </c>
      <c r="P23" s="2">
        <v>1</v>
      </c>
      <c r="Q23" s="2">
        <v>1</v>
      </c>
      <c r="R23" s="2">
        <f>-(3*M23)+(2*H23)+I23+J23+K23+L23+N23+O23+P23+Q23</f>
        <v>24</v>
      </c>
      <c r="S23" s="2" t="str">
        <f t="shared" si="0"/>
        <v>BAJO</v>
      </c>
      <c r="T23" s="3" t="s">
        <v>1</v>
      </c>
      <c r="U23" s="2">
        <v>8</v>
      </c>
      <c r="V23" s="2">
        <v>1</v>
      </c>
      <c r="W23" s="2">
        <v>1</v>
      </c>
      <c r="X23" s="2">
        <v>1</v>
      </c>
      <c r="Y23" s="2">
        <v>1</v>
      </c>
      <c r="Z23" s="2">
        <v>1</v>
      </c>
      <c r="AA23" s="2">
        <v>4</v>
      </c>
      <c r="AB23" s="2">
        <v>1</v>
      </c>
      <c r="AC23" s="2">
        <v>1</v>
      </c>
      <c r="AD23" s="2">
        <v>1</v>
      </c>
      <c r="AE23" s="2">
        <f t="shared" si="8"/>
        <v>24</v>
      </c>
      <c r="AF23" s="2" t="str">
        <f t="shared" si="2"/>
        <v>BAJO</v>
      </c>
      <c r="AG23" s="2" t="s">
        <v>0</v>
      </c>
      <c r="AH23" s="2">
        <v>8</v>
      </c>
      <c r="AI23" s="2">
        <v>4</v>
      </c>
      <c r="AJ23" s="2">
        <v>4</v>
      </c>
      <c r="AK23" s="2">
        <v>4</v>
      </c>
      <c r="AL23" s="2">
        <v>8</v>
      </c>
      <c r="AM23" s="2">
        <v>8</v>
      </c>
      <c r="AN23" s="2">
        <v>8</v>
      </c>
      <c r="AO23" s="2">
        <v>4</v>
      </c>
      <c r="AP23" s="2">
        <v>4</v>
      </c>
      <c r="AQ23" s="2">
        <v>4</v>
      </c>
      <c r="AR23" s="2">
        <f t="shared" si="9"/>
        <v>80</v>
      </c>
      <c r="AS23" s="2" t="str">
        <f t="shared" si="4"/>
        <v>CRITICO</v>
      </c>
      <c r="AT23" s="2" t="s">
        <v>0</v>
      </c>
      <c r="AU23" s="2">
        <v>8</v>
      </c>
      <c r="AV23" s="2">
        <v>4</v>
      </c>
      <c r="AW23" s="2">
        <v>4</v>
      </c>
      <c r="AX23" s="2">
        <v>4</v>
      </c>
      <c r="AY23" s="2">
        <v>2</v>
      </c>
      <c r="AZ23" s="2">
        <v>12</v>
      </c>
      <c r="BA23" s="2">
        <v>1</v>
      </c>
      <c r="BB23" s="2">
        <v>4</v>
      </c>
      <c r="BC23" s="2">
        <v>1</v>
      </c>
      <c r="BD23" s="2">
        <v>4</v>
      </c>
      <c r="BE23" s="2">
        <f t="shared" si="5"/>
        <v>76</v>
      </c>
      <c r="BF23" s="2" t="str">
        <f t="shared" si="6"/>
        <v>CRITICO</v>
      </c>
    </row>
    <row r="24" spans="1:58" ht="15" customHeight="1" x14ac:dyDescent="0.25">
      <c r="A24" s="11"/>
      <c r="B24" s="8"/>
      <c r="C24" s="8"/>
      <c r="D24" s="6" t="s">
        <v>44</v>
      </c>
      <c r="E24" s="6"/>
      <c r="F24" s="6"/>
      <c r="G24" s="3" t="s">
        <v>1</v>
      </c>
      <c r="H24" s="2">
        <v>4</v>
      </c>
      <c r="I24" s="2">
        <v>2</v>
      </c>
      <c r="J24" s="2">
        <v>2</v>
      </c>
      <c r="K24" s="2">
        <v>4</v>
      </c>
      <c r="L24" s="2">
        <v>1</v>
      </c>
      <c r="M24" s="2">
        <v>1</v>
      </c>
      <c r="N24" s="2">
        <v>4</v>
      </c>
      <c r="O24" s="2">
        <v>1</v>
      </c>
      <c r="P24" s="2">
        <v>4</v>
      </c>
      <c r="Q24" s="2">
        <v>2</v>
      </c>
      <c r="R24" s="2">
        <f>-(3*M24)+(2*H24)+I24+J24+K24+L24+N24+O24+P24+Q24</f>
        <v>25</v>
      </c>
      <c r="S24" s="2" t="str">
        <f t="shared" si="0"/>
        <v>MODERADO</v>
      </c>
      <c r="T24" s="3" t="s">
        <v>1</v>
      </c>
      <c r="U24" s="2">
        <v>4</v>
      </c>
      <c r="V24" s="2">
        <v>2</v>
      </c>
      <c r="W24" s="2">
        <v>2</v>
      </c>
      <c r="X24" s="2">
        <v>4</v>
      </c>
      <c r="Y24" s="2">
        <v>1</v>
      </c>
      <c r="Z24" s="2">
        <v>1</v>
      </c>
      <c r="AA24" s="2">
        <v>4</v>
      </c>
      <c r="AB24" s="2">
        <v>1</v>
      </c>
      <c r="AC24" s="2">
        <v>4</v>
      </c>
      <c r="AD24" s="2">
        <v>2</v>
      </c>
      <c r="AE24" s="2">
        <f t="shared" si="8"/>
        <v>25</v>
      </c>
      <c r="AF24" s="2" t="str">
        <f t="shared" si="2"/>
        <v>MODERADO</v>
      </c>
      <c r="AG24" s="2" t="s">
        <v>0</v>
      </c>
      <c r="AH24" s="2">
        <v>8</v>
      </c>
      <c r="AI24" s="2">
        <v>4</v>
      </c>
      <c r="AJ24" s="2">
        <v>4</v>
      </c>
      <c r="AK24" s="2">
        <v>4</v>
      </c>
      <c r="AL24" s="2">
        <v>4</v>
      </c>
      <c r="AM24" s="2">
        <v>8</v>
      </c>
      <c r="AN24" s="2">
        <v>4</v>
      </c>
      <c r="AO24" s="2">
        <v>4</v>
      </c>
      <c r="AP24" s="2">
        <v>4</v>
      </c>
      <c r="AQ24" s="2">
        <v>4</v>
      </c>
      <c r="AR24" s="2">
        <f t="shared" si="9"/>
        <v>72</v>
      </c>
      <c r="AS24" s="2" t="str">
        <f t="shared" si="4"/>
        <v>SEVERO</v>
      </c>
      <c r="AT24" s="2" t="s">
        <v>0</v>
      </c>
      <c r="AU24" s="2">
        <v>8</v>
      </c>
      <c r="AV24" s="2">
        <v>4</v>
      </c>
      <c r="AW24" s="2">
        <v>4</v>
      </c>
      <c r="AX24" s="2">
        <v>4</v>
      </c>
      <c r="AY24" s="2">
        <v>2</v>
      </c>
      <c r="AZ24" s="2">
        <v>12</v>
      </c>
      <c r="BA24" s="2">
        <v>1</v>
      </c>
      <c r="BB24" s="2">
        <v>4</v>
      </c>
      <c r="BC24" s="2">
        <v>1</v>
      </c>
      <c r="BD24" s="2">
        <v>4</v>
      </c>
      <c r="BE24" s="2">
        <f t="shared" si="5"/>
        <v>76</v>
      </c>
      <c r="BF24" s="2" t="str">
        <f t="shared" si="6"/>
        <v>CRITICO</v>
      </c>
    </row>
    <row r="25" spans="1:58" ht="15" customHeight="1" x14ac:dyDescent="0.25">
      <c r="A25" s="11"/>
      <c r="B25" s="8"/>
      <c r="C25" s="8"/>
      <c r="D25" s="6" t="s">
        <v>43</v>
      </c>
      <c r="E25" s="6"/>
      <c r="F25" s="6"/>
      <c r="G25" s="3" t="s">
        <v>1</v>
      </c>
      <c r="H25" s="2">
        <v>8</v>
      </c>
      <c r="I25" s="2">
        <v>2</v>
      </c>
      <c r="J25" s="2">
        <v>2</v>
      </c>
      <c r="K25" s="2">
        <v>4</v>
      </c>
      <c r="L25" s="2">
        <v>2</v>
      </c>
      <c r="M25" s="2">
        <v>2</v>
      </c>
      <c r="N25" s="2">
        <v>4</v>
      </c>
      <c r="O25" s="2">
        <v>1</v>
      </c>
      <c r="P25" s="2">
        <v>1</v>
      </c>
      <c r="Q25" s="2">
        <v>1</v>
      </c>
      <c r="R25" s="2">
        <f>-(3*M25)+(2*H25)+I25+J25+K25+L25+N25+O25+P25+Q25</f>
        <v>27</v>
      </c>
      <c r="S25" s="2" t="str">
        <f t="shared" si="0"/>
        <v>MODERADO</v>
      </c>
      <c r="T25" s="3" t="s">
        <v>1</v>
      </c>
      <c r="U25" s="2">
        <v>8</v>
      </c>
      <c r="V25" s="2">
        <v>2</v>
      </c>
      <c r="W25" s="2">
        <v>2</v>
      </c>
      <c r="X25" s="2">
        <v>4</v>
      </c>
      <c r="Y25" s="2">
        <v>2</v>
      </c>
      <c r="Z25" s="2">
        <v>2</v>
      </c>
      <c r="AA25" s="2">
        <v>4</v>
      </c>
      <c r="AB25" s="2">
        <v>1</v>
      </c>
      <c r="AC25" s="2">
        <v>1</v>
      </c>
      <c r="AD25" s="2">
        <v>1</v>
      </c>
      <c r="AE25" s="2">
        <f t="shared" si="8"/>
        <v>27</v>
      </c>
      <c r="AF25" s="2" t="str">
        <f t="shared" si="2"/>
        <v>MODERADO</v>
      </c>
      <c r="AG25" s="2" t="s">
        <v>0</v>
      </c>
      <c r="AH25" s="2">
        <v>8</v>
      </c>
      <c r="AI25" s="2">
        <v>4</v>
      </c>
      <c r="AJ25" s="2">
        <v>4</v>
      </c>
      <c r="AK25" s="2">
        <v>4</v>
      </c>
      <c r="AL25" s="2">
        <v>2</v>
      </c>
      <c r="AM25" s="2">
        <v>8</v>
      </c>
      <c r="AN25" s="2">
        <v>4</v>
      </c>
      <c r="AO25" s="2">
        <v>2</v>
      </c>
      <c r="AP25" s="2">
        <v>4</v>
      </c>
      <c r="AQ25" s="2">
        <v>4</v>
      </c>
      <c r="AR25" s="2">
        <f t="shared" si="9"/>
        <v>68</v>
      </c>
      <c r="AS25" s="2" t="str">
        <f t="shared" si="4"/>
        <v>SEVERO</v>
      </c>
      <c r="AT25" s="2" t="s">
        <v>0</v>
      </c>
      <c r="AU25" s="2">
        <v>8</v>
      </c>
      <c r="AV25" s="2">
        <v>4</v>
      </c>
      <c r="AW25" s="2">
        <v>4</v>
      </c>
      <c r="AX25" s="2">
        <v>4</v>
      </c>
      <c r="AY25" s="2">
        <v>2</v>
      </c>
      <c r="AZ25" s="2">
        <v>12</v>
      </c>
      <c r="BA25" s="2">
        <v>1</v>
      </c>
      <c r="BB25" s="2">
        <v>4</v>
      </c>
      <c r="BC25" s="2">
        <v>1</v>
      </c>
      <c r="BD25" s="2">
        <v>4</v>
      </c>
      <c r="BE25" s="2">
        <f t="shared" si="5"/>
        <v>76</v>
      </c>
      <c r="BF25" s="2" t="str">
        <f t="shared" si="6"/>
        <v>CRITICO</v>
      </c>
    </row>
    <row r="26" spans="1:58" ht="15" customHeight="1" x14ac:dyDescent="0.25">
      <c r="A26" s="11"/>
      <c r="B26" s="8" t="s">
        <v>42</v>
      </c>
      <c r="C26" s="8"/>
      <c r="D26" s="6" t="s">
        <v>41</v>
      </c>
      <c r="E26" s="6"/>
      <c r="F26" s="6"/>
      <c r="G26" s="2" t="s">
        <v>1</v>
      </c>
      <c r="H26" s="2">
        <v>12</v>
      </c>
      <c r="I26" s="2">
        <v>4</v>
      </c>
      <c r="J26" s="2">
        <v>4</v>
      </c>
      <c r="K26" s="2">
        <v>4</v>
      </c>
      <c r="L26" s="2">
        <v>2</v>
      </c>
      <c r="M26" s="2">
        <v>12</v>
      </c>
      <c r="N26" s="2">
        <v>1</v>
      </c>
      <c r="O26" s="2">
        <v>2</v>
      </c>
      <c r="P26" s="2">
        <v>4</v>
      </c>
      <c r="Q26" s="2">
        <v>4</v>
      </c>
      <c r="R26" s="2">
        <f>-(3*M26)+(2*H26)+I26+J26+K26+L26+N26+O26+P26+Q26</f>
        <v>13</v>
      </c>
      <c r="S26" s="2" t="str">
        <f t="shared" si="0"/>
        <v>BAJO</v>
      </c>
      <c r="T26" s="2" t="s">
        <v>1</v>
      </c>
      <c r="U26" s="2">
        <v>12</v>
      </c>
      <c r="V26" s="2">
        <v>4</v>
      </c>
      <c r="W26" s="2">
        <v>4</v>
      </c>
      <c r="X26" s="2">
        <v>4</v>
      </c>
      <c r="Y26" s="2">
        <v>2</v>
      </c>
      <c r="Z26" s="2">
        <v>12</v>
      </c>
      <c r="AA26" s="2">
        <v>1</v>
      </c>
      <c r="AB26" s="2">
        <v>2</v>
      </c>
      <c r="AC26" s="2">
        <v>4</v>
      </c>
      <c r="AD26" s="2">
        <v>4</v>
      </c>
      <c r="AE26" s="2">
        <f t="shared" si="8"/>
        <v>13</v>
      </c>
      <c r="AF26" s="2" t="str">
        <f t="shared" si="2"/>
        <v>BAJO</v>
      </c>
      <c r="AG26" s="2" t="s">
        <v>0</v>
      </c>
      <c r="AH26" s="2">
        <v>8</v>
      </c>
      <c r="AI26" s="2">
        <v>4</v>
      </c>
      <c r="AJ26" s="2">
        <v>4</v>
      </c>
      <c r="AK26" s="2">
        <v>4</v>
      </c>
      <c r="AL26" s="2">
        <v>2</v>
      </c>
      <c r="AM26" s="2">
        <v>8</v>
      </c>
      <c r="AN26" s="2">
        <v>4</v>
      </c>
      <c r="AO26" s="2">
        <v>4</v>
      </c>
      <c r="AP26" s="2">
        <v>4</v>
      </c>
      <c r="AQ26" s="2">
        <v>4</v>
      </c>
      <c r="AR26" s="2">
        <f t="shared" si="9"/>
        <v>70</v>
      </c>
      <c r="AS26" s="2" t="str">
        <f t="shared" si="4"/>
        <v>SEVERO</v>
      </c>
      <c r="AT26" s="2" t="s">
        <v>0</v>
      </c>
      <c r="AU26" s="2">
        <v>4</v>
      </c>
      <c r="AV26" s="2">
        <v>2</v>
      </c>
      <c r="AW26" s="2">
        <v>2</v>
      </c>
      <c r="AX26" s="2">
        <v>1</v>
      </c>
      <c r="AY26" s="2">
        <v>2</v>
      </c>
      <c r="AZ26" s="2">
        <v>2</v>
      </c>
      <c r="BA26" s="2">
        <v>1</v>
      </c>
      <c r="BB26" s="2">
        <v>2</v>
      </c>
      <c r="BC26" s="2">
        <v>1</v>
      </c>
      <c r="BD26" s="2">
        <v>2</v>
      </c>
      <c r="BE26" s="2">
        <f t="shared" si="5"/>
        <v>27</v>
      </c>
      <c r="BF26" s="2" t="str">
        <f t="shared" si="6"/>
        <v>MODERADO</v>
      </c>
    </row>
    <row r="27" spans="1:58" ht="15" customHeight="1" x14ac:dyDescent="0.25">
      <c r="A27" s="11"/>
      <c r="B27" s="8"/>
      <c r="C27" s="8"/>
      <c r="D27" s="6" t="s">
        <v>40</v>
      </c>
      <c r="E27" s="6"/>
      <c r="F27" s="6"/>
      <c r="G27" s="2" t="s">
        <v>0</v>
      </c>
      <c r="H27" s="2">
        <v>1</v>
      </c>
      <c r="I27" s="2">
        <v>1</v>
      </c>
      <c r="J27" s="2">
        <v>1</v>
      </c>
      <c r="K27" s="2">
        <v>1</v>
      </c>
      <c r="L27" s="2">
        <v>1</v>
      </c>
      <c r="M27" s="2">
        <v>1</v>
      </c>
      <c r="N27" s="2">
        <v>1</v>
      </c>
      <c r="O27" s="2">
        <v>1</v>
      </c>
      <c r="P27" s="2">
        <v>1</v>
      </c>
      <c r="Q27" s="2">
        <v>1</v>
      </c>
      <c r="R27" s="2">
        <f>(3*M27)+(2*H27)+I27+J27+K27+L27+N27+O27+P27+Q27</f>
        <v>13</v>
      </c>
      <c r="S27" s="2" t="str">
        <f t="shared" si="0"/>
        <v>BAJO</v>
      </c>
      <c r="T27" s="2" t="s">
        <v>0</v>
      </c>
      <c r="U27" s="2">
        <v>1</v>
      </c>
      <c r="V27" s="2">
        <v>1</v>
      </c>
      <c r="W27" s="2">
        <v>1</v>
      </c>
      <c r="X27" s="2">
        <v>1</v>
      </c>
      <c r="Y27" s="2">
        <v>1</v>
      </c>
      <c r="Z27" s="2">
        <v>1</v>
      </c>
      <c r="AA27" s="2">
        <v>1</v>
      </c>
      <c r="AB27" s="2">
        <v>1</v>
      </c>
      <c r="AC27" s="2">
        <v>1</v>
      </c>
      <c r="AD27" s="2">
        <v>1</v>
      </c>
      <c r="AE27" s="2">
        <f>(3*Z27)+(2*U27)+V27+W27+X27+Y27+AA27+AB27+AC27+AD27</f>
        <v>13</v>
      </c>
      <c r="AF27" s="2" t="str">
        <f t="shared" si="2"/>
        <v>BAJO</v>
      </c>
      <c r="AG27" s="2" t="s">
        <v>0</v>
      </c>
      <c r="AH27" s="2">
        <v>1</v>
      </c>
      <c r="AI27" s="2">
        <v>1</v>
      </c>
      <c r="AJ27" s="2">
        <v>1</v>
      </c>
      <c r="AK27" s="2">
        <v>1</v>
      </c>
      <c r="AL27" s="2">
        <v>1</v>
      </c>
      <c r="AM27" s="2">
        <v>1</v>
      </c>
      <c r="AN27" s="2">
        <v>1</v>
      </c>
      <c r="AO27" s="2">
        <v>1</v>
      </c>
      <c r="AP27" s="2">
        <v>1</v>
      </c>
      <c r="AQ27" s="2">
        <v>1</v>
      </c>
      <c r="AR27" s="2">
        <f t="shared" si="9"/>
        <v>13</v>
      </c>
      <c r="AS27" s="2" t="str">
        <f t="shared" si="4"/>
        <v>BAJO</v>
      </c>
      <c r="AT27" s="2" t="s">
        <v>0</v>
      </c>
      <c r="AU27" s="2">
        <v>1</v>
      </c>
      <c r="AV27" s="2">
        <v>1</v>
      </c>
      <c r="AW27" s="2">
        <v>1</v>
      </c>
      <c r="AX27" s="2">
        <v>1</v>
      </c>
      <c r="AY27" s="2">
        <v>1</v>
      </c>
      <c r="AZ27" s="2">
        <v>1</v>
      </c>
      <c r="BA27" s="2">
        <v>1</v>
      </c>
      <c r="BB27" s="2">
        <v>1</v>
      </c>
      <c r="BC27" s="2">
        <v>1</v>
      </c>
      <c r="BD27" s="2">
        <v>1</v>
      </c>
      <c r="BE27" s="2">
        <f t="shared" si="5"/>
        <v>13</v>
      </c>
      <c r="BF27" s="2" t="str">
        <f t="shared" si="6"/>
        <v>BAJO</v>
      </c>
    </row>
    <row r="28" spans="1:58" ht="15" customHeight="1" x14ac:dyDescent="0.25">
      <c r="A28" s="13" t="s">
        <v>39</v>
      </c>
      <c r="B28" s="8" t="s">
        <v>38</v>
      </c>
      <c r="C28" s="8"/>
      <c r="D28" s="6" t="s">
        <v>37</v>
      </c>
      <c r="E28" s="6"/>
      <c r="F28" s="6"/>
      <c r="G28" s="2" t="s">
        <v>0</v>
      </c>
      <c r="H28" s="2">
        <v>1</v>
      </c>
      <c r="I28" s="2">
        <v>1</v>
      </c>
      <c r="J28" s="2">
        <v>1</v>
      </c>
      <c r="K28" s="2">
        <v>1</v>
      </c>
      <c r="L28" s="2">
        <v>1</v>
      </c>
      <c r="M28" s="2">
        <v>1</v>
      </c>
      <c r="N28" s="2">
        <v>1</v>
      </c>
      <c r="O28" s="2">
        <v>1</v>
      </c>
      <c r="P28" s="2">
        <v>1</v>
      </c>
      <c r="Q28" s="2">
        <v>1</v>
      </c>
      <c r="R28" s="2">
        <f>(3*M28)+(2*H28)+I28+J28+K28+L28+N28+O28+P28+Q28</f>
        <v>13</v>
      </c>
      <c r="S28" s="2" t="str">
        <f t="shared" si="0"/>
        <v>BAJO</v>
      </c>
      <c r="T28" s="2" t="s">
        <v>0</v>
      </c>
      <c r="U28" s="2">
        <v>1</v>
      </c>
      <c r="V28" s="2">
        <v>1</v>
      </c>
      <c r="W28" s="2">
        <v>1</v>
      </c>
      <c r="X28" s="2">
        <v>1</v>
      </c>
      <c r="Y28" s="2">
        <v>1</v>
      </c>
      <c r="Z28" s="2">
        <v>1</v>
      </c>
      <c r="AA28" s="2">
        <v>1</v>
      </c>
      <c r="AB28" s="2">
        <v>1</v>
      </c>
      <c r="AC28" s="2">
        <v>1</v>
      </c>
      <c r="AD28" s="2">
        <v>1</v>
      </c>
      <c r="AE28" s="2">
        <f>(3*Z28)+(2*U28)+V28+W28+X28+Y28+AA28+AB28+AC28+AD28</f>
        <v>13</v>
      </c>
      <c r="AF28" s="2" t="str">
        <f t="shared" si="2"/>
        <v>BAJO</v>
      </c>
      <c r="AG28" s="2" t="s">
        <v>0</v>
      </c>
      <c r="AH28" s="2">
        <v>1</v>
      </c>
      <c r="AI28" s="2">
        <v>1</v>
      </c>
      <c r="AJ28" s="2">
        <v>1</v>
      </c>
      <c r="AK28" s="2">
        <v>1</v>
      </c>
      <c r="AL28" s="2">
        <v>1</v>
      </c>
      <c r="AM28" s="2">
        <v>1</v>
      </c>
      <c r="AN28" s="2">
        <v>1</v>
      </c>
      <c r="AO28" s="2">
        <v>1</v>
      </c>
      <c r="AP28" s="2">
        <v>1</v>
      </c>
      <c r="AQ28" s="2">
        <v>1</v>
      </c>
      <c r="AR28" s="2">
        <f t="shared" si="9"/>
        <v>13</v>
      </c>
      <c r="AS28" s="2" t="str">
        <f t="shared" si="4"/>
        <v>BAJO</v>
      </c>
      <c r="AT28" s="2" t="s">
        <v>0</v>
      </c>
      <c r="AU28" s="2">
        <v>2</v>
      </c>
      <c r="AV28" s="2">
        <v>2</v>
      </c>
      <c r="AW28" s="2">
        <v>2</v>
      </c>
      <c r="AX28" s="2">
        <v>1</v>
      </c>
      <c r="AY28" s="2">
        <v>2</v>
      </c>
      <c r="AZ28" s="2">
        <v>2</v>
      </c>
      <c r="BA28" s="2">
        <v>1</v>
      </c>
      <c r="BB28" s="2">
        <v>2</v>
      </c>
      <c r="BC28" s="2">
        <v>1</v>
      </c>
      <c r="BD28" s="2">
        <v>2</v>
      </c>
      <c r="BE28" s="2">
        <f t="shared" si="5"/>
        <v>23</v>
      </c>
      <c r="BF28" s="2" t="str">
        <f t="shared" si="6"/>
        <v>BAJO</v>
      </c>
    </row>
    <row r="29" spans="1:58" ht="15" customHeight="1" x14ac:dyDescent="0.25">
      <c r="A29" s="13"/>
      <c r="B29" s="8"/>
      <c r="C29" s="8"/>
      <c r="D29" s="6" t="s">
        <v>36</v>
      </c>
      <c r="E29" s="6"/>
      <c r="F29" s="6"/>
      <c r="G29" s="2" t="s">
        <v>1</v>
      </c>
      <c r="H29" s="2">
        <v>4</v>
      </c>
      <c r="I29" s="2">
        <v>2</v>
      </c>
      <c r="J29" s="2">
        <v>4</v>
      </c>
      <c r="K29" s="2">
        <v>4</v>
      </c>
      <c r="L29" s="2">
        <v>4</v>
      </c>
      <c r="M29" s="2">
        <v>2</v>
      </c>
      <c r="N29" s="2">
        <v>4</v>
      </c>
      <c r="O29" s="2">
        <v>2</v>
      </c>
      <c r="P29" s="2">
        <v>4</v>
      </c>
      <c r="Q29" s="2">
        <v>2</v>
      </c>
      <c r="R29" s="2">
        <f>-(3*M29)+(2*H29)+I29+J29+K29+L29+N29+O29+P29+Q29</f>
        <v>28</v>
      </c>
      <c r="S29" s="2" t="str">
        <f t="shared" si="0"/>
        <v>MODERADO</v>
      </c>
      <c r="T29" s="2" t="s">
        <v>1</v>
      </c>
      <c r="U29" s="2">
        <v>4</v>
      </c>
      <c r="V29" s="2">
        <v>2</v>
      </c>
      <c r="W29" s="2">
        <v>4</v>
      </c>
      <c r="X29" s="2">
        <v>4</v>
      </c>
      <c r="Y29" s="2">
        <v>4</v>
      </c>
      <c r="Z29" s="2">
        <v>2</v>
      </c>
      <c r="AA29" s="2">
        <v>4</v>
      </c>
      <c r="AB29" s="2">
        <v>2</v>
      </c>
      <c r="AC29" s="2">
        <v>4</v>
      </c>
      <c r="AD29" s="2">
        <v>2</v>
      </c>
      <c r="AE29" s="2">
        <f>-(3*Z29)+(2*U29)+V29+W29+X29+Y29+AA29+AB29+AC29+AD29</f>
        <v>28</v>
      </c>
      <c r="AF29" s="2" t="str">
        <f t="shared" si="2"/>
        <v>MODERADO</v>
      </c>
      <c r="AG29" s="2" t="s">
        <v>0</v>
      </c>
      <c r="AH29" s="2">
        <v>1</v>
      </c>
      <c r="AI29" s="2">
        <v>1</v>
      </c>
      <c r="AJ29" s="2">
        <v>1</v>
      </c>
      <c r="AK29" s="2">
        <v>1</v>
      </c>
      <c r="AL29" s="2">
        <v>1</v>
      </c>
      <c r="AM29" s="2">
        <v>1</v>
      </c>
      <c r="AN29" s="2">
        <v>1</v>
      </c>
      <c r="AO29" s="2">
        <v>1</v>
      </c>
      <c r="AP29" s="2">
        <v>1</v>
      </c>
      <c r="AQ29" s="2">
        <v>1</v>
      </c>
      <c r="AR29" s="2">
        <f t="shared" si="9"/>
        <v>13</v>
      </c>
      <c r="AS29" s="2" t="str">
        <f t="shared" si="4"/>
        <v>BAJO</v>
      </c>
      <c r="AT29" s="2" t="s">
        <v>0</v>
      </c>
      <c r="AU29" s="2">
        <v>8</v>
      </c>
      <c r="AV29" s="2">
        <v>4</v>
      </c>
      <c r="AW29" s="2">
        <v>4</v>
      </c>
      <c r="AX29" s="2">
        <v>4</v>
      </c>
      <c r="AY29" s="2">
        <v>2</v>
      </c>
      <c r="AZ29" s="2">
        <v>12</v>
      </c>
      <c r="BA29" s="2">
        <v>1</v>
      </c>
      <c r="BB29" s="2">
        <v>2</v>
      </c>
      <c r="BC29" s="2">
        <v>1</v>
      </c>
      <c r="BD29" s="2">
        <v>4</v>
      </c>
      <c r="BE29" s="2">
        <f t="shared" si="5"/>
        <v>74</v>
      </c>
      <c r="BF29" s="2" t="str">
        <f t="shared" si="6"/>
        <v>SEVERO</v>
      </c>
    </row>
    <row r="30" spans="1:58" ht="15" customHeight="1" x14ac:dyDescent="0.25">
      <c r="A30" s="13"/>
      <c r="B30" s="8"/>
      <c r="C30" s="8"/>
      <c r="D30" s="6" t="s">
        <v>35</v>
      </c>
      <c r="E30" s="6"/>
      <c r="F30" s="6"/>
      <c r="G30" s="2" t="s">
        <v>1</v>
      </c>
      <c r="H30" s="2">
        <v>4</v>
      </c>
      <c r="I30" s="2">
        <v>4</v>
      </c>
      <c r="J30" s="2">
        <v>4</v>
      </c>
      <c r="K30" s="2">
        <v>4</v>
      </c>
      <c r="L30" s="2">
        <v>4</v>
      </c>
      <c r="M30" s="2">
        <v>3</v>
      </c>
      <c r="N30" s="2">
        <v>2</v>
      </c>
      <c r="O30" s="2">
        <v>2</v>
      </c>
      <c r="P30" s="2">
        <v>4</v>
      </c>
      <c r="Q30" s="2">
        <v>2</v>
      </c>
      <c r="R30" s="2">
        <f>-(3*M30)+(2*H30)+I30+J30+K30+L30+N30+O30+P30+Q30</f>
        <v>25</v>
      </c>
      <c r="S30" s="2" t="str">
        <f t="shared" si="0"/>
        <v>MODERADO</v>
      </c>
      <c r="T30" s="2" t="s">
        <v>1</v>
      </c>
      <c r="U30" s="2">
        <v>4</v>
      </c>
      <c r="V30" s="2">
        <v>4</v>
      </c>
      <c r="W30" s="2">
        <v>4</v>
      </c>
      <c r="X30" s="2">
        <v>4</v>
      </c>
      <c r="Y30" s="2">
        <v>4</v>
      </c>
      <c r="Z30" s="2">
        <v>3</v>
      </c>
      <c r="AA30" s="2">
        <v>2</v>
      </c>
      <c r="AB30" s="2">
        <v>2</v>
      </c>
      <c r="AC30" s="2">
        <v>4</v>
      </c>
      <c r="AD30" s="2">
        <v>2</v>
      </c>
      <c r="AE30" s="2">
        <f>-(3*Z30)+(2*U30)+V30+W30+X30+Y30+AA30+AB30+AC30+AD30</f>
        <v>25</v>
      </c>
      <c r="AF30" s="2" t="str">
        <f t="shared" si="2"/>
        <v>MODERADO</v>
      </c>
      <c r="AG30" s="2" t="s">
        <v>1</v>
      </c>
      <c r="AH30" s="2">
        <v>8</v>
      </c>
      <c r="AI30" s="2">
        <v>4</v>
      </c>
      <c r="AJ30" s="2">
        <v>4</v>
      </c>
      <c r="AK30" s="2">
        <v>4</v>
      </c>
      <c r="AL30" s="2">
        <v>2</v>
      </c>
      <c r="AM30" s="2">
        <v>8</v>
      </c>
      <c r="AN30" s="2">
        <v>1</v>
      </c>
      <c r="AO30" s="2">
        <v>4</v>
      </c>
      <c r="AP30" s="2">
        <v>1</v>
      </c>
      <c r="AQ30" s="2">
        <v>4</v>
      </c>
      <c r="AR30" s="2">
        <f>-(3*AM30)+(2*AH30)+AI30+AJ30+AK30+AL30+AN30+AO30+AP30+AQ30</f>
        <v>16</v>
      </c>
      <c r="AS30" s="2" t="str">
        <f t="shared" si="4"/>
        <v>BAJO</v>
      </c>
      <c r="AT30" s="2" t="s">
        <v>0</v>
      </c>
      <c r="AU30" s="2">
        <v>8</v>
      </c>
      <c r="AV30" s="2">
        <v>4</v>
      </c>
      <c r="AW30" s="2">
        <v>4</v>
      </c>
      <c r="AX30" s="2">
        <v>4</v>
      </c>
      <c r="AY30" s="2">
        <v>2</v>
      </c>
      <c r="AZ30" s="2">
        <v>12</v>
      </c>
      <c r="BA30" s="2">
        <v>1</v>
      </c>
      <c r="BB30" s="2">
        <v>2</v>
      </c>
      <c r="BC30" s="2">
        <v>1</v>
      </c>
      <c r="BD30" s="2">
        <v>4</v>
      </c>
      <c r="BE30" s="2">
        <f t="shared" si="5"/>
        <v>74</v>
      </c>
      <c r="BF30" s="2" t="str">
        <f t="shared" si="6"/>
        <v>SEVERO</v>
      </c>
    </row>
    <row r="31" spans="1:58" ht="33" customHeight="1" x14ac:dyDescent="0.25">
      <c r="A31" s="13"/>
      <c r="B31" s="8"/>
      <c r="C31" s="8"/>
      <c r="D31" s="7" t="s">
        <v>34</v>
      </c>
      <c r="E31" s="7"/>
      <c r="F31" s="7"/>
      <c r="G31" s="2" t="s">
        <v>1</v>
      </c>
      <c r="H31" s="2">
        <v>12</v>
      </c>
      <c r="I31" s="2">
        <v>2</v>
      </c>
      <c r="J31" s="2">
        <v>4</v>
      </c>
      <c r="K31" s="2">
        <v>4</v>
      </c>
      <c r="L31" s="2">
        <v>2</v>
      </c>
      <c r="M31" s="2">
        <v>8</v>
      </c>
      <c r="N31" s="2">
        <v>8</v>
      </c>
      <c r="O31" s="2">
        <v>2</v>
      </c>
      <c r="P31" s="2">
        <v>4</v>
      </c>
      <c r="Q31" s="2">
        <v>4</v>
      </c>
      <c r="R31" s="2">
        <f>-(3*M31)+(2*H31)+I31+J31+K31+L31+N31+O31+P31+Q31</f>
        <v>30</v>
      </c>
      <c r="S31" s="2" t="str">
        <f t="shared" si="0"/>
        <v>MODERADO</v>
      </c>
      <c r="T31" s="2" t="s">
        <v>1</v>
      </c>
      <c r="U31" s="2">
        <v>12</v>
      </c>
      <c r="V31" s="2">
        <v>2</v>
      </c>
      <c r="W31" s="2">
        <v>4</v>
      </c>
      <c r="X31" s="2">
        <v>4</v>
      </c>
      <c r="Y31" s="2">
        <v>2</v>
      </c>
      <c r="Z31" s="2">
        <v>8</v>
      </c>
      <c r="AA31" s="2">
        <v>8</v>
      </c>
      <c r="AB31" s="2">
        <v>2</v>
      </c>
      <c r="AC31" s="2">
        <v>4</v>
      </c>
      <c r="AD31" s="2">
        <v>4</v>
      </c>
      <c r="AE31" s="2">
        <f>-(3*Z31)+(2*U31)+V31+W31+X31+Y31+AA31+AB31+AC31+AD31</f>
        <v>30</v>
      </c>
      <c r="AF31" s="2" t="str">
        <f t="shared" si="2"/>
        <v>MODERADO</v>
      </c>
      <c r="AG31" s="2" t="s">
        <v>1</v>
      </c>
      <c r="AH31" s="2">
        <v>12</v>
      </c>
      <c r="AI31" s="2">
        <v>4</v>
      </c>
      <c r="AJ31" s="2">
        <v>4</v>
      </c>
      <c r="AK31" s="2">
        <v>4</v>
      </c>
      <c r="AL31" s="2">
        <v>8</v>
      </c>
      <c r="AM31" s="2">
        <v>12</v>
      </c>
      <c r="AN31" s="2">
        <v>8</v>
      </c>
      <c r="AO31" s="2">
        <v>4</v>
      </c>
      <c r="AP31" s="2">
        <v>4</v>
      </c>
      <c r="AQ31" s="2">
        <v>4</v>
      </c>
      <c r="AR31" s="2">
        <f>-(3*AM31)+(2*AH31)+AI31+AJ31+AK31+AL31+AN31+AO31+AP31+AQ31</f>
        <v>28</v>
      </c>
      <c r="AS31" s="2" t="str">
        <f t="shared" si="4"/>
        <v>MODERADO</v>
      </c>
      <c r="AT31" s="2" t="s">
        <v>0</v>
      </c>
      <c r="AU31" s="2">
        <v>8</v>
      </c>
      <c r="AV31" s="2">
        <v>4</v>
      </c>
      <c r="AW31" s="2">
        <v>4</v>
      </c>
      <c r="AX31" s="2">
        <v>4</v>
      </c>
      <c r="AY31" s="2">
        <v>2</v>
      </c>
      <c r="AZ31" s="2">
        <v>12</v>
      </c>
      <c r="BA31" s="2">
        <v>1</v>
      </c>
      <c r="BB31" s="2">
        <v>2</v>
      </c>
      <c r="BC31" s="2">
        <v>1</v>
      </c>
      <c r="BD31" s="2">
        <v>4</v>
      </c>
      <c r="BE31" s="2">
        <f t="shared" si="5"/>
        <v>74</v>
      </c>
      <c r="BF31" s="2" t="str">
        <f t="shared" si="6"/>
        <v>SEVERO</v>
      </c>
    </row>
    <row r="32" spans="1:58" ht="36" customHeight="1" x14ac:dyDescent="0.25">
      <c r="A32" s="13"/>
      <c r="B32" s="8"/>
      <c r="C32" s="8"/>
      <c r="D32" s="7" t="s">
        <v>33</v>
      </c>
      <c r="E32" s="7"/>
      <c r="F32" s="7"/>
      <c r="G32" s="2" t="s">
        <v>0</v>
      </c>
      <c r="H32" s="2">
        <v>1</v>
      </c>
      <c r="I32" s="2">
        <v>1</v>
      </c>
      <c r="J32" s="2">
        <v>1</v>
      </c>
      <c r="K32" s="2">
        <v>1</v>
      </c>
      <c r="L32" s="2">
        <v>1</v>
      </c>
      <c r="M32" s="2">
        <v>1</v>
      </c>
      <c r="N32" s="2">
        <v>1</v>
      </c>
      <c r="O32" s="2">
        <v>1</v>
      </c>
      <c r="P32" s="2">
        <v>1</v>
      </c>
      <c r="Q32" s="2">
        <v>1</v>
      </c>
      <c r="R32" s="2">
        <f>(3*M32)+(2*H32)+I32+J32+K32+L32+N32+O32+P32+Q32</f>
        <v>13</v>
      </c>
      <c r="S32" s="2" t="str">
        <f t="shared" si="0"/>
        <v>BAJO</v>
      </c>
      <c r="T32" s="2" t="s">
        <v>1</v>
      </c>
      <c r="U32" s="2">
        <v>12</v>
      </c>
      <c r="V32" s="2">
        <v>4</v>
      </c>
      <c r="W32" s="2">
        <v>4</v>
      </c>
      <c r="X32" s="2">
        <v>4</v>
      </c>
      <c r="Y32" s="2">
        <v>8</v>
      </c>
      <c r="Z32" s="2">
        <v>12</v>
      </c>
      <c r="AA32" s="2">
        <v>8</v>
      </c>
      <c r="AB32" s="2">
        <v>4</v>
      </c>
      <c r="AC32" s="2">
        <v>4</v>
      </c>
      <c r="AD32" s="2">
        <v>4</v>
      </c>
      <c r="AE32" s="2">
        <f>-(3*Z32)+(2*U32)+V32+W32+X32+Y32+AA32+AB32+AC32+AD32</f>
        <v>28</v>
      </c>
      <c r="AF32" s="2" t="str">
        <f t="shared" si="2"/>
        <v>MODERADO</v>
      </c>
      <c r="AG32" s="2" t="s">
        <v>1</v>
      </c>
      <c r="AH32" s="2">
        <v>12</v>
      </c>
      <c r="AI32" s="2">
        <v>4</v>
      </c>
      <c r="AJ32" s="2">
        <v>4</v>
      </c>
      <c r="AK32" s="2">
        <v>4</v>
      </c>
      <c r="AL32" s="2">
        <v>8</v>
      </c>
      <c r="AM32" s="2">
        <v>12</v>
      </c>
      <c r="AN32" s="2">
        <v>8</v>
      </c>
      <c r="AO32" s="2">
        <v>4</v>
      </c>
      <c r="AP32" s="2">
        <v>4</v>
      </c>
      <c r="AQ32" s="2">
        <v>4</v>
      </c>
      <c r="AR32" s="2">
        <f>-(3*AM32)+(2*AH32)+AI32+AJ32+AK32+AL32+AN32+AO32+AP32+AQ32</f>
        <v>28</v>
      </c>
      <c r="AS32" s="2" t="str">
        <f t="shared" si="4"/>
        <v>MODERADO</v>
      </c>
      <c r="AT32" s="2" t="s">
        <v>0</v>
      </c>
      <c r="AU32" s="2">
        <v>8</v>
      </c>
      <c r="AV32" s="2">
        <v>4</v>
      </c>
      <c r="AW32" s="2">
        <v>4</v>
      </c>
      <c r="AX32" s="2">
        <v>4</v>
      </c>
      <c r="AY32" s="2">
        <v>2</v>
      </c>
      <c r="AZ32" s="2">
        <v>12</v>
      </c>
      <c r="BA32" s="2">
        <v>1</v>
      </c>
      <c r="BB32" s="2">
        <v>2</v>
      </c>
      <c r="BC32" s="2">
        <v>1</v>
      </c>
      <c r="BD32" s="2">
        <v>4</v>
      </c>
      <c r="BE32" s="2">
        <f t="shared" si="5"/>
        <v>74</v>
      </c>
      <c r="BF32" s="2" t="str">
        <f t="shared" si="6"/>
        <v>SEVERO</v>
      </c>
    </row>
    <row r="33" spans="1:58" ht="32.25" customHeight="1" x14ac:dyDescent="0.25">
      <c r="A33" s="13"/>
      <c r="B33" s="8"/>
      <c r="C33" s="8"/>
      <c r="D33" s="7" t="s">
        <v>32</v>
      </c>
      <c r="E33" s="7"/>
      <c r="F33" s="7"/>
      <c r="G33" s="2" t="s">
        <v>0</v>
      </c>
      <c r="H33" s="2">
        <v>1</v>
      </c>
      <c r="I33" s="2">
        <v>1</v>
      </c>
      <c r="J33" s="2">
        <v>1</v>
      </c>
      <c r="K33" s="2">
        <v>1</v>
      </c>
      <c r="L33" s="2">
        <v>1</v>
      </c>
      <c r="M33" s="2">
        <v>1</v>
      </c>
      <c r="N33" s="2">
        <v>1</v>
      </c>
      <c r="O33" s="2">
        <v>1</v>
      </c>
      <c r="P33" s="2">
        <v>1</v>
      </c>
      <c r="Q33" s="2">
        <v>1</v>
      </c>
      <c r="R33" s="2">
        <f>(3*M33)+(2*H33)+I33+J33+K33+L33+N33+O33+P33+Q33</f>
        <v>13</v>
      </c>
      <c r="S33" s="2" t="str">
        <f t="shared" si="0"/>
        <v>BAJO</v>
      </c>
      <c r="T33" s="2" t="s">
        <v>0</v>
      </c>
      <c r="U33" s="2">
        <v>8</v>
      </c>
      <c r="V33" s="2">
        <v>4</v>
      </c>
      <c r="W33" s="2">
        <v>4</v>
      </c>
      <c r="X33" s="2">
        <v>4</v>
      </c>
      <c r="Y33" s="2">
        <v>2</v>
      </c>
      <c r="Z33" s="2">
        <v>8</v>
      </c>
      <c r="AA33" s="2">
        <v>1</v>
      </c>
      <c r="AB33" s="2">
        <v>2</v>
      </c>
      <c r="AC33" s="2">
        <v>4</v>
      </c>
      <c r="AD33" s="2">
        <v>4</v>
      </c>
      <c r="AE33" s="2">
        <f>(3*Z33)+(2*U33)+V33+W33+X33+Y33+AA33+AB33+AC33+AD33</f>
        <v>65</v>
      </c>
      <c r="AF33" s="2" t="str">
        <f t="shared" si="2"/>
        <v>SEVERO</v>
      </c>
      <c r="AG33" s="2" t="s">
        <v>0</v>
      </c>
      <c r="AH33" s="2">
        <v>8</v>
      </c>
      <c r="AI33" s="2">
        <v>4</v>
      </c>
      <c r="AJ33" s="2">
        <v>4</v>
      </c>
      <c r="AK33" s="2">
        <v>4</v>
      </c>
      <c r="AL33" s="2">
        <v>2</v>
      </c>
      <c r="AM33" s="2">
        <v>8</v>
      </c>
      <c r="AN33" s="2">
        <v>1</v>
      </c>
      <c r="AO33" s="2">
        <v>2</v>
      </c>
      <c r="AP33" s="2">
        <v>4</v>
      </c>
      <c r="AQ33" s="2">
        <v>4</v>
      </c>
      <c r="AR33" s="2">
        <f>(3*AM33)+(2*AH33)+AI33+AJ33+AK33+AL33+AN33+AO33+AP33+AQ33</f>
        <v>65</v>
      </c>
      <c r="AS33" s="2" t="str">
        <f t="shared" si="4"/>
        <v>SEVERO</v>
      </c>
      <c r="AT33" s="2" t="s">
        <v>0</v>
      </c>
      <c r="AU33" s="2">
        <v>12</v>
      </c>
      <c r="AV33" s="2">
        <v>4</v>
      </c>
      <c r="AW33" s="2">
        <v>4</v>
      </c>
      <c r="AX33" s="2">
        <v>4</v>
      </c>
      <c r="AY33" s="2">
        <v>2</v>
      </c>
      <c r="AZ33" s="2">
        <v>12</v>
      </c>
      <c r="BA33" s="2">
        <v>1</v>
      </c>
      <c r="BB33" s="2">
        <v>4</v>
      </c>
      <c r="BC33" s="2">
        <v>1</v>
      </c>
      <c r="BD33" s="2">
        <v>4</v>
      </c>
      <c r="BE33" s="2">
        <f t="shared" si="5"/>
        <v>84</v>
      </c>
      <c r="BF33" s="2" t="str">
        <f t="shared" si="6"/>
        <v>CRITICO</v>
      </c>
    </row>
    <row r="34" spans="1:58" ht="15" customHeight="1" x14ac:dyDescent="0.25">
      <c r="A34" s="13"/>
      <c r="B34" s="8"/>
      <c r="C34" s="8"/>
      <c r="D34" s="6" t="s">
        <v>31</v>
      </c>
      <c r="E34" s="6"/>
      <c r="F34" s="6"/>
      <c r="G34" s="2" t="s">
        <v>0</v>
      </c>
      <c r="H34" s="2">
        <v>1</v>
      </c>
      <c r="I34" s="2">
        <v>1</v>
      </c>
      <c r="J34" s="2">
        <v>1</v>
      </c>
      <c r="K34" s="2">
        <v>1</v>
      </c>
      <c r="L34" s="2">
        <v>1</v>
      </c>
      <c r="M34" s="2">
        <v>1</v>
      </c>
      <c r="N34" s="2">
        <v>1</v>
      </c>
      <c r="O34" s="2">
        <v>1</v>
      </c>
      <c r="P34" s="2">
        <v>1</v>
      </c>
      <c r="Q34" s="2">
        <v>1</v>
      </c>
      <c r="R34" s="2">
        <f>(3*M34)+(2*H34)+I34+J34+K34+L34+N34+O34+P34+Q34</f>
        <v>13</v>
      </c>
      <c r="S34" s="2" t="str">
        <f t="shared" si="0"/>
        <v>BAJO</v>
      </c>
      <c r="T34" s="2" t="s">
        <v>1</v>
      </c>
      <c r="U34" s="2">
        <v>8</v>
      </c>
      <c r="V34" s="2">
        <v>4</v>
      </c>
      <c r="W34" s="2">
        <v>4</v>
      </c>
      <c r="X34" s="2">
        <v>4</v>
      </c>
      <c r="Y34" s="2">
        <v>8</v>
      </c>
      <c r="Z34" s="2">
        <v>8</v>
      </c>
      <c r="AA34" s="2">
        <v>8</v>
      </c>
      <c r="AB34" s="2">
        <v>4</v>
      </c>
      <c r="AC34" s="2">
        <v>4</v>
      </c>
      <c r="AD34" s="2">
        <v>4</v>
      </c>
      <c r="AE34" s="2">
        <f t="shared" ref="AE34:AE44" si="10">-(3*Z34)+(2*U34)+V34+W34+X34+Y34+AA34+AB34+AC34+AD34</f>
        <v>32</v>
      </c>
      <c r="AF34" s="2" t="str">
        <f t="shared" si="2"/>
        <v>MODERADO</v>
      </c>
      <c r="AG34" s="2" t="s">
        <v>0</v>
      </c>
      <c r="AH34" s="2">
        <v>8</v>
      </c>
      <c r="AI34" s="2">
        <v>4</v>
      </c>
      <c r="AJ34" s="2">
        <v>4</v>
      </c>
      <c r="AK34" s="2">
        <v>4</v>
      </c>
      <c r="AL34" s="2">
        <v>2</v>
      </c>
      <c r="AM34" s="2">
        <v>8</v>
      </c>
      <c r="AN34" s="2">
        <v>1</v>
      </c>
      <c r="AO34" s="2">
        <v>2</v>
      </c>
      <c r="AP34" s="2">
        <v>4</v>
      </c>
      <c r="AQ34" s="2">
        <v>4</v>
      </c>
      <c r="AR34" s="2">
        <f>(3*AM34)+(2*AH34)+AI34+AJ34+AK34+AL34+AN34+AO34+AP34+AQ34</f>
        <v>65</v>
      </c>
      <c r="AS34" s="2" t="str">
        <f t="shared" si="4"/>
        <v>SEVERO</v>
      </c>
      <c r="AT34" s="2" t="s">
        <v>0</v>
      </c>
      <c r="AU34" s="2">
        <v>12</v>
      </c>
      <c r="AV34" s="2">
        <v>4</v>
      </c>
      <c r="AW34" s="2">
        <v>4</v>
      </c>
      <c r="AX34" s="2">
        <v>4</v>
      </c>
      <c r="AY34" s="2">
        <v>2</v>
      </c>
      <c r="AZ34" s="2">
        <v>12</v>
      </c>
      <c r="BA34" s="2">
        <v>1</v>
      </c>
      <c r="BB34" s="2">
        <v>4</v>
      </c>
      <c r="BC34" s="2">
        <v>1</v>
      </c>
      <c r="BD34" s="2">
        <v>4</v>
      </c>
      <c r="BE34" s="2">
        <f t="shared" si="5"/>
        <v>84</v>
      </c>
      <c r="BF34" s="2" t="str">
        <f t="shared" si="6"/>
        <v>CRITICO</v>
      </c>
    </row>
    <row r="35" spans="1:58" ht="15" customHeight="1" x14ac:dyDescent="0.25">
      <c r="A35" s="13"/>
      <c r="B35" s="8"/>
      <c r="C35" s="8"/>
      <c r="D35" s="6" t="s">
        <v>30</v>
      </c>
      <c r="E35" s="6"/>
      <c r="F35" s="6"/>
      <c r="G35" s="2" t="s">
        <v>1</v>
      </c>
      <c r="H35" s="2">
        <v>4</v>
      </c>
      <c r="I35" s="2">
        <v>2</v>
      </c>
      <c r="J35" s="2">
        <v>2</v>
      </c>
      <c r="K35" s="2">
        <v>1</v>
      </c>
      <c r="L35" s="2">
        <v>2</v>
      </c>
      <c r="M35" s="2">
        <v>1</v>
      </c>
      <c r="N35" s="2">
        <v>4</v>
      </c>
      <c r="O35" s="2">
        <v>2</v>
      </c>
      <c r="P35" s="2">
        <v>1</v>
      </c>
      <c r="Q35" s="2">
        <v>2</v>
      </c>
      <c r="R35" s="2">
        <f t="shared" ref="R35:R44" si="11">-(3*M35)+(2*H35)+I35+J35+K35+L35+N35+O35+P35+Q35</f>
        <v>21</v>
      </c>
      <c r="S35" s="2" t="str">
        <f t="shared" si="0"/>
        <v>BAJO</v>
      </c>
      <c r="T35" s="2" t="s">
        <v>1</v>
      </c>
      <c r="U35" s="2">
        <v>4</v>
      </c>
      <c r="V35" s="2">
        <v>2</v>
      </c>
      <c r="W35" s="2">
        <v>2</v>
      </c>
      <c r="X35" s="2">
        <v>1</v>
      </c>
      <c r="Y35" s="2">
        <v>2</v>
      </c>
      <c r="Z35" s="2">
        <v>1</v>
      </c>
      <c r="AA35" s="2">
        <v>4</v>
      </c>
      <c r="AB35" s="2">
        <v>2</v>
      </c>
      <c r="AC35" s="2">
        <v>1</v>
      </c>
      <c r="AD35" s="2">
        <v>2</v>
      </c>
      <c r="AE35" s="2">
        <f t="shared" si="10"/>
        <v>21</v>
      </c>
      <c r="AF35" s="2" t="str">
        <f t="shared" si="2"/>
        <v>BAJO</v>
      </c>
      <c r="AG35" s="2" t="s">
        <v>0</v>
      </c>
      <c r="AH35" s="2">
        <v>8</v>
      </c>
      <c r="AI35" s="2">
        <v>4</v>
      </c>
      <c r="AJ35" s="2">
        <v>4</v>
      </c>
      <c r="AK35" s="2">
        <v>4</v>
      </c>
      <c r="AL35" s="2">
        <v>2</v>
      </c>
      <c r="AM35" s="2">
        <v>8</v>
      </c>
      <c r="AN35" s="2">
        <v>1</v>
      </c>
      <c r="AO35" s="2">
        <v>2</v>
      </c>
      <c r="AP35" s="2">
        <v>4</v>
      </c>
      <c r="AQ35" s="2">
        <v>4</v>
      </c>
      <c r="AR35" s="2">
        <f>(3*AM35)+(2*AH35)+AI35+AJ35+AK35+AL35+AN35+AO35+AP35+AQ35</f>
        <v>65</v>
      </c>
      <c r="AS35" s="2" t="str">
        <f t="shared" si="4"/>
        <v>SEVERO</v>
      </c>
      <c r="AT35" s="2" t="s">
        <v>0</v>
      </c>
      <c r="AU35" s="2">
        <v>12</v>
      </c>
      <c r="AV35" s="2">
        <v>4</v>
      </c>
      <c r="AW35" s="2">
        <v>4</v>
      </c>
      <c r="AX35" s="2">
        <v>4</v>
      </c>
      <c r="AY35" s="2">
        <v>2</v>
      </c>
      <c r="AZ35" s="2">
        <v>12</v>
      </c>
      <c r="BA35" s="2">
        <v>1</v>
      </c>
      <c r="BB35" s="2">
        <v>4</v>
      </c>
      <c r="BC35" s="2">
        <v>1</v>
      </c>
      <c r="BD35" s="2">
        <v>4</v>
      </c>
      <c r="BE35" s="2">
        <f t="shared" si="5"/>
        <v>84</v>
      </c>
      <c r="BF35" s="2" t="str">
        <f t="shared" si="6"/>
        <v>CRITICO</v>
      </c>
    </row>
    <row r="36" spans="1:58" ht="15" customHeight="1" x14ac:dyDescent="0.25">
      <c r="A36" s="13"/>
      <c r="B36" s="8"/>
      <c r="C36" s="8"/>
      <c r="D36" s="6" t="s">
        <v>29</v>
      </c>
      <c r="E36" s="6"/>
      <c r="F36" s="6"/>
      <c r="G36" s="2" t="s">
        <v>1</v>
      </c>
      <c r="H36" s="2">
        <v>1</v>
      </c>
      <c r="I36" s="2">
        <v>4</v>
      </c>
      <c r="J36" s="2">
        <v>4</v>
      </c>
      <c r="K36" s="2">
        <v>4</v>
      </c>
      <c r="L36" s="2">
        <v>4</v>
      </c>
      <c r="M36" s="2">
        <v>12</v>
      </c>
      <c r="N36" s="2">
        <v>4</v>
      </c>
      <c r="O36" s="2">
        <v>2</v>
      </c>
      <c r="P36" s="2">
        <v>4</v>
      </c>
      <c r="Q36" s="2">
        <v>4</v>
      </c>
      <c r="R36" s="2">
        <f t="shared" si="11"/>
        <v>-4</v>
      </c>
      <c r="S36" s="2" t="str">
        <f t="shared" ref="S36:S67" si="12">_xlfn.IFS(R36&lt;25,"BAJO",R36&lt;50,"MODERADO",R36&lt;75,"SEVERO",R36&gt;=75,"CRITICO")</f>
        <v>BAJO</v>
      </c>
      <c r="T36" s="2" t="s">
        <v>1</v>
      </c>
      <c r="U36" s="2">
        <v>1</v>
      </c>
      <c r="V36" s="2">
        <v>4</v>
      </c>
      <c r="W36" s="2">
        <v>4</v>
      </c>
      <c r="X36" s="2">
        <v>4</v>
      </c>
      <c r="Y36" s="2">
        <v>4</v>
      </c>
      <c r="Z36" s="2">
        <v>12</v>
      </c>
      <c r="AA36" s="2">
        <v>4</v>
      </c>
      <c r="AB36" s="2">
        <v>2</v>
      </c>
      <c r="AC36" s="2">
        <v>4</v>
      </c>
      <c r="AD36" s="2">
        <v>4</v>
      </c>
      <c r="AE36" s="2">
        <f t="shared" si="10"/>
        <v>-4</v>
      </c>
      <c r="AF36" s="2" t="str">
        <f t="shared" ref="AF36:AF67" si="13">_xlfn.IFS(AE36&lt;25,"BAJO",AE36&lt;50,"MODERADO",AE36&lt;75,"SEVERO",AE36&gt;=75,"CRITICO")</f>
        <v>BAJO</v>
      </c>
      <c r="AG36" s="2" t="s">
        <v>0</v>
      </c>
      <c r="AH36" s="2">
        <v>8</v>
      </c>
      <c r="AI36" s="2">
        <v>4</v>
      </c>
      <c r="AJ36" s="2">
        <v>4</v>
      </c>
      <c r="AK36" s="2">
        <v>4</v>
      </c>
      <c r="AL36" s="2">
        <v>2</v>
      </c>
      <c r="AM36" s="2">
        <v>8</v>
      </c>
      <c r="AN36" s="2">
        <v>1</v>
      </c>
      <c r="AO36" s="2">
        <v>2</v>
      </c>
      <c r="AP36" s="2">
        <v>4</v>
      </c>
      <c r="AQ36" s="2">
        <v>4</v>
      </c>
      <c r="AR36" s="2">
        <f>(3*AM36)+(2*AH36)+AI36+AJ36+AK36+AL36+AN36+AO36+AP36+AQ36</f>
        <v>65</v>
      </c>
      <c r="AS36" s="2" t="str">
        <f t="shared" ref="AS36:AS67" si="14">_xlfn.IFS(AR36&lt;25,"BAJO",AR36&lt;50,"MODERADO",AR36&lt;75,"SEVERO",AR36&gt;=75,"CRITICO")</f>
        <v>SEVERO</v>
      </c>
      <c r="AT36" s="2" t="s">
        <v>0</v>
      </c>
      <c r="AU36" s="2">
        <v>8</v>
      </c>
      <c r="AV36" s="2">
        <v>4</v>
      </c>
      <c r="AW36" s="2">
        <v>4</v>
      </c>
      <c r="AX36" s="2">
        <v>4</v>
      </c>
      <c r="AY36" s="2">
        <v>2</v>
      </c>
      <c r="AZ36" s="2">
        <v>12</v>
      </c>
      <c r="BA36" s="2">
        <v>1</v>
      </c>
      <c r="BB36" s="2">
        <v>4</v>
      </c>
      <c r="BC36" s="2">
        <v>1</v>
      </c>
      <c r="BD36" s="2">
        <v>4</v>
      </c>
      <c r="BE36" s="2">
        <f t="shared" si="5"/>
        <v>76</v>
      </c>
      <c r="BF36" s="2" t="str">
        <f t="shared" ref="BF36:BF67" si="15">_xlfn.IFS(BE36&lt;25,"BAJO",BE36&lt;50,"MODERADO",BE36&lt;75,"SEVERO",BE36&gt;=75,"CRITICO")</f>
        <v>CRITICO</v>
      </c>
    </row>
    <row r="37" spans="1:58" ht="15.75" customHeight="1" x14ac:dyDescent="0.25">
      <c r="A37" s="13"/>
      <c r="B37" s="8" t="s">
        <v>28</v>
      </c>
      <c r="C37" s="8"/>
      <c r="D37" s="6" t="s">
        <v>27</v>
      </c>
      <c r="E37" s="6"/>
      <c r="F37" s="6"/>
      <c r="G37" s="2" t="s">
        <v>0</v>
      </c>
      <c r="H37" s="2">
        <v>1</v>
      </c>
      <c r="I37" s="2">
        <v>1</v>
      </c>
      <c r="J37" s="2">
        <v>1</v>
      </c>
      <c r="K37" s="2">
        <v>1</v>
      </c>
      <c r="L37" s="2">
        <v>1</v>
      </c>
      <c r="M37" s="2">
        <v>1</v>
      </c>
      <c r="N37" s="2">
        <v>1</v>
      </c>
      <c r="O37" s="2">
        <v>1</v>
      </c>
      <c r="P37" s="2">
        <v>1</v>
      </c>
      <c r="Q37" s="2">
        <v>1</v>
      </c>
      <c r="R37" s="2">
        <f t="shared" si="11"/>
        <v>7</v>
      </c>
      <c r="S37" s="2" t="str">
        <f t="shared" si="12"/>
        <v>BAJO</v>
      </c>
      <c r="T37" s="2" t="s">
        <v>1</v>
      </c>
      <c r="U37" s="2">
        <v>4</v>
      </c>
      <c r="V37" s="2">
        <v>2</v>
      </c>
      <c r="W37" s="2">
        <v>2</v>
      </c>
      <c r="X37" s="2">
        <v>4</v>
      </c>
      <c r="Y37" s="2">
        <v>4</v>
      </c>
      <c r="Z37" s="2">
        <v>8</v>
      </c>
      <c r="AA37" s="2">
        <v>4</v>
      </c>
      <c r="AB37" s="2">
        <v>2</v>
      </c>
      <c r="AC37" s="2">
        <v>4</v>
      </c>
      <c r="AD37" s="2">
        <v>4</v>
      </c>
      <c r="AE37" s="2">
        <f t="shared" si="10"/>
        <v>10</v>
      </c>
      <c r="AF37" s="2" t="str">
        <f t="shared" si="13"/>
        <v>BAJO</v>
      </c>
      <c r="AG37" s="2" t="s">
        <v>1</v>
      </c>
      <c r="AH37" s="2">
        <v>4</v>
      </c>
      <c r="AI37" s="2">
        <v>2</v>
      </c>
      <c r="AJ37" s="2">
        <v>2</v>
      </c>
      <c r="AK37" s="2">
        <v>4</v>
      </c>
      <c r="AL37" s="2">
        <v>4</v>
      </c>
      <c r="AM37" s="2">
        <v>8</v>
      </c>
      <c r="AN37" s="2">
        <v>4</v>
      </c>
      <c r="AO37" s="2">
        <v>2</v>
      </c>
      <c r="AP37" s="2">
        <v>4</v>
      </c>
      <c r="AQ37" s="2">
        <v>4</v>
      </c>
      <c r="AR37" s="2">
        <f>-(3*AM37)+(2*AH37)+AI37+AJ37+AK37+AL37+AN37+AO37+AP37+AQ37</f>
        <v>10</v>
      </c>
      <c r="AS37" s="2" t="str">
        <f t="shared" si="14"/>
        <v>BAJO</v>
      </c>
      <c r="AT37" s="2" t="s">
        <v>0</v>
      </c>
      <c r="AU37" s="2">
        <v>2</v>
      </c>
      <c r="AV37" s="2">
        <v>2</v>
      </c>
      <c r="AW37" s="2">
        <v>2</v>
      </c>
      <c r="AX37" s="2">
        <v>1</v>
      </c>
      <c r="AY37" s="2">
        <v>2</v>
      </c>
      <c r="AZ37" s="2">
        <v>2</v>
      </c>
      <c r="BA37" s="2">
        <v>1</v>
      </c>
      <c r="BB37" s="2">
        <v>2</v>
      </c>
      <c r="BC37" s="2">
        <v>1</v>
      </c>
      <c r="BD37" s="2">
        <v>2</v>
      </c>
      <c r="BE37" s="2">
        <f t="shared" si="5"/>
        <v>23</v>
      </c>
      <c r="BF37" s="2" t="str">
        <f t="shared" si="15"/>
        <v>BAJO</v>
      </c>
    </row>
    <row r="38" spans="1:58" ht="15" customHeight="1" x14ac:dyDescent="0.25">
      <c r="A38" s="13"/>
      <c r="B38" s="8"/>
      <c r="C38" s="8"/>
      <c r="D38" s="6" t="s">
        <v>26</v>
      </c>
      <c r="E38" s="6"/>
      <c r="F38" s="6"/>
      <c r="G38" s="2" t="s">
        <v>1</v>
      </c>
      <c r="H38" s="2">
        <v>8</v>
      </c>
      <c r="I38" s="2">
        <v>2</v>
      </c>
      <c r="J38" s="2">
        <v>4</v>
      </c>
      <c r="K38" s="2">
        <v>4</v>
      </c>
      <c r="L38" s="2">
        <v>4</v>
      </c>
      <c r="M38" s="2">
        <v>12</v>
      </c>
      <c r="N38" s="2">
        <v>8</v>
      </c>
      <c r="O38" s="2">
        <v>1</v>
      </c>
      <c r="P38" s="2">
        <v>1</v>
      </c>
      <c r="Q38" s="2">
        <v>4</v>
      </c>
      <c r="R38" s="2">
        <f t="shared" si="11"/>
        <v>8</v>
      </c>
      <c r="S38" s="2" t="str">
        <f t="shared" si="12"/>
        <v>BAJO</v>
      </c>
      <c r="T38" s="2" t="s">
        <v>1</v>
      </c>
      <c r="U38" s="2">
        <v>8</v>
      </c>
      <c r="V38" s="2">
        <v>2</v>
      </c>
      <c r="W38" s="2">
        <v>4</v>
      </c>
      <c r="X38" s="2">
        <v>4</v>
      </c>
      <c r="Y38" s="2">
        <v>4</v>
      </c>
      <c r="Z38" s="2">
        <v>12</v>
      </c>
      <c r="AA38" s="2">
        <v>8</v>
      </c>
      <c r="AB38" s="2">
        <v>1</v>
      </c>
      <c r="AC38" s="2">
        <v>1</v>
      </c>
      <c r="AD38" s="2">
        <v>4</v>
      </c>
      <c r="AE38" s="2">
        <f t="shared" si="10"/>
        <v>8</v>
      </c>
      <c r="AF38" s="2" t="str">
        <f t="shared" si="13"/>
        <v>BAJO</v>
      </c>
      <c r="AG38" s="2" t="s">
        <v>1</v>
      </c>
      <c r="AH38" s="2">
        <v>8</v>
      </c>
      <c r="AI38" s="2">
        <v>2</v>
      </c>
      <c r="AJ38" s="2">
        <v>4</v>
      </c>
      <c r="AK38" s="2">
        <v>4</v>
      </c>
      <c r="AL38" s="2">
        <v>4</v>
      </c>
      <c r="AM38" s="2">
        <v>12</v>
      </c>
      <c r="AN38" s="2">
        <v>8</v>
      </c>
      <c r="AO38" s="2">
        <v>1</v>
      </c>
      <c r="AP38" s="2">
        <v>1</v>
      </c>
      <c r="AQ38" s="2">
        <v>4</v>
      </c>
      <c r="AR38" s="2">
        <f>-(3*AM38)+(2*AH38)+AI38+AJ38+AK38+AL38+AN38+AO38+AP38+AQ38</f>
        <v>8</v>
      </c>
      <c r="AS38" s="2" t="str">
        <f t="shared" si="14"/>
        <v>BAJO</v>
      </c>
      <c r="AT38" s="2" t="s">
        <v>0</v>
      </c>
      <c r="AU38" s="2">
        <v>8</v>
      </c>
      <c r="AV38" s="2">
        <v>4</v>
      </c>
      <c r="AW38" s="2">
        <v>4</v>
      </c>
      <c r="AX38" s="2">
        <v>4</v>
      </c>
      <c r="AY38" s="2">
        <v>2</v>
      </c>
      <c r="AZ38" s="2">
        <v>12</v>
      </c>
      <c r="BA38" s="2">
        <v>1</v>
      </c>
      <c r="BB38" s="2">
        <v>4</v>
      </c>
      <c r="BC38" s="2">
        <v>1</v>
      </c>
      <c r="BD38" s="2">
        <v>4</v>
      </c>
      <c r="BE38" s="2">
        <f t="shared" si="5"/>
        <v>76</v>
      </c>
      <c r="BF38" s="2" t="str">
        <f t="shared" si="15"/>
        <v>CRITICO</v>
      </c>
    </row>
    <row r="39" spans="1:58" ht="15.75" customHeight="1" x14ac:dyDescent="0.25">
      <c r="A39" s="13"/>
      <c r="B39" s="8"/>
      <c r="C39" s="8"/>
      <c r="D39" s="6" t="s">
        <v>25</v>
      </c>
      <c r="E39" s="6"/>
      <c r="F39" s="6"/>
      <c r="G39" s="2" t="s">
        <v>1</v>
      </c>
      <c r="H39" s="2">
        <v>2</v>
      </c>
      <c r="I39" s="2">
        <v>2</v>
      </c>
      <c r="J39" s="2">
        <v>2</v>
      </c>
      <c r="K39" s="2">
        <v>1</v>
      </c>
      <c r="L39" s="2">
        <v>2</v>
      </c>
      <c r="M39" s="2">
        <v>2</v>
      </c>
      <c r="N39" s="2">
        <v>2</v>
      </c>
      <c r="O39" s="2">
        <v>1</v>
      </c>
      <c r="P39" s="2">
        <v>1</v>
      </c>
      <c r="Q39" s="2">
        <v>1</v>
      </c>
      <c r="R39" s="2">
        <f t="shared" si="11"/>
        <v>10</v>
      </c>
      <c r="S39" s="2" t="str">
        <f t="shared" si="12"/>
        <v>BAJO</v>
      </c>
      <c r="T39" s="2" t="s">
        <v>1</v>
      </c>
      <c r="U39" s="2">
        <v>2</v>
      </c>
      <c r="V39" s="2">
        <v>2</v>
      </c>
      <c r="W39" s="2">
        <v>2</v>
      </c>
      <c r="X39" s="2">
        <v>1</v>
      </c>
      <c r="Y39" s="2">
        <v>2</v>
      </c>
      <c r="Z39" s="2">
        <v>2</v>
      </c>
      <c r="AA39" s="2">
        <v>2</v>
      </c>
      <c r="AB39" s="2">
        <v>1</v>
      </c>
      <c r="AC39" s="2">
        <v>1</v>
      </c>
      <c r="AD39" s="2">
        <v>1</v>
      </c>
      <c r="AE39" s="2">
        <f t="shared" si="10"/>
        <v>10</v>
      </c>
      <c r="AF39" s="2" t="str">
        <f t="shared" si="13"/>
        <v>BAJO</v>
      </c>
      <c r="AG39" s="2" t="s">
        <v>1</v>
      </c>
      <c r="AH39" s="2">
        <v>8</v>
      </c>
      <c r="AI39" s="2">
        <v>2</v>
      </c>
      <c r="AJ39" s="2">
        <v>4</v>
      </c>
      <c r="AK39" s="2">
        <v>4</v>
      </c>
      <c r="AL39" s="2">
        <v>4</v>
      </c>
      <c r="AM39" s="2">
        <v>3</v>
      </c>
      <c r="AN39" s="2">
        <v>4</v>
      </c>
      <c r="AO39" s="2">
        <v>4</v>
      </c>
      <c r="AP39" s="2">
        <v>4</v>
      </c>
      <c r="AQ39" s="2">
        <v>2</v>
      </c>
      <c r="AR39" s="2">
        <f>-(3*AM39)+(2*AH39)+AI39+AJ39+AK39+AL39+AN39+AO39+AP39+AQ39</f>
        <v>35</v>
      </c>
      <c r="AS39" s="2" t="str">
        <f t="shared" si="14"/>
        <v>MODERADO</v>
      </c>
      <c r="AT39" s="2" t="s">
        <v>0</v>
      </c>
      <c r="AU39" s="2">
        <v>8</v>
      </c>
      <c r="AV39" s="2">
        <v>4</v>
      </c>
      <c r="AW39" s="2">
        <v>4</v>
      </c>
      <c r="AX39" s="2">
        <v>4</v>
      </c>
      <c r="AY39" s="2">
        <v>2</v>
      </c>
      <c r="AZ39" s="2">
        <v>12</v>
      </c>
      <c r="BA39" s="2">
        <v>1</v>
      </c>
      <c r="BB39" s="2">
        <v>4</v>
      </c>
      <c r="BC39" s="2">
        <v>1</v>
      </c>
      <c r="BD39" s="2">
        <v>4</v>
      </c>
      <c r="BE39" s="2">
        <f t="shared" si="5"/>
        <v>76</v>
      </c>
      <c r="BF39" s="2" t="str">
        <f t="shared" si="15"/>
        <v>CRITICO</v>
      </c>
    </row>
    <row r="40" spans="1:58" ht="33" customHeight="1" x14ac:dyDescent="0.25">
      <c r="A40" s="13"/>
      <c r="B40" s="8"/>
      <c r="C40" s="8"/>
      <c r="D40" s="7" t="s">
        <v>24</v>
      </c>
      <c r="E40" s="7"/>
      <c r="F40" s="7"/>
      <c r="G40" s="2" t="s">
        <v>1</v>
      </c>
      <c r="H40" s="2">
        <v>2</v>
      </c>
      <c r="I40" s="2">
        <v>2</v>
      </c>
      <c r="J40" s="2">
        <v>2</v>
      </c>
      <c r="K40" s="2">
        <v>4</v>
      </c>
      <c r="L40" s="2">
        <v>2</v>
      </c>
      <c r="M40" s="2">
        <v>2</v>
      </c>
      <c r="N40" s="2">
        <v>4</v>
      </c>
      <c r="O40" s="2">
        <v>1</v>
      </c>
      <c r="P40" s="2">
        <v>1</v>
      </c>
      <c r="Q40" s="2">
        <v>1</v>
      </c>
      <c r="R40" s="2">
        <f t="shared" si="11"/>
        <v>15</v>
      </c>
      <c r="S40" s="2" t="str">
        <f t="shared" si="12"/>
        <v>BAJO</v>
      </c>
      <c r="T40" s="2" t="s">
        <v>1</v>
      </c>
      <c r="U40" s="2">
        <v>2</v>
      </c>
      <c r="V40" s="2">
        <v>2</v>
      </c>
      <c r="W40" s="2">
        <v>2</v>
      </c>
      <c r="X40" s="2">
        <v>4</v>
      </c>
      <c r="Y40" s="2">
        <v>2</v>
      </c>
      <c r="Z40" s="2">
        <v>2</v>
      </c>
      <c r="AA40" s="2">
        <v>4</v>
      </c>
      <c r="AB40" s="2">
        <v>1</v>
      </c>
      <c r="AC40" s="2">
        <v>1</v>
      </c>
      <c r="AD40" s="2">
        <v>1</v>
      </c>
      <c r="AE40" s="2">
        <f t="shared" si="10"/>
        <v>15</v>
      </c>
      <c r="AF40" s="2" t="str">
        <f t="shared" si="13"/>
        <v>BAJO</v>
      </c>
      <c r="AG40" s="2" t="s">
        <v>1</v>
      </c>
      <c r="AH40" s="2">
        <v>8</v>
      </c>
      <c r="AI40" s="2">
        <v>2</v>
      </c>
      <c r="AJ40" s="2">
        <v>4</v>
      </c>
      <c r="AK40" s="2">
        <v>4</v>
      </c>
      <c r="AL40" s="2">
        <v>4</v>
      </c>
      <c r="AM40" s="2">
        <v>3</v>
      </c>
      <c r="AN40" s="2">
        <v>4</v>
      </c>
      <c r="AO40" s="2">
        <v>4</v>
      </c>
      <c r="AP40" s="2">
        <v>4</v>
      </c>
      <c r="AQ40" s="2">
        <v>2</v>
      </c>
      <c r="AR40" s="2">
        <f>-(3*AM40)+(2*AH40)+AI40+AJ40+AK40+AL40+AN40+AO40+AP40+AQ40</f>
        <v>35</v>
      </c>
      <c r="AS40" s="2" t="str">
        <f t="shared" si="14"/>
        <v>MODERADO</v>
      </c>
      <c r="AT40" s="2" t="s">
        <v>0</v>
      </c>
      <c r="AU40" s="2">
        <v>8</v>
      </c>
      <c r="AV40" s="2">
        <v>4</v>
      </c>
      <c r="AW40" s="2">
        <v>4</v>
      </c>
      <c r="AX40" s="2">
        <v>4</v>
      </c>
      <c r="AY40" s="2">
        <v>2</v>
      </c>
      <c r="AZ40" s="2">
        <v>12</v>
      </c>
      <c r="BA40" s="2">
        <v>1</v>
      </c>
      <c r="BB40" s="2">
        <v>4</v>
      </c>
      <c r="BC40" s="2">
        <v>1</v>
      </c>
      <c r="BD40" s="2">
        <v>4</v>
      </c>
      <c r="BE40" s="2">
        <f t="shared" si="5"/>
        <v>76</v>
      </c>
      <c r="BF40" s="2" t="str">
        <f t="shared" si="15"/>
        <v>CRITICO</v>
      </c>
    </row>
    <row r="41" spans="1:58" ht="15" customHeight="1" x14ac:dyDescent="0.25">
      <c r="A41" s="13"/>
      <c r="B41" s="8"/>
      <c r="C41" s="8"/>
      <c r="D41" s="6" t="s">
        <v>23</v>
      </c>
      <c r="E41" s="6"/>
      <c r="F41" s="6"/>
      <c r="G41" s="2" t="s">
        <v>1</v>
      </c>
      <c r="H41" s="2">
        <v>12</v>
      </c>
      <c r="I41" s="2">
        <v>4</v>
      </c>
      <c r="J41" s="2">
        <v>4</v>
      </c>
      <c r="K41" s="2">
        <v>4</v>
      </c>
      <c r="L41" s="2">
        <v>2</v>
      </c>
      <c r="M41" s="2">
        <v>12</v>
      </c>
      <c r="N41" s="2">
        <v>8</v>
      </c>
      <c r="O41" s="2">
        <v>2</v>
      </c>
      <c r="P41" s="2">
        <v>4</v>
      </c>
      <c r="Q41" s="2">
        <v>4</v>
      </c>
      <c r="R41" s="2">
        <f t="shared" si="11"/>
        <v>20</v>
      </c>
      <c r="S41" s="2" t="str">
        <f t="shared" si="12"/>
        <v>BAJO</v>
      </c>
      <c r="T41" s="2" t="s">
        <v>1</v>
      </c>
      <c r="U41" s="2">
        <v>12</v>
      </c>
      <c r="V41" s="2">
        <v>4</v>
      </c>
      <c r="W41" s="2">
        <v>4</v>
      </c>
      <c r="X41" s="2">
        <v>4</v>
      </c>
      <c r="Y41" s="2">
        <v>2</v>
      </c>
      <c r="Z41" s="2">
        <v>12</v>
      </c>
      <c r="AA41" s="2">
        <v>8</v>
      </c>
      <c r="AB41" s="2">
        <v>2</v>
      </c>
      <c r="AC41" s="2">
        <v>4</v>
      </c>
      <c r="AD41" s="2">
        <v>4</v>
      </c>
      <c r="AE41" s="2">
        <f t="shared" si="10"/>
        <v>20</v>
      </c>
      <c r="AF41" s="2" t="str">
        <f t="shared" si="13"/>
        <v>BAJO</v>
      </c>
      <c r="AG41" s="2" t="s">
        <v>0</v>
      </c>
      <c r="AH41" s="2">
        <v>12</v>
      </c>
      <c r="AI41" s="2">
        <v>4</v>
      </c>
      <c r="AJ41" s="2">
        <v>4</v>
      </c>
      <c r="AK41" s="2">
        <v>4</v>
      </c>
      <c r="AL41" s="2">
        <v>2</v>
      </c>
      <c r="AM41" s="2">
        <v>12</v>
      </c>
      <c r="AN41" s="2">
        <v>8</v>
      </c>
      <c r="AO41" s="2">
        <v>2</v>
      </c>
      <c r="AP41" s="2">
        <v>4</v>
      </c>
      <c r="AQ41" s="2">
        <v>4</v>
      </c>
      <c r="AR41" s="2">
        <f>(3*AM41)+(2*AH41)+AI41+AJ41+AK41+AL41+AN41+AO41+AP41+AQ41</f>
        <v>92</v>
      </c>
      <c r="AS41" s="2" t="str">
        <f t="shared" si="14"/>
        <v>CRITICO</v>
      </c>
      <c r="AT41" s="2" t="s">
        <v>0</v>
      </c>
      <c r="AU41" s="2">
        <v>8</v>
      </c>
      <c r="AV41" s="2">
        <v>4</v>
      </c>
      <c r="AW41" s="2">
        <v>4</v>
      </c>
      <c r="AX41" s="2">
        <v>4</v>
      </c>
      <c r="AY41" s="2">
        <v>2</v>
      </c>
      <c r="AZ41" s="2">
        <v>12</v>
      </c>
      <c r="BA41" s="2">
        <v>1</v>
      </c>
      <c r="BB41" s="2">
        <v>4</v>
      </c>
      <c r="BC41" s="2">
        <v>1</v>
      </c>
      <c r="BD41" s="2">
        <v>4</v>
      </c>
      <c r="BE41" s="2">
        <f t="shared" si="5"/>
        <v>76</v>
      </c>
      <c r="BF41" s="2" t="str">
        <f t="shared" si="15"/>
        <v>CRITICO</v>
      </c>
    </row>
    <row r="42" spans="1:58" ht="33.75" customHeight="1" x14ac:dyDescent="0.25">
      <c r="A42" s="13"/>
      <c r="B42" s="8"/>
      <c r="C42" s="8"/>
      <c r="D42" s="7" t="s">
        <v>22</v>
      </c>
      <c r="E42" s="7"/>
      <c r="F42" s="7"/>
      <c r="G42" s="2" t="s">
        <v>1</v>
      </c>
      <c r="H42" s="2">
        <v>8</v>
      </c>
      <c r="I42" s="2">
        <v>4</v>
      </c>
      <c r="J42" s="2">
        <v>4</v>
      </c>
      <c r="K42" s="2">
        <v>4</v>
      </c>
      <c r="L42" s="2">
        <v>8</v>
      </c>
      <c r="M42" s="2">
        <v>3</v>
      </c>
      <c r="N42" s="2">
        <v>8</v>
      </c>
      <c r="O42" s="2">
        <v>4</v>
      </c>
      <c r="P42" s="2">
        <v>4</v>
      </c>
      <c r="Q42" s="2">
        <v>4</v>
      </c>
      <c r="R42" s="2">
        <f t="shared" si="11"/>
        <v>47</v>
      </c>
      <c r="S42" s="2" t="str">
        <f t="shared" si="12"/>
        <v>MODERADO</v>
      </c>
      <c r="T42" s="2" t="s">
        <v>1</v>
      </c>
      <c r="U42" s="2">
        <v>8</v>
      </c>
      <c r="V42" s="2">
        <v>4</v>
      </c>
      <c r="W42" s="2">
        <v>4</v>
      </c>
      <c r="X42" s="2">
        <v>4</v>
      </c>
      <c r="Y42" s="2">
        <v>8</v>
      </c>
      <c r="Z42" s="2">
        <v>3</v>
      </c>
      <c r="AA42" s="2">
        <v>8</v>
      </c>
      <c r="AB42" s="2">
        <v>4</v>
      </c>
      <c r="AC42" s="2">
        <v>4</v>
      </c>
      <c r="AD42" s="2">
        <v>4</v>
      </c>
      <c r="AE42" s="2">
        <f t="shared" si="10"/>
        <v>47</v>
      </c>
      <c r="AF42" s="2" t="str">
        <f t="shared" si="13"/>
        <v>MODERADO</v>
      </c>
      <c r="AG42" s="2" t="s">
        <v>1</v>
      </c>
      <c r="AH42" s="2">
        <v>8</v>
      </c>
      <c r="AI42" s="2">
        <v>4</v>
      </c>
      <c r="AJ42" s="2">
        <v>4</v>
      </c>
      <c r="AK42" s="2">
        <v>4</v>
      </c>
      <c r="AL42" s="2">
        <v>8</v>
      </c>
      <c r="AM42" s="2">
        <v>3</v>
      </c>
      <c r="AN42" s="2">
        <v>8</v>
      </c>
      <c r="AO42" s="2">
        <v>4</v>
      </c>
      <c r="AP42" s="2">
        <v>4</v>
      </c>
      <c r="AQ42" s="2">
        <v>4</v>
      </c>
      <c r="AR42" s="2">
        <f>-(3*AM42)+(2*AH42)+AI42+AJ42+AK42+AL42+AN42+AO42+AP42+AQ42</f>
        <v>47</v>
      </c>
      <c r="AS42" s="2" t="str">
        <f t="shared" si="14"/>
        <v>MODERADO</v>
      </c>
      <c r="AT42" s="2" t="s">
        <v>0</v>
      </c>
      <c r="AU42" s="2">
        <v>8</v>
      </c>
      <c r="AV42" s="2">
        <v>4</v>
      </c>
      <c r="AW42" s="2">
        <v>4</v>
      </c>
      <c r="AX42" s="2">
        <v>4</v>
      </c>
      <c r="AY42" s="2">
        <v>2</v>
      </c>
      <c r="AZ42" s="2">
        <v>12</v>
      </c>
      <c r="BA42" s="2">
        <v>1</v>
      </c>
      <c r="BB42" s="2">
        <v>4</v>
      </c>
      <c r="BC42" s="2">
        <v>1</v>
      </c>
      <c r="BD42" s="2">
        <v>4</v>
      </c>
      <c r="BE42" s="2">
        <f t="shared" si="5"/>
        <v>76</v>
      </c>
      <c r="BF42" s="2" t="str">
        <f t="shared" si="15"/>
        <v>CRITICO</v>
      </c>
    </row>
    <row r="43" spans="1:58" ht="15" customHeight="1" x14ac:dyDescent="0.25">
      <c r="A43" s="13"/>
      <c r="B43" s="8"/>
      <c r="C43" s="8"/>
      <c r="D43" s="6" t="s">
        <v>21</v>
      </c>
      <c r="E43" s="6"/>
      <c r="F43" s="6"/>
      <c r="G43" s="2" t="s">
        <v>1</v>
      </c>
      <c r="H43" s="2">
        <v>2</v>
      </c>
      <c r="I43" s="2">
        <v>1</v>
      </c>
      <c r="J43" s="2">
        <v>1</v>
      </c>
      <c r="K43" s="2">
        <v>1</v>
      </c>
      <c r="L43" s="2">
        <v>4</v>
      </c>
      <c r="M43" s="2">
        <v>2</v>
      </c>
      <c r="N43" s="2">
        <v>1</v>
      </c>
      <c r="O43" s="2">
        <v>4</v>
      </c>
      <c r="P43" s="2">
        <v>1</v>
      </c>
      <c r="Q43" s="2">
        <v>2</v>
      </c>
      <c r="R43" s="2">
        <f t="shared" si="11"/>
        <v>13</v>
      </c>
      <c r="S43" s="2" t="str">
        <f t="shared" si="12"/>
        <v>BAJO</v>
      </c>
      <c r="T43" s="2" t="s">
        <v>1</v>
      </c>
      <c r="U43" s="2">
        <v>2</v>
      </c>
      <c r="V43" s="2">
        <v>1</v>
      </c>
      <c r="W43" s="2">
        <v>1</v>
      </c>
      <c r="X43" s="2">
        <v>1</v>
      </c>
      <c r="Y43" s="2">
        <v>4</v>
      </c>
      <c r="Z43" s="2">
        <v>2</v>
      </c>
      <c r="AA43" s="2">
        <v>1</v>
      </c>
      <c r="AB43" s="2">
        <v>4</v>
      </c>
      <c r="AC43" s="2">
        <v>1</v>
      </c>
      <c r="AD43" s="2">
        <v>2</v>
      </c>
      <c r="AE43" s="2">
        <f t="shared" si="10"/>
        <v>13</v>
      </c>
      <c r="AF43" s="2" t="str">
        <f t="shared" si="13"/>
        <v>BAJO</v>
      </c>
      <c r="AG43" s="2" t="s">
        <v>1</v>
      </c>
      <c r="AH43" s="2">
        <v>2</v>
      </c>
      <c r="AI43" s="2">
        <v>1</v>
      </c>
      <c r="AJ43" s="2">
        <v>1</v>
      </c>
      <c r="AK43" s="2">
        <v>1</v>
      </c>
      <c r="AL43" s="2">
        <v>4</v>
      </c>
      <c r="AM43" s="2">
        <v>2</v>
      </c>
      <c r="AN43" s="2">
        <v>1</v>
      </c>
      <c r="AO43" s="2">
        <v>4</v>
      </c>
      <c r="AP43" s="2">
        <v>1</v>
      </c>
      <c r="AQ43" s="2">
        <v>2</v>
      </c>
      <c r="AR43" s="2">
        <f>-(3*AM43)+(2*AH43)+AI43+AJ43+AK43+AL43+AN43+AO43+AP43+AQ43</f>
        <v>13</v>
      </c>
      <c r="AS43" s="2" t="str">
        <f t="shared" si="14"/>
        <v>BAJO</v>
      </c>
      <c r="AT43" s="2" t="s">
        <v>0</v>
      </c>
      <c r="AU43" s="2">
        <v>2</v>
      </c>
      <c r="AV43" s="2">
        <v>2</v>
      </c>
      <c r="AW43" s="2">
        <v>2</v>
      </c>
      <c r="AX43" s="2">
        <v>1</v>
      </c>
      <c r="AY43" s="2">
        <v>2</v>
      </c>
      <c r="AZ43" s="2">
        <v>2</v>
      </c>
      <c r="BA43" s="2">
        <v>1</v>
      </c>
      <c r="BB43" s="2">
        <v>2</v>
      </c>
      <c r="BC43" s="2">
        <v>1</v>
      </c>
      <c r="BD43" s="2">
        <v>2</v>
      </c>
      <c r="BE43" s="2">
        <f t="shared" si="5"/>
        <v>23</v>
      </c>
      <c r="BF43" s="2" t="str">
        <f t="shared" si="15"/>
        <v>BAJO</v>
      </c>
    </row>
    <row r="44" spans="1:58" ht="35.25" customHeight="1" x14ac:dyDescent="0.25">
      <c r="A44" s="13"/>
      <c r="B44" s="8"/>
      <c r="C44" s="8"/>
      <c r="D44" s="7" t="s">
        <v>20</v>
      </c>
      <c r="E44" s="7"/>
      <c r="F44" s="7"/>
      <c r="G44" s="2" t="s">
        <v>1</v>
      </c>
      <c r="H44" s="2">
        <v>12</v>
      </c>
      <c r="I44" s="2">
        <v>4</v>
      </c>
      <c r="J44" s="2">
        <v>4</v>
      </c>
      <c r="K44" s="2">
        <v>4</v>
      </c>
      <c r="L44" s="2">
        <v>8</v>
      </c>
      <c r="M44" s="2">
        <v>12</v>
      </c>
      <c r="N44" s="2">
        <v>8</v>
      </c>
      <c r="O44" s="2">
        <v>4</v>
      </c>
      <c r="P44" s="2">
        <v>4</v>
      </c>
      <c r="Q44" s="2">
        <v>4</v>
      </c>
      <c r="R44" s="2">
        <f t="shared" si="11"/>
        <v>28</v>
      </c>
      <c r="S44" s="2" t="str">
        <f t="shared" si="12"/>
        <v>MODERADO</v>
      </c>
      <c r="T44" s="2" t="s">
        <v>1</v>
      </c>
      <c r="U44" s="2">
        <v>12</v>
      </c>
      <c r="V44" s="2">
        <v>4</v>
      </c>
      <c r="W44" s="2">
        <v>4</v>
      </c>
      <c r="X44" s="2">
        <v>4</v>
      </c>
      <c r="Y44" s="2">
        <v>8</v>
      </c>
      <c r="Z44" s="2">
        <v>12</v>
      </c>
      <c r="AA44" s="2">
        <v>8</v>
      </c>
      <c r="AB44" s="2">
        <v>4</v>
      </c>
      <c r="AC44" s="2">
        <v>4</v>
      </c>
      <c r="AD44" s="2">
        <v>4</v>
      </c>
      <c r="AE44" s="2">
        <f t="shared" si="10"/>
        <v>28</v>
      </c>
      <c r="AF44" s="2" t="str">
        <f t="shared" si="13"/>
        <v>MODERADO</v>
      </c>
      <c r="AG44" s="2" t="s">
        <v>1</v>
      </c>
      <c r="AH44" s="2">
        <v>12</v>
      </c>
      <c r="AI44" s="2">
        <v>4</v>
      </c>
      <c r="AJ44" s="2">
        <v>4</v>
      </c>
      <c r="AK44" s="2">
        <v>4</v>
      </c>
      <c r="AL44" s="2">
        <v>8</v>
      </c>
      <c r="AM44" s="2">
        <v>12</v>
      </c>
      <c r="AN44" s="2">
        <v>8</v>
      </c>
      <c r="AO44" s="2">
        <v>4</v>
      </c>
      <c r="AP44" s="2">
        <v>4</v>
      </c>
      <c r="AQ44" s="2">
        <v>4</v>
      </c>
      <c r="AR44" s="2">
        <f>-(3*AM44)+(2*AH44)+AI44+AJ44+AK44+AL44+AN44+AO44+AP44+AQ44</f>
        <v>28</v>
      </c>
      <c r="AS44" s="2" t="str">
        <f t="shared" si="14"/>
        <v>MODERADO</v>
      </c>
      <c r="AT44" s="2" t="s">
        <v>0</v>
      </c>
      <c r="AU44" s="2">
        <v>2</v>
      </c>
      <c r="AV44" s="2">
        <v>2</v>
      </c>
      <c r="AW44" s="2">
        <v>2</v>
      </c>
      <c r="AX44" s="2">
        <v>1</v>
      </c>
      <c r="AY44" s="2">
        <v>2</v>
      </c>
      <c r="AZ44" s="2">
        <v>2</v>
      </c>
      <c r="BA44" s="2">
        <v>1</v>
      </c>
      <c r="BB44" s="2">
        <v>2</v>
      </c>
      <c r="BC44" s="2">
        <v>1</v>
      </c>
      <c r="BD44" s="2">
        <v>2</v>
      </c>
      <c r="BE44" s="2">
        <f t="shared" si="5"/>
        <v>23</v>
      </c>
      <c r="BF44" s="2" t="str">
        <f t="shared" si="15"/>
        <v>BAJO</v>
      </c>
    </row>
    <row r="45" spans="1:58" ht="19.5" customHeight="1" x14ac:dyDescent="0.25">
      <c r="A45" s="12" t="s">
        <v>19</v>
      </c>
      <c r="B45" s="8" t="s">
        <v>18</v>
      </c>
      <c r="C45" s="8"/>
      <c r="D45" s="6" t="s">
        <v>17</v>
      </c>
      <c r="E45" s="6"/>
      <c r="F45" s="6"/>
      <c r="G45" s="2" t="s">
        <v>0</v>
      </c>
      <c r="H45" s="2">
        <v>1</v>
      </c>
      <c r="I45" s="2">
        <v>1</v>
      </c>
      <c r="J45" s="2">
        <v>1</v>
      </c>
      <c r="K45" s="2">
        <v>1</v>
      </c>
      <c r="L45" s="2">
        <v>1</v>
      </c>
      <c r="M45" s="2">
        <v>1</v>
      </c>
      <c r="N45" s="2">
        <v>1</v>
      </c>
      <c r="O45" s="2">
        <v>1</v>
      </c>
      <c r="P45" s="2">
        <v>1</v>
      </c>
      <c r="Q45" s="2">
        <v>1</v>
      </c>
      <c r="R45" s="2"/>
      <c r="S45" s="2" t="str">
        <f t="shared" si="12"/>
        <v>BAJO</v>
      </c>
      <c r="T45" s="2" t="s">
        <v>0</v>
      </c>
      <c r="U45" s="2">
        <v>1</v>
      </c>
      <c r="V45" s="2">
        <v>1</v>
      </c>
      <c r="W45" s="2">
        <v>1</v>
      </c>
      <c r="X45" s="2">
        <v>1</v>
      </c>
      <c r="Y45" s="2">
        <v>1</v>
      </c>
      <c r="Z45" s="2">
        <v>1</v>
      </c>
      <c r="AA45" s="2">
        <v>1</v>
      </c>
      <c r="AB45" s="2">
        <v>1</v>
      </c>
      <c r="AC45" s="2">
        <v>1</v>
      </c>
      <c r="AD45" s="2">
        <v>1</v>
      </c>
      <c r="AE45" s="2">
        <f t="shared" ref="AE45:AE52" si="16">(3*Z45)+(2*U45)+V45+W45+X45+Y45+AA45+AB45+AC45+AD45</f>
        <v>13</v>
      </c>
      <c r="AF45" s="2" t="str">
        <f t="shared" si="13"/>
        <v>BAJO</v>
      </c>
      <c r="AG45" s="2" t="s">
        <v>0</v>
      </c>
      <c r="AH45" s="2">
        <v>1</v>
      </c>
      <c r="AI45" s="2">
        <v>1</v>
      </c>
      <c r="AJ45" s="2">
        <v>1</v>
      </c>
      <c r="AK45" s="2">
        <v>1</v>
      </c>
      <c r="AL45" s="2">
        <v>1</v>
      </c>
      <c r="AM45" s="2">
        <v>1</v>
      </c>
      <c r="AN45" s="2">
        <v>1</v>
      </c>
      <c r="AO45" s="2">
        <v>1</v>
      </c>
      <c r="AP45" s="2">
        <v>1</v>
      </c>
      <c r="AQ45" s="2">
        <v>1</v>
      </c>
      <c r="AR45" s="2">
        <f t="shared" ref="AR45:AR52" si="17">(3*AM45)+(2*AH45)+AI45+AJ45+AK45+AL45+AN45+AO45+AP45+AQ45</f>
        <v>13</v>
      </c>
      <c r="AS45" s="2" t="str">
        <f t="shared" si="14"/>
        <v>BAJO</v>
      </c>
      <c r="AT45" s="2" t="s">
        <v>1</v>
      </c>
      <c r="AU45" s="2">
        <v>2</v>
      </c>
      <c r="AV45" s="2">
        <v>4</v>
      </c>
      <c r="AW45" s="2">
        <v>2</v>
      </c>
      <c r="AX45" s="2">
        <v>1</v>
      </c>
      <c r="AY45" s="2">
        <v>4</v>
      </c>
      <c r="AZ45" s="2">
        <v>3</v>
      </c>
      <c r="BA45" s="2">
        <v>4</v>
      </c>
      <c r="BB45" s="2">
        <v>4</v>
      </c>
      <c r="BC45" s="2">
        <v>1</v>
      </c>
      <c r="BD45" s="2">
        <v>2</v>
      </c>
      <c r="BE45" s="2">
        <f>-(3*AZ45)+(2*AU45)+AV45+AW45+AX45+AY45+BA45+BB45+BC45+BD45</f>
        <v>17</v>
      </c>
      <c r="BF45" s="2" t="str">
        <f t="shared" si="15"/>
        <v>BAJO</v>
      </c>
    </row>
    <row r="46" spans="1:58" ht="15.75" customHeight="1" x14ac:dyDescent="0.25">
      <c r="A46" s="12"/>
      <c r="B46" s="8"/>
      <c r="C46" s="8"/>
      <c r="D46" s="6" t="s">
        <v>16</v>
      </c>
      <c r="E46" s="6"/>
      <c r="F46" s="6"/>
      <c r="G46" s="2" t="s">
        <v>0</v>
      </c>
      <c r="H46" s="2">
        <v>8</v>
      </c>
      <c r="I46" s="2">
        <v>8</v>
      </c>
      <c r="J46" s="2">
        <v>2</v>
      </c>
      <c r="K46" s="2">
        <v>4</v>
      </c>
      <c r="L46" s="2">
        <v>4</v>
      </c>
      <c r="M46" s="2">
        <v>12</v>
      </c>
      <c r="N46" s="2">
        <v>8</v>
      </c>
      <c r="O46" s="2">
        <v>2</v>
      </c>
      <c r="P46" s="2">
        <v>4</v>
      </c>
      <c r="Q46" s="2">
        <v>4</v>
      </c>
      <c r="R46" s="2">
        <f>-(3*M46)+(2*H46)+I46+J46+K46+L46+N46+O46+P46+Q46</f>
        <v>16</v>
      </c>
      <c r="S46" s="2" t="str">
        <f t="shared" si="12"/>
        <v>BAJO</v>
      </c>
      <c r="T46" s="2" t="s">
        <v>0</v>
      </c>
      <c r="U46" s="2">
        <v>8</v>
      </c>
      <c r="V46" s="2">
        <v>8</v>
      </c>
      <c r="W46" s="2">
        <v>2</v>
      </c>
      <c r="X46" s="2">
        <v>4</v>
      </c>
      <c r="Y46" s="2">
        <v>4</v>
      </c>
      <c r="Z46" s="2">
        <v>12</v>
      </c>
      <c r="AA46" s="2">
        <v>8</v>
      </c>
      <c r="AB46" s="2">
        <v>2</v>
      </c>
      <c r="AC46" s="2">
        <v>4</v>
      </c>
      <c r="AD46" s="2">
        <v>4</v>
      </c>
      <c r="AE46" s="2">
        <f t="shared" si="16"/>
        <v>88</v>
      </c>
      <c r="AF46" s="2" t="str">
        <f t="shared" si="13"/>
        <v>CRITICO</v>
      </c>
      <c r="AG46" s="2" t="s">
        <v>0</v>
      </c>
      <c r="AH46" s="2">
        <v>8</v>
      </c>
      <c r="AI46" s="2">
        <v>8</v>
      </c>
      <c r="AJ46" s="2">
        <v>2</v>
      </c>
      <c r="AK46" s="2">
        <v>4</v>
      </c>
      <c r="AL46" s="2">
        <v>4</v>
      </c>
      <c r="AM46" s="2">
        <v>12</v>
      </c>
      <c r="AN46" s="2">
        <v>8</v>
      </c>
      <c r="AO46" s="2">
        <v>2</v>
      </c>
      <c r="AP46" s="2">
        <v>4</v>
      </c>
      <c r="AQ46" s="2">
        <v>4</v>
      </c>
      <c r="AR46" s="2">
        <f t="shared" si="17"/>
        <v>88</v>
      </c>
      <c r="AS46" s="2" t="str">
        <f t="shared" si="14"/>
        <v>CRITICO</v>
      </c>
      <c r="AT46" s="2" t="s">
        <v>1</v>
      </c>
      <c r="AU46" s="2">
        <v>2</v>
      </c>
      <c r="AV46" s="2">
        <v>4</v>
      </c>
      <c r="AW46" s="2">
        <v>2</v>
      </c>
      <c r="AX46" s="2">
        <v>1</v>
      </c>
      <c r="AY46" s="2">
        <v>4</v>
      </c>
      <c r="AZ46" s="2">
        <v>3</v>
      </c>
      <c r="BA46" s="2">
        <v>4</v>
      </c>
      <c r="BB46" s="2">
        <v>4</v>
      </c>
      <c r="BC46" s="2">
        <v>1</v>
      </c>
      <c r="BD46" s="2">
        <v>2</v>
      </c>
      <c r="BE46" s="2">
        <f>-(3*AZ46)+(2*AU46)+AV46+AW46+AX46+AY46+BA46+BB46+BC46+BD46</f>
        <v>17</v>
      </c>
      <c r="BF46" s="2" t="str">
        <f t="shared" si="15"/>
        <v>BAJO</v>
      </c>
    </row>
    <row r="47" spans="1:58" ht="15" customHeight="1" x14ac:dyDescent="0.25">
      <c r="A47" s="12"/>
      <c r="B47" s="14" t="s">
        <v>15</v>
      </c>
      <c r="C47" s="15"/>
      <c r="D47" s="6" t="s">
        <v>14</v>
      </c>
      <c r="E47" s="6"/>
      <c r="F47" s="6"/>
      <c r="G47" s="2" t="s">
        <v>0</v>
      </c>
      <c r="H47" s="2">
        <v>8</v>
      </c>
      <c r="I47" s="2">
        <v>2</v>
      </c>
      <c r="J47" s="2">
        <v>4</v>
      </c>
      <c r="K47" s="2">
        <v>4</v>
      </c>
      <c r="L47" s="2">
        <v>2</v>
      </c>
      <c r="M47" s="2">
        <v>12</v>
      </c>
      <c r="N47" s="2">
        <v>2</v>
      </c>
      <c r="O47" s="2">
        <v>4</v>
      </c>
      <c r="P47" s="2">
        <v>4</v>
      </c>
      <c r="Q47" s="2">
        <v>4</v>
      </c>
      <c r="R47" s="2">
        <f t="shared" ref="R47:R52" si="18">(3*M47)+(2*H47)+I47+J47+K47+L47+N47+O47+P47+Q47</f>
        <v>78</v>
      </c>
      <c r="S47" s="2" t="str">
        <f t="shared" si="12"/>
        <v>CRITICO</v>
      </c>
      <c r="T47" s="2" t="s">
        <v>0</v>
      </c>
      <c r="U47" s="2">
        <v>8</v>
      </c>
      <c r="V47" s="2">
        <v>2</v>
      </c>
      <c r="W47" s="2">
        <v>4</v>
      </c>
      <c r="X47" s="2">
        <v>4</v>
      </c>
      <c r="Y47" s="2">
        <v>2</v>
      </c>
      <c r="Z47" s="2">
        <v>12</v>
      </c>
      <c r="AA47" s="2">
        <v>2</v>
      </c>
      <c r="AB47" s="2">
        <v>4</v>
      </c>
      <c r="AC47" s="2">
        <v>4</v>
      </c>
      <c r="AD47" s="2">
        <v>4</v>
      </c>
      <c r="AE47" s="2">
        <f t="shared" si="16"/>
        <v>78</v>
      </c>
      <c r="AF47" s="2" t="str">
        <f t="shared" si="13"/>
        <v>CRITICO</v>
      </c>
      <c r="AG47" s="2" t="s">
        <v>0</v>
      </c>
      <c r="AH47" s="2">
        <v>8</v>
      </c>
      <c r="AI47" s="2">
        <v>2</v>
      </c>
      <c r="AJ47" s="2">
        <v>4</v>
      </c>
      <c r="AK47" s="2">
        <v>4</v>
      </c>
      <c r="AL47" s="2">
        <v>2</v>
      </c>
      <c r="AM47" s="2">
        <v>12</v>
      </c>
      <c r="AN47" s="2">
        <v>2</v>
      </c>
      <c r="AO47" s="2">
        <v>4</v>
      </c>
      <c r="AP47" s="2">
        <v>4</v>
      </c>
      <c r="AQ47" s="2">
        <v>4</v>
      </c>
      <c r="AR47" s="2">
        <f t="shared" si="17"/>
        <v>78</v>
      </c>
      <c r="AS47" s="2" t="str">
        <f t="shared" si="14"/>
        <v>CRITICO</v>
      </c>
      <c r="AT47" s="2" t="s">
        <v>0</v>
      </c>
      <c r="AU47" s="2">
        <v>8</v>
      </c>
      <c r="AV47" s="2">
        <v>2</v>
      </c>
      <c r="AW47" s="2">
        <v>4</v>
      </c>
      <c r="AX47" s="2">
        <v>4</v>
      </c>
      <c r="AY47" s="2">
        <v>2</v>
      </c>
      <c r="AZ47" s="2">
        <v>12</v>
      </c>
      <c r="BA47" s="2">
        <v>2</v>
      </c>
      <c r="BB47" s="2">
        <v>4</v>
      </c>
      <c r="BC47" s="2">
        <v>4</v>
      </c>
      <c r="BD47" s="2">
        <v>4</v>
      </c>
      <c r="BE47" s="2">
        <f>(3*AZ47)+(2*AU47)+AV47+AW47+AX47+AY47+BA47+BB47+BC47+BD47</f>
        <v>78</v>
      </c>
      <c r="BF47" s="2" t="str">
        <f t="shared" si="15"/>
        <v>CRITICO</v>
      </c>
    </row>
    <row r="48" spans="1:58" ht="15.75" customHeight="1" x14ac:dyDescent="0.25">
      <c r="A48" s="12"/>
      <c r="B48" s="16"/>
      <c r="C48" s="17"/>
      <c r="D48" s="6" t="s">
        <v>13</v>
      </c>
      <c r="E48" s="6"/>
      <c r="F48" s="6"/>
      <c r="G48" s="2" t="s">
        <v>0</v>
      </c>
      <c r="H48" s="2">
        <v>4</v>
      </c>
      <c r="I48" s="2">
        <v>2</v>
      </c>
      <c r="J48" s="2">
        <v>4</v>
      </c>
      <c r="K48" s="2">
        <v>4</v>
      </c>
      <c r="L48" s="2">
        <v>2</v>
      </c>
      <c r="M48" s="2">
        <v>12</v>
      </c>
      <c r="N48" s="2">
        <v>4</v>
      </c>
      <c r="O48" s="2">
        <v>2</v>
      </c>
      <c r="P48" s="2">
        <v>4</v>
      </c>
      <c r="Q48" s="2">
        <v>4</v>
      </c>
      <c r="R48" s="2">
        <f t="shared" si="18"/>
        <v>70</v>
      </c>
      <c r="S48" s="2" t="str">
        <f t="shared" si="12"/>
        <v>SEVERO</v>
      </c>
      <c r="T48" s="2" t="s">
        <v>0</v>
      </c>
      <c r="U48" s="2">
        <v>4</v>
      </c>
      <c r="V48" s="2">
        <v>2</v>
      </c>
      <c r="W48" s="2">
        <v>4</v>
      </c>
      <c r="X48" s="2">
        <v>4</v>
      </c>
      <c r="Y48" s="2">
        <v>2</v>
      </c>
      <c r="Z48" s="2">
        <v>12</v>
      </c>
      <c r="AA48" s="2">
        <v>4</v>
      </c>
      <c r="AB48" s="2">
        <v>2</v>
      </c>
      <c r="AC48" s="2">
        <v>4</v>
      </c>
      <c r="AD48" s="2">
        <v>4</v>
      </c>
      <c r="AE48" s="2">
        <f t="shared" si="16"/>
        <v>70</v>
      </c>
      <c r="AF48" s="2" t="str">
        <f t="shared" si="13"/>
        <v>SEVERO</v>
      </c>
      <c r="AG48" s="2" t="s">
        <v>0</v>
      </c>
      <c r="AH48" s="2">
        <v>4</v>
      </c>
      <c r="AI48" s="2">
        <v>2</v>
      </c>
      <c r="AJ48" s="2">
        <v>4</v>
      </c>
      <c r="AK48" s="2">
        <v>4</v>
      </c>
      <c r="AL48" s="2">
        <v>2</v>
      </c>
      <c r="AM48" s="2">
        <v>12</v>
      </c>
      <c r="AN48" s="2">
        <v>4</v>
      </c>
      <c r="AO48" s="2">
        <v>2</v>
      </c>
      <c r="AP48" s="2">
        <v>4</v>
      </c>
      <c r="AQ48" s="2">
        <v>4</v>
      </c>
      <c r="AR48" s="2">
        <f t="shared" si="17"/>
        <v>70</v>
      </c>
      <c r="AS48" s="2" t="str">
        <f t="shared" si="14"/>
        <v>SEVERO</v>
      </c>
      <c r="AT48" s="2" t="s">
        <v>0</v>
      </c>
      <c r="AU48" s="2">
        <v>4</v>
      </c>
      <c r="AV48" s="2">
        <v>2</v>
      </c>
      <c r="AW48" s="2">
        <v>4</v>
      </c>
      <c r="AX48" s="2">
        <v>4</v>
      </c>
      <c r="AY48" s="2">
        <v>2</v>
      </c>
      <c r="AZ48" s="2">
        <v>12</v>
      </c>
      <c r="BA48" s="2">
        <v>4</v>
      </c>
      <c r="BB48" s="2">
        <v>2</v>
      </c>
      <c r="BC48" s="2">
        <v>4</v>
      </c>
      <c r="BD48" s="2">
        <v>4</v>
      </c>
      <c r="BE48" s="2">
        <f>(3*AZ48)+(2*AU48)+AV48+AW48+AX48+AY48+BA48+BB48+BC48+BD48</f>
        <v>70</v>
      </c>
      <c r="BF48" s="2" t="str">
        <f t="shared" si="15"/>
        <v>SEVERO</v>
      </c>
    </row>
    <row r="49" spans="1:58" ht="15" customHeight="1" x14ac:dyDescent="0.25">
      <c r="A49" s="12"/>
      <c r="B49" s="16"/>
      <c r="C49" s="17"/>
      <c r="D49" s="6" t="s">
        <v>12</v>
      </c>
      <c r="E49" s="6"/>
      <c r="F49" s="6"/>
      <c r="G49" s="2" t="s">
        <v>0</v>
      </c>
      <c r="H49" s="2">
        <v>8</v>
      </c>
      <c r="I49" s="2">
        <v>2</v>
      </c>
      <c r="J49" s="2">
        <v>4</v>
      </c>
      <c r="K49" s="2">
        <v>4</v>
      </c>
      <c r="L49" s="2">
        <v>2</v>
      </c>
      <c r="M49" s="2">
        <v>12</v>
      </c>
      <c r="N49" s="2">
        <v>4</v>
      </c>
      <c r="O49" s="2">
        <v>2</v>
      </c>
      <c r="P49" s="2">
        <v>4</v>
      </c>
      <c r="Q49" s="2">
        <v>4</v>
      </c>
      <c r="R49" s="2">
        <f t="shared" si="18"/>
        <v>78</v>
      </c>
      <c r="S49" s="2" t="str">
        <f t="shared" si="12"/>
        <v>CRITICO</v>
      </c>
      <c r="T49" s="2" t="s">
        <v>0</v>
      </c>
      <c r="U49" s="2">
        <v>8</v>
      </c>
      <c r="V49" s="2">
        <v>2</v>
      </c>
      <c r="W49" s="2">
        <v>4</v>
      </c>
      <c r="X49" s="2">
        <v>4</v>
      </c>
      <c r="Y49" s="2">
        <v>2</v>
      </c>
      <c r="Z49" s="2">
        <v>12</v>
      </c>
      <c r="AA49" s="2">
        <v>4</v>
      </c>
      <c r="AB49" s="2">
        <v>2</v>
      </c>
      <c r="AC49" s="2">
        <v>4</v>
      </c>
      <c r="AD49" s="2">
        <v>4</v>
      </c>
      <c r="AE49" s="2">
        <f t="shared" si="16"/>
        <v>78</v>
      </c>
      <c r="AF49" s="2" t="str">
        <f t="shared" si="13"/>
        <v>CRITICO</v>
      </c>
      <c r="AG49" s="2" t="s">
        <v>0</v>
      </c>
      <c r="AH49" s="2">
        <v>8</v>
      </c>
      <c r="AI49" s="2">
        <v>2</v>
      </c>
      <c r="AJ49" s="2">
        <v>4</v>
      </c>
      <c r="AK49" s="2">
        <v>4</v>
      </c>
      <c r="AL49" s="2">
        <v>2</v>
      </c>
      <c r="AM49" s="2">
        <v>12</v>
      </c>
      <c r="AN49" s="2">
        <v>4</v>
      </c>
      <c r="AO49" s="2">
        <v>2</v>
      </c>
      <c r="AP49" s="2">
        <v>4</v>
      </c>
      <c r="AQ49" s="2">
        <v>4</v>
      </c>
      <c r="AR49" s="2">
        <f t="shared" si="17"/>
        <v>78</v>
      </c>
      <c r="AS49" s="2" t="str">
        <f t="shared" si="14"/>
        <v>CRITICO</v>
      </c>
      <c r="AT49" s="2" t="s">
        <v>0</v>
      </c>
      <c r="AU49" s="2">
        <v>8</v>
      </c>
      <c r="AV49" s="2">
        <v>2</v>
      </c>
      <c r="AW49" s="2">
        <v>4</v>
      </c>
      <c r="AX49" s="2">
        <v>4</v>
      </c>
      <c r="AY49" s="2">
        <v>2</v>
      </c>
      <c r="AZ49" s="2">
        <v>12</v>
      </c>
      <c r="BA49" s="2">
        <v>4</v>
      </c>
      <c r="BB49" s="2">
        <v>2</v>
      </c>
      <c r="BC49" s="2">
        <v>4</v>
      </c>
      <c r="BD49" s="2">
        <v>4</v>
      </c>
      <c r="BE49" s="2">
        <f>(3*AZ49)+(2*AU49)+AV49+AW49+AX49+AY49+BA49+BB49+BC49+BD49</f>
        <v>78</v>
      </c>
      <c r="BF49" s="2" t="str">
        <f t="shared" si="15"/>
        <v>CRITICO</v>
      </c>
    </row>
    <row r="50" spans="1:58" ht="15" customHeight="1" x14ac:dyDescent="0.25">
      <c r="A50" s="12"/>
      <c r="B50" s="8" t="s">
        <v>11</v>
      </c>
      <c r="C50" s="8"/>
      <c r="D50" s="6" t="s">
        <v>10</v>
      </c>
      <c r="E50" s="6"/>
      <c r="F50" s="6"/>
      <c r="G50" s="2" t="s">
        <v>0</v>
      </c>
      <c r="H50" s="2">
        <v>4</v>
      </c>
      <c r="I50" s="2">
        <v>2</v>
      </c>
      <c r="J50" s="2">
        <v>4</v>
      </c>
      <c r="K50" s="2">
        <v>4</v>
      </c>
      <c r="L50" s="2">
        <v>2</v>
      </c>
      <c r="M50" s="2">
        <v>12</v>
      </c>
      <c r="N50" s="2">
        <v>2</v>
      </c>
      <c r="O50" s="2">
        <v>2</v>
      </c>
      <c r="P50" s="2">
        <v>1</v>
      </c>
      <c r="Q50" s="2">
        <v>4</v>
      </c>
      <c r="R50" s="2">
        <f t="shared" si="18"/>
        <v>65</v>
      </c>
      <c r="S50" s="2" t="str">
        <f t="shared" si="12"/>
        <v>SEVERO</v>
      </c>
      <c r="T50" s="2" t="s">
        <v>0</v>
      </c>
      <c r="U50" s="2">
        <v>4</v>
      </c>
      <c r="V50" s="2">
        <v>2</v>
      </c>
      <c r="W50" s="2">
        <v>4</v>
      </c>
      <c r="X50" s="2">
        <v>4</v>
      </c>
      <c r="Y50" s="2">
        <v>2</v>
      </c>
      <c r="Z50" s="2">
        <v>12</v>
      </c>
      <c r="AA50" s="2">
        <v>2</v>
      </c>
      <c r="AB50" s="2">
        <v>2</v>
      </c>
      <c r="AC50" s="2">
        <v>1</v>
      </c>
      <c r="AD50" s="2">
        <v>4</v>
      </c>
      <c r="AE50" s="2">
        <f t="shared" si="16"/>
        <v>65</v>
      </c>
      <c r="AF50" s="2" t="str">
        <f t="shared" si="13"/>
        <v>SEVERO</v>
      </c>
      <c r="AG50" s="2" t="s">
        <v>0</v>
      </c>
      <c r="AH50" s="2">
        <v>4</v>
      </c>
      <c r="AI50" s="2">
        <v>2</v>
      </c>
      <c r="AJ50" s="2">
        <v>4</v>
      </c>
      <c r="AK50" s="2">
        <v>4</v>
      </c>
      <c r="AL50" s="2">
        <v>2</v>
      </c>
      <c r="AM50" s="2">
        <v>12</v>
      </c>
      <c r="AN50" s="2">
        <v>2</v>
      </c>
      <c r="AO50" s="2">
        <v>2</v>
      </c>
      <c r="AP50" s="2">
        <v>1</v>
      </c>
      <c r="AQ50" s="2">
        <v>4</v>
      </c>
      <c r="AR50" s="2">
        <f t="shared" si="17"/>
        <v>65</v>
      </c>
      <c r="AS50" s="2" t="str">
        <f t="shared" si="14"/>
        <v>SEVERO</v>
      </c>
      <c r="AT50" s="2" t="s">
        <v>0</v>
      </c>
      <c r="AU50" s="2">
        <v>4</v>
      </c>
      <c r="AV50" s="2">
        <v>2</v>
      </c>
      <c r="AW50" s="2">
        <v>4</v>
      </c>
      <c r="AX50" s="2">
        <v>4</v>
      </c>
      <c r="AY50" s="2">
        <v>2</v>
      </c>
      <c r="AZ50" s="2">
        <v>12</v>
      </c>
      <c r="BA50" s="2">
        <v>2</v>
      </c>
      <c r="BB50" s="2">
        <v>2</v>
      </c>
      <c r="BC50" s="2">
        <v>1</v>
      </c>
      <c r="BD50" s="2">
        <v>4</v>
      </c>
      <c r="BE50" s="2">
        <f>(3*AZ50)+(2*AU50)+AV50+AW50+AX50+AY50+BA50+BB50+BC50+BD50</f>
        <v>65</v>
      </c>
      <c r="BF50" s="2" t="str">
        <f t="shared" si="15"/>
        <v>SEVERO</v>
      </c>
    </row>
    <row r="51" spans="1:58" ht="35.25" customHeight="1" x14ac:dyDescent="0.25">
      <c r="A51" s="12"/>
      <c r="B51" s="8"/>
      <c r="C51" s="8"/>
      <c r="D51" s="7" t="s">
        <v>9</v>
      </c>
      <c r="E51" s="7"/>
      <c r="F51" s="7"/>
      <c r="G51" s="2" t="s">
        <v>0</v>
      </c>
      <c r="H51" s="2">
        <v>1</v>
      </c>
      <c r="I51" s="2">
        <v>1</v>
      </c>
      <c r="J51" s="2">
        <v>1</v>
      </c>
      <c r="K51" s="2">
        <v>1</v>
      </c>
      <c r="L51" s="2">
        <v>1</v>
      </c>
      <c r="M51" s="2">
        <v>1</v>
      </c>
      <c r="N51" s="2">
        <v>1</v>
      </c>
      <c r="O51" s="2">
        <v>1</v>
      </c>
      <c r="P51" s="2">
        <v>1</v>
      </c>
      <c r="Q51" s="2">
        <v>1</v>
      </c>
      <c r="R51" s="2">
        <f t="shared" si="18"/>
        <v>13</v>
      </c>
      <c r="S51" s="2" t="str">
        <f t="shared" si="12"/>
        <v>BAJO</v>
      </c>
      <c r="T51" s="2" t="s">
        <v>0</v>
      </c>
      <c r="U51" s="2">
        <v>1</v>
      </c>
      <c r="V51" s="2">
        <v>1</v>
      </c>
      <c r="W51" s="2">
        <v>1</v>
      </c>
      <c r="X51" s="2">
        <v>1</v>
      </c>
      <c r="Y51" s="2">
        <v>1</v>
      </c>
      <c r="Z51" s="2">
        <v>1</v>
      </c>
      <c r="AA51" s="2">
        <v>1</v>
      </c>
      <c r="AB51" s="2">
        <v>1</v>
      </c>
      <c r="AC51" s="2">
        <v>1</v>
      </c>
      <c r="AD51" s="2">
        <v>1</v>
      </c>
      <c r="AE51" s="2">
        <f t="shared" si="16"/>
        <v>13</v>
      </c>
      <c r="AF51" s="2" t="str">
        <f t="shared" si="13"/>
        <v>BAJO</v>
      </c>
      <c r="AG51" s="2" t="s">
        <v>0</v>
      </c>
      <c r="AH51" s="2">
        <v>1</v>
      </c>
      <c r="AI51" s="2">
        <v>1</v>
      </c>
      <c r="AJ51" s="2">
        <v>1</v>
      </c>
      <c r="AK51" s="2">
        <v>1</v>
      </c>
      <c r="AL51" s="2">
        <v>1</v>
      </c>
      <c r="AM51" s="2">
        <v>1</v>
      </c>
      <c r="AN51" s="2">
        <v>1</v>
      </c>
      <c r="AO51" s="2">
        <v>1</v>
      </c>
      <c r="AP51" s="2">
        <v>1</v>
      </c>
      <c r="AQ51" s="2">
        <v>1</v>
      </c>
      <c r="AR51" s="2">
        <f t="shared" si="17"/>
        <v>13</v>
      </c>
      <c r="AS51" s="2" t="str">
        <f t="shared" si="14"/>
        <v>BAJO</v>
      </c>
      <c r="AT51" s="2" t="s">
        <v>1</v>
      </c>
      <c r="AU51" s="2">
        <v>4</v>
      </c>
      <c r="AV51" s="2">
        <v>2</v>
      </c>
      <c r="AW51" s="2">
        <v>4</v>
      </c>
      <c r="AX51" s="2">
        <v>4</v>
      </c>
      <c r="AY51" s="2">
        <v>2</v>
      </c>
      <c r="AZ51" s="2">
        <v>12</v>
      </c>
      <c r="BA51" s="2">
        <v>2</v>
      </c>
      <c r="BB51" s="2">
        <v>2</v>
      </c>
      <c r="BC51" s="2">
        <v>1</v>
      </c>
      <c r="BD51" s="2">
        <v>4</v>
      </c>
      <c r="BE51" s="2">
        <f>-(3*AZ51)+(2*AU51)+AV51+AW51+AX51+AY51+BA51+BB51+BC51+BD51</f>
        <v>-7</v>
      </c>
      <c r="BF51" s="2" t="str">
        <f t="shared" si="15"/>
        <v>BAJO</v>
      </c>
    </row>
    <row r="52" spans="1:58" ht="15" customHeight="1" x14ac:dyDescent="0.25">
      <c r="A52" s="12"/>
      <c r="B52" s="8"/>
      <c r="C52" s="8"/>
      <c r="D52" s="6" t="s">
        <v>8</v>
      </c>
      <c r="E52" s="6"/>
      <c r="F52" s="6"/>
      <c r="G52" s="2" t="s">
        <v>0</v>
      </c>
      <c r="H52" s="2">
        <v>2</v>
      </c>
      <c r="I52" s="2">
        <v>2</v>
      </c>
      <c r="J52" s="2">
        <v>2</v>
      </c>
      <c r="K52" s="2">
        <v>4</v>
      </c>
      <c r="L52" s="2">
        <v>2</v>
      </c>
      <c r="M52" s="2">
        <v>2</v>
      </c>
      <c r="N52" s="2">
        <v>2</v>
      </c>
      <c r="O52" s="2">
        <v>2</v>
      </c>
      <c r="P52" s="2">
        <v>4</v>
      </c>
      <c r="Q52" s="2">
        <v>4</v>
      </c>
      <c r="R52" s="2">
        <f t="shared" si="18"/>
        <v>32</v>
      </c>
      <c r="S52" s="2" t="str">
        <f t="shared" si="12"/>
        <v>MODERADO</v>
      </c>
      <c r="T52" s="2" t="s">
        <v>0</v>
      </c>
      <c r="U52" s="2">
        <v>2</v>
      </c>
      <c r="V52" s="2">
        <v>2</v>
      </c>
      <c r="W52" s="2">
        <v>2</v>
      </c>
      <c r="X52" s="2">
        <v>4</v>
      </c>
      <c r="Y52" s="2">
        <v>2</v>
      </c>
      <c r="Z52" s="2">
        <v>2</v>
      </c>
      <c r="AA52" s="2">
        <v>2</v>
      </c>
      <c r="AB52" s="2">
        <v>2</v>
      </c>
      <c r="AC52" s="2">
        <v>4</v>
      </c>
      <c r="AD52" s="2">
        <v>4</v>
      </c>
      <c r="AE52" s="2">
        <f t="shared" si="16"/>
        <v>32</v>
      </c>
      <c r="AF52" s="2" t="str">
        <f t="shared" si="13"/>
        <v>MODERADO</v>
      </c>
      <c r="AG52" s="2" t="s">
        <v>0</v>
      </c>
      <c r="AH52" s="2">
        <v>2</v>
      </c>
      <c r="AI52" s="2">
        <v>2</v>
      </c>
      <c r="AJ52" s="2">
        <v>2</v>
      </c>
      <c r="AK52" s="2">
        <v>4</v>
      </c>
      <c r="AL52" s="2">
        <v>2</v>
      </c>
      <c r="AM52" s="2">
        <v>2</v>
      </c>
      <c r="AN52" s="2">
        <v>2</v>
      </c>
      <c r="AO52" s="2">
        <v>2</v>
      </c>
      <c r="AP52" s="2">
        <v>4</v>
      </c>
      <c r="AQ52" s="2">
        <v>4</v>
      </c>
      <c r="AR52" s="2">
        <f t="shared" si="17"/>
        <v>32</v>
      </c>
      <c r="AS52" s="2" t="str">
        <f t="shared" si="14"/>
        <v>MODERADO</v>
      </c>
      <c r="AT52" s="2" t="s">
        <v>0</v>
      </c>
      <c r="AU52" s="2">
        <v>2</v>
      </c>
      <c r="AV52" s="2">
        <v>2</v>
      </c>
      <c r="AW52" s="2">
        <v>2</v>
      </c>
      <c r="AX52" s="2">
        <v>1</v>
      </c>
      <c r="AY52" s="2">
        <v>2</v>
      </c>
      <c r="AZ52" s="2">
        <v>2</v>
      </c>
      <c r="BA52" s="2">
        <v>1</v>
      </c>
      <c r="BB52" s="2">
        <v>2</v>
      </c>
      <c r="BC52" s="2">
        <v>1</v>
      </c>
      <c r="BD52" s="2">
        <v>2</v>
      </c>
      <c r="BE52" s="2">
        <f>(3*AZ52)+(2*AU52)+AV52+AW52+AX52+AY52+BA52+BB52+BC52+BD52</f>
        <v>23</v>
      </c>
      <c r="BF52" s="2" t="str">
        <f t="shared" si="15"/>
        <v>BAJO</v>
      </c>
    </row>
    <row r="53" spans="1:58" ht="15.75" customHeight="1" x14ac:dyDescent="0.25">
      <c r="A53" s="12"/>
      <c r="B53" s="8"/>
      <c r="C53" s="8"/>
      <c r="D53" s="6" t="s">
        <v>7</v>
      </c>
      <c r="E53" s="6"/>
      <c r="F53" s="6"/>
      <c r="G53" s="2" t="s">
        <v>1</v>
      </c>
      <c r="H53" s="2">
        <v>2</v>
      </c>
      <c r="I53" s="2">
        <v>2</v>
      </c>
      <c r="J53" s="2">
        <v>2</v>
      </c>
      <c r="K53" s="2">
        <v>4</v>
      </c>
      <c r="L53" s="2">
        <v>2</v>
      </c>
      <c r="M53" s="2">
        <v>2</v>
      </c>
      <c r="N53" s="2">
        <v>2</v>
      </c>
      <c r="O53" s="2">
        <v>2</v>
      </c>
      <c r="P53" s="2">
        <v>1</v>
      </c>
      <c r="Q53" s="2">
        <v>2</v>
      </c>
      <c r="R53" s="2">
        <f>-(3*M53)+(2*H53)+I53+J53+K53+L53+N53+O53+P53+Q53</f>
        <v>15</v>
      </c>
      <c r="S53" s="2" t="str">
        <f t="shared" si="12"/>
        <v>BAJO</v>
      </c>
      <c r="T53" s="2" t="s">
        <v>1</v>
      </c>
      <c r="U53" s="2">
        <v>2</v>
      </c>
      <c r="V53" s="2">
        <v>2</v>
      </c>
      <c r="W53" s="2">
        <v>2</v>
      </c>
      <c r="X53" s="2">
        <v>4</v>
      </c>
      <c r="Y53" s="2">
        <v>2</v>
      </c>
      <c r="Z53" s="2">
        <v>2</v>
      </c>
      <c r="AA53" s="2">
        <v>2</v>
      </c>
      <c r="AB53" s="2">
        <v>2</v>
      </c>
      <c r="AC53" s="2">
        <v>1</v>
      </c>
      <c r="AD53" s="2">
        <v>2</v>
      </c>
      <c r="AE53" s="2">
        <f>-(3*Z53)+(2*U53)+V53+W53+X53+Y53+AA53+AB53+AC53+AD53</f>
        <v>15</v>
      </c>
      <c r="AF53" s="2" t="str">
        <f t="shared" si="13"/>
        <v>BAJO</v>
      </c>
      <c r="AG53" s="2" t="s">
        <v>1</v>
      </c>
      <c r="AH53" s="2">
        <v>2</v>
      </c>
      <c r="AI53" s="2">
        <v>2</v>
      </c>
      <c r="AJ53" s="2">
        <v>2</v>
      </c>
      <c r="AK53" s="2">
        <v>4</v>
      </c>
      <c r="AL53" s="2">
        <v>2</v>
      </c>
      <c r="AM53" s="2">
        <v>2</v>
      </c>
      <c r="AN53" s="2">
        <v>2</v>
      </c>
      <c r="AO53" s="2">
        <v>2</v>
      </c>
      <c r="AP53" s="2">
        <v>1</v>
      </c>
      <c r="AQ53" s="2">
        <v>2</v>
      </c>
      <c r="AR53" s="2">
        <f>-(3*AM53)+(2*AH53)+AI53+AJ53+AK53+AL53+AN53+AO53+AP53+AQ53</f>
        <v>15</v>
      </c>
      <c r="AS53" s="2" t="str">
        <f t="shared" si="14"/>
        <v>BAJO</v>
      </c>
      <c r="AT53" s="2" t="s">
        <v>1</v>
      </c>
      <c r="AU53" s="2">
        <v>4</v>
      </c>
      <c r="AV53" s="2">
        <v>2</v>
      </c>
      <c r="AW53" s="2">
        <v>4</v>
      </c>
      <c r="AX53" s="2">
        <v>4</v>
      </c>
      <c r="AY53" s="2">
        <v>2</v>
      </c>
      <c r="AZ53" s="2">
        <v>12</v>
      </c>
      <c r="BA53" s="2">
        <v>2</v>
      </c>
      <c r="BB53" s="2">
        <v>2</v>
      </c>
      <c r="BC53" s="2">
        <v>1</v>
      </c>
      <c r="BD53" s="2">
        <v>4</v>
      </c>
      <c r="BE53" s="2">
        <f>-(3*AZ53)+(2*AU53)+AV53+AW53+AX53+AY53+BA53+BB53+BC53+BD53</f>
        <v>-7</v>
      </c>
      <c r="BF53" s="2" t="str">
        <f t="shared" si="15"/>
        <v>BAJO</v>
      </c>
    </row>
    <row r="54" spans="1:58" ht="15" customHeight="1" x14ac:dyDescent="0.25">
      <c r="A54" s="12"/>
      <c r="B54" s="8"/>
      <c r="C54" s="8"/>
      <c r="D54" s="6" t="s">
        <v>6</v>
      </c>
      <c r="E54" s="6"/>
      <c r="F54" s="6"/>
      <c r="G54" s="2" t="s">
        <v>0</v>
      </c>
      <c r="H54" s="2">
        <v>4</v>
      </c>
      <c r="I54" s="2">
        <v>2</v>
      </c>
      <c r="J54" s="2">
        <v>4</v>
      </c>
      <c r="K54" s="2">
        <v>4</v>
      </c>
      <c r="L54" s="2">
        <v>2</v>
      </c>
      <c r="M54" s="2">
        <v>12</v>
      </c>
      <c r="N54" s="2">
        <v>2</v>
      </c>
      <c r="O54" s="2">
        <v>2</v>
      </c>
      <c r="P54" s="2">
        <v>1</v>
      </c>
      <c r="Q54" s="2">
        <v>2</v>
      </c>
      <c r="R54" s="2">
        <f>(3*M54)+(2*H54)+I54+J54+K54+L54+N54+O54+P54+Q54</f>
        <v>63</v>
      </c>
      <c r="S54" s="2" t="str">
        <f t="shared" si="12"/>
        <v>SEVERO</v>
      </c>
      <c r="T54" s="2" t="s">
        <v>0</v>
      </c>
      <c r="U54" s="2">
        <v>4</v>
      </c>
      <c r="V54" s="2">
        <v>2</v>
      </c>
      <c r="W54" s="2">
        <v>4</v>
      </c>
      <c r="X54" s="2">
        <v>4</v>
      </c>
      <c r="Y54" s="2">
        <v>2</v>
      </c>
      <c r="Z54" s="2">
        <v>12</v>
      </c>
      <c r="AA54" s="2">
        <v>2</v>
      </c>
      <c r="AB54" s="2">
        <v>2</v>
      </c>
      <c r="AC54" s="2">
        <v>1</v>
      </c>
      <c r="AD54" s="2">
        <v>2</v>
      </c>
      <c r="AE54" s="2">
        <f>(3*Z54)+(2*U54)+V54+W54+X54+Y54+AA54+AB54+AC54+AD54</f>
        <v>63</v>
      </c>
      <c r="AF54" s="2" t="str">
        <f t="shared" si="13"/>
        <v>SEVERO</v>
      </c>
      <c r="AG54" s="2" t="s">
        <v>0</v>
      </c>
      <c r="AH54" s="2">
        <v>4</v>
      </c>
      <c r="AI54" s="2">
        <v>2</v>
      </c>
      <c r="AJ54" s="2">
        <v>4</v>
      </c>
      <c r="AK54" s="2">
        <v>4</v>
      </c>
      <c r="AL54" s="2">
        <v>2</v>
      </c>
      <c r="AM54" s="2">
        <v>12</v>
      </c>
      <c r="AN54" s="2">
        <v>2</v>
      </c>
      <c r="AO54" s="2">
        <v>2</v>
      </c>
      <c r="AP54" s="2">
        <v>1</v>
      </c>
      <c r="AQ54" s="2">
        <v>2</v>
      </c>
      <c r="AR54" s="2">
        <f>(3*AM54)+(2*AH54)+AI54+AJ54+AK54+AL54+AN54+AO54+AP54+AQ54</f>
        <v>63</v>
      </c>
      <c r="AS54" s="2" t="str">
        <f t="shared" si="14"/>
        <v>SEVERO</v>
      </c>
      <c r="AT54" s="2" t="s">
        <v>0</v>
      </c>
      <c r="AU54" s="2">
        <v>2</v>
      </c>
      <c r="AV54" s="2">
        <v>2</v>
      </c>
      <c r="AW54" s="2">
        <v>2</v>
      </c>
      <c r="AX54" s="2">
        <v>1</v>
      </c>
      <c r="AY54" s="2">
        <v>2</v>
      </c>
      <c r="AZ54" s="2">
        <v>2</v>
      </c>
      <c r="BA54" s="2">
        <v>1</v>
      </c>
      <c r="BB54" s="2">
        <v>2</v>
      </c>
      <c r="BC54" s="2">
        <v>1</v>
      </c>
      <c r="BD54" s="2">
        <v>2</v>
      </c>
      <c r="BE54" s="2">
        <f>(3*AZ54)+(2*AU54)+AV54+AW54+AX54+AY54+BA54+BB54+BC54+BD54</f>
        <v>23</v>
      </c>
      <c r="BF54" s="2" t="str">
        <f t="shared" si="15"/>
        <v>BAJO</v>
      </c>
    </row>
    <row r="55" spans="1:58" ht="35.25" customHeight="1" x14ac:dyDescent="0.25">
      <c r="A55" s="12"/>
      <c r="B55" s="8" t="s">
        <v>5</v>
      </c>
      <c r="C55" s="8"/>
      <c r="D55" s="7" t="s">
        <v>4</v>
      </c>
      <c r="E55" s="7"/>
      <c r="F55" s="7"/>
      <c r="G55" s="2" t="s">
        <v>0</v>
      </c>
      <c r="H55" s="2">
        <v>1</v>
      </c>
      <c r="I55" s="2">
        <v>1</v>
      </c>
      <c r="J55" s="2">
        <v>1</v>
      </c>
      <c r="K55" s="2">
        <v>1</v>
      </c>
      <c r="L55" s="2">
        <v>1</v>
      </c>
      <c r="M55" s="2">
        <v>1</v>
      </c>
      <c r="N55" s="2">
        <v>1</v>
      </c>
      <c r="O55" s="2">
        <v>1</v>
      </c>
      <c r="P55" s="2">
        <v>1</v>
      </c>
      <c r="Q55" s="2">
        <v>1</v>
      </c>
      <c r="R55" s="2">
        <f>(3*M55)+(2*H55)+I55+J55+K55+L55+N55+O55+P55+Q55</f>
        <v>13</v>
      </c>
      <c r="S55" s="2" t="str">
        <f t="shared" si="12"/>
        <v>BAJO</v>
      </c>
      <c r="T55" s="2" t="s">
        <v>0</v>
      </c>
      <c r="U55" s="2">
        <v>1</v>
      </c>
      <c r="V55" s="2">
        <v>1</v>
      </c>
      <c r="W55" s="2">
        <v>1</v>
      </c>
      <c r="X55" s="2">
        <v>1</v>
      </c>
      <c r="Y55" s="2">
        <v>1</v>
      </c>
      <c r="Z55" s="2">
        <v>1</v>
      </c>
      <c r="AA55" s="2">
        <v>1</v>
      </c>
      <c r="AB55" s="2">
        <v>1</v>
      </c>
      <c r="AC55" s="2">
        <v>1</v>
      </c>
      <c r="AD55" s="2">
        <v>1</v>
      </c>
      <c r="AE55" s="2">
        <f>(3*Z55)+(2*U55)+V55+W55+X55+Y55+AA55+AB55+AC55+AD55</f>
        <v>13</v>
      </c>
      <c r="AF55" s="2" t="str">
        <f t="shared" si="13"/>
        <v>BAJO</v>
      </c>
      <c r="AG55" s="2" t="s">
        <v>0</v>
      </c>
      <c r="AH55" s="2">
        <v>1</v>
      </c>
      <c r="AI55" s="2">
        <v>1</v>
      </c>
      <c r="AJ55" s="2">
        <v>1</v>
      </c>
      <c r="AK55" s="2">
        <v>1</v>
      </c>
      <c r="AL55" s="2">
        <v>1</v>
      </c>
      <c r="AM55" s="2">
        <v>1</v>
      </c>
      <c r="AN55" s="2">
        <v>1</v>
      </c>
      <c r="AO55" s="2">
        <v>1</v>
      </c>
      <c r="AP55" s="2">
        <v>1</v>
      </c>
      <c r="AQ55" s="2">
        <v>1</v>
      </c>
      <c r="AR55" s="2">
        <f>(3*AM55)+(2*AH55)+AI55+AJ55+AK55+AL55+AN55+AO55+AP55+AQ55</f>
        <v>13</v>
      </c>
      <c r="AS55" s="2" t="str">
        <f t="shared" si="14"/>
        <v>BAJO</v>
      </c>
      <c r="AT55" s="2" t="s">
        <v>0</v>
      </c>
      <c r="AU55" s="2">
        <v>4</v>
      </c>
      <c r="AV55" s="2">
        <v>2</v>
      </c>
      <c r="AW55" s="2">
        <v>2</v>
      </c>
      <c r="AX55" s="2">
        <v>1</v>
      </c>
      <c r="AY55" s="2">
        <v>2</v>
      </c>
      <c r="AZ55" s="2">
        <v>2</v>
      </c>
      <c r="BA55" s="2">
        <v>1</v>
      </c>
      <c r="BB55" s="2">
        <v>2</v>
      </c>
      <c r="BC55" s="2">
        <v>1</v>
      </c>
      <c r="BD55" s="2">
        <v>2</v>
      </c>
      <c r="BE55" s="2">
        <f>(3*AZ55)+(2*AU55)+AV55+AW55+AX55+AY55+BA55+BB55+BC55+BD55</f>
        <v>27</v>
      </c>
      <c r="BF55" s="2" t="str">
        <f t="shared" si="15"/>
        <v>MODERADO</v>
      </c>
    </row>
    <row r="56" spans="1:58" ht="15" customHeight="1" x14ac:dyDescent="0.25">
      <c r="A56" s="12"/>
      <c r="B56" s="8"/>
      <c r="C56" s="8"/>
      <c r="D56" s="6" t="s">
        <v>3</v>
      </c>
      <c r="E56" s="6"/>
      <c r="F56" s="6"/>
      <c r="G56" s="2" t="s">
        <v>1</v>
      </c>
      <c r="H56" s="2">
        <v>1</v>
      </c>
      <c r="I56" s="2">
        <v>1</v>
      </c>
      <c r="J56" s="2">
        <v>1</v>
      </c>
      <c r="K56" s="2">
        <v>1</v>
      </c>
      <c r="L56" s="2">
        <v>1</v>
      </c>
      <c r="M56" s="2">
        <v>1</v>
      </c>
      <c r="N56" s="2">
        <v>1</v>
      </c>
      <c r="O56" s="2">
        <v>1</v>
      </c>
      <c r="P56" s="2">
        <v>1</v>
      </c>
      <c r="Q56" s="2">
        <v>1</v>
      </c>
      <c r="R56" s="2">
        <f>-(3*M56)+(2*H56)+I56+J56+K56+L56+N56+O56+P56+Q56</f>
        <v>7</v>
      </c>
      <c r="S56" s="2" t="str">
        <f t="shared" si="12"/>
        <v>BAJO</v>
      </c>
      <c r="T56" s="2" t="s">
        <v>1</v>
      </c>
      <c r="U56" s="2">
        <v>1</v>
      </c>
      <c r="V56" s="2">
        <v>1</v>
      </c>
      <c r="W56" s="2">
        <v>1</v>
      </c>
      <c r="X56" s="2">
        <v>1</v>
      </c>
      <c r="Y56" s="2">
        <v>1</v>
      </c>
      <c r="Z56" s="2">
        <v>1</v>
      </c>
      <c r="AA56" s="2">
        <v>1</v>
      </c>
      <c r="AB56" s="2">
        <v>1</v>
      </c>
      <c r="AC56" s="2">
        <v>1</v>
      </c>
      <c r="AD56" s="2">
        <v>1</v>
      </c>
      <c r="AE56" s="2">
        <f>-(3*Z56)+(2*U56)+V56+W56+X56+Y56+AA56+AB56+AC56+AD56</f>
        <v>7</v>
      </c>
      <c r="AF56" s="2" t="str">
        <f t="shared" si="13"/>
        <v>BAJO</v>
      </c>
      <c r="AG56" s="2" t="s">
        <v>1</v>
      </c>
      <c r="AH56" s="2">
        <v>1</v>
      </c>
      <c r="AI56" s="2">
        <v>1</v>
      </c>
      <c r="AJ56" s="2">
        <v>1</v>
      </c>
      <c r="AK56" s="2">
        <v>1</v>
      </c>
      <c r="AL56" s="2">
        <v>1</v>
      </c>
      <c r="AM56" s="2">
        <v>1</v>
      </c>
      <c r="AN56" s="2">
        <v>1</v>
      </c>
      <c r="AO56" s="2">
        <v>1</v>
      </c>
      <c r="AP56" s="2">
        <v>1</v>
      </c>
      <c r="AQ56" s="2">
        <v>1</v>
      </c>
      <c r="AR56" s="2">
        <f>-(3*AM56)+(2*AH56)+AI56+AJ56+AK56+AL56+AN56+AO56+AP56+AQ56</f>
        <v>7</v>
      </c>
      <c r="AS56" s="2" t="str">
        <f t="shared" si="14"/>
        <v>BAJO</v>
      </c>
      <c r="AT56" s="2" t="s">
        <v>1</v>
      </c>
      <c r="AU56" s="2">
        <v>8</v>
      </c>
      <c r="AV56" s="2">
        <v>4</v>
      </c>
      <c r="AW56" s="2">
        <v>2</v>
      </c>
      <c r="AX56" s="2">
        <v>1</v>
      </c>
      <c r="AY56" s="2">
        <v>2</v>
      </c>
      <c r="AZ56" s="2">
        <v>2</v>
      </c>
      <c r="BA56" s="2">
        <v>1</v>
      </c>
      <c r="BB56" s="2">
        <v>2</v>
      </c>
      <c r="BC56" s="2">
        <v>1</v>
      </c>
      <c r="BD56" s="2">
        <v>2</v>
      </c>
      <c r="BE56" s="2">
        <f>-(3*AZ56)+(2*AU56)+AV56+AW56+AX56+AY56+BA56+BB56+BC56+BD56</f>
        <v>25</v>
      </c>
      <c r="BF56" s="2" t="str">
        <f t="shared" si="15"/>
        <v>MODERADO</v>
      </c>
    </row>
    <row r="57" spans="1:58" ht="15.75" customHeight="1" x14ac:dyDescent="0.25">
      <c r="A57" s="12"/>
      <c r="B57" s="8"/>
      <c r="C57" s="8"/>
      <c r="D57" s="6" t="s">
        <v>2</v>
      </c>
      <c r="E57" s="6"/>
      <c r="F57" s="6"/>
      <c r="G57" s="2" t="s">
        <v>1</v>
      </c>
      <c r="H57" s="2">
        <v>1</v>
      </c>
      <c r="I57" s="2">
        <v>4</v>
      </c>
      <c r="J57" s="2">
        <v>4</v>
      </c>
      <c r="K57" s="2">
        <v>4</v>
      </c>
      <c r="L57" s="2">
        <v>8</v>
      </c>
      <c r="M57" s="2">
        <v>12</v>
      </c>
      <c r="N57" s="2">
        <v>4</v>
      </c>
      <c r="O57" s="2">
        <v>4</v>
      </c>
      <c r="P57" s="2">
        <v>4</v>
      </c>
      <c r="Q57" s="2">
        <v>4</v>
      </c>
      <c r="R57" s="2">
        <f>-(3*M57)+(2*H57)+I57+J57+K57+L57+N57+O57+P57+Q57</f>
        <v>2</v>
      </c>
      <c r="S57" s="2" t="str">
        <f t="shared" si="12"/>
        <v>BAJO</v>
      </c>
      <c r="T57" s="2" t="s">
        <v>1</v>
      </c>
      <c r="U57" s="2">
        <v>1</v>
      </c>
      <c r="V57" s="2">
        <v>4</v>
      </c>
      <c r="W57" s="2">
        <v>4</v>
      </c>
      <c r="X57" s="2">
        <v>4</v>
      </c>
      <c r="Y57" s="2">
        <v>8</v>
      </c>
      <c r="Z57" s="2">
        <v>12</v>
      </c>
      <c r="AA57" s="2">
        <v>4</v>
      </c>
      <c r="AB57" s="2">
        <v>4</v>
      </c>
      <c r="AC57" s="2">
        <v>4</v>
      </c>
      <c r="AD57" s="2">
        <v>4</v>
      </c>
      <c r="AE57" s="2">
        <f>-(3*Z57)+(2*U57)+V57+W57+X57+Y57+AA57+AB57+AC57+AD57</f>
        <v>2</v>
      </c>
      <c r="AF57" s="2" t="str">
        <f t="shared" si="13"/>
        <v>BAJO</v>
      </c>
      <c r="AG57" s="2" t="s">
        <v>1</v>
      </c>
      <c r="AH57" s="2">
        <v>1</v>
      </c>
      <c r="AI57" s="2">
        <v>4</v>
      </c>
      <c r="AJ57" s="2">
        <v>4</v>
      </c>
      <c r="AK57" s="2">
        <v>4</v>
      </c>
      <c r="AL57" s="2">
        <v>8</v>
      </c>
      <c r="AM57" s="2">
        <v>12</v>
      </c>
      <c r="AN57" s="2">
        <v>4</v>
      </c>
      <c r="AO57" s="2">
        <v>4</v>
      </c>
      <c r="AP57" s="2">
        <v>4</v>
      </c>
      <c r="AQ57" s="2">
        <v>4</v>
      </c>
      <c r="AR57" s="2">
        <f>-(3*AM57)+(2*AH57)+AI57+AJ57+AK57+AL57+AN57+AO57+AP57+AQ57</f>
        <v>2</v>
      </c>
      <c r="AS57" s="2" t="str">
        <f t="shared" si="14"/>
        <v>BAJO</v>
      </c>
      <c r="AT57" s="2" t="s">
        <v>0</v>
      </c>
      <c r="AU57" s="2">
        <v>4</v>
      </c>
      <c r="AV57" s="2">
        <v>2</v>
      </c>
      <c r="AW57" s="2">
        <v>4</v>
      </c>
      <c r="AX57" s="2">
        <v>4</v>
      </c>
      <c r="AY57" s="2">
        <v>2</v>
      </c>
      <c r="AZ57" s="2">
        <v>12</v>
      </c>
      <c r="BA57" s="2">
        <v>2</v>
      </c>
      <c r="BB57" s="2">
        <v>2</v>
      </c>
      <c r="BC57" s="2">
        <v>1</v>
      </c>
      <c r="BD57" s="2">
        <v>4</v>
      </c>
      <c r="BE57" s="2">
        <f>(3*AZ57)+(2*AU57)+AV57+AW57+AX57+AY57+BA57+BB57+BC57+BD57</f>
        <v>65</v>
      </c>
      <c r="BF57" s="2" t="str">
        <f t="shared" si="15"/>
        <v>SEVERO</v>
      </c>
    </row>
    <row r="58" spans="1:5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AG58" s="1"/>
      <c r="AH58" s="1"/>
      <c r="AI58" s="1"/>
      <c r="AJ58" s="1"/>
      <c r="AK58" s="1"/>
    </row>
    <row r="59" spans="1:58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AG59" s="1"/>
      <c r="AH59" s="1"/>
      <c r="AI59" s="1"/>
      <c r="AJ59" s="1"/>
      <c r="AK59" s="1"/>
    </row>
    <row r="60" spans="1:58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AG60" s="1"/>
      <c r="AH60" s="1"/>
      <c r="AI60" s="1"/>
      <c r="AJ60" s="1"/>
      <c r="AK60" s="1"/>
    </row>
    <row r="69" spans="42:42" x14ac:dyDescent="0.25">
      <c r="AP69">
        <f>15+19</f>
        <v>34</v>
      </c>
    </row>
  </sheetData>
  <sheetProtection algorithmName="SHA-512" hashValue="X7R4RCerVJXjtG3Y3upupH+7Xq5rHgKIKRCe7kBSyRCbe8b7J7a49kBtZ9CuRpHf10j1db0Gp73Y4LrZc5g8fg==" saltValue="U3SbWqjB8fPs4Bxw1ewzvQ==" spinCount="100000" sheet="1" objects="1" scenarios="1"/>
  <autoFilter ref="A3:BF57" xr:uid="{00000000-0009-0000-0000-000000000000}">
    <filterColumn colId="1" showButton="0"/>
    <filterColumn colId="3" showButton="0"/>
    <filterColumn colId="4" showButton="0"/>
  </autoFilter>
  <mergeCells count="77">
    <mergeCell ref="T2:AF2"/>
    <mergeCell ref="A2:A3"/>
    <mergeCell ref="B2:C3"/>
    <mergeCell ref="D6:F6"/>
    <mergeCell ref="A1:BF1"/>
    <mergeCell ref="AT2:BF2"/>
    <mergeCell ref="G2:S2"/>
    <mergeCell ref="AG2:AS2"/>
    <mergeCell ref="D3:F3"/>
    <mergeCell ref="D2:F2"/>
    <mergeCell ref="D34:F34"/>
    <mergeCell ref="D37:F37"/>
    <mergeCell ref="D4:F4"/>
    <mergeCell ref="D5:F5"/>
    <mergeCell ref="B55:C57"/>
    <mergeCell ref="B47:C49"/>
    <mergeCell ref="D50:F50"/>
    <mergeCell ref="D51:F51"/>
    <mergeCell ref="D52:F52"/>
    <mergeCell ref="D53:F53"/>
    <mergeCell ref="D47:F47"/>
    <mergeCell ref="D48:F48"/>
    <mergeCell ref="D35:F35"/>
    <mergeCell ref="D36:F36"/>
    <mergeCell ref="A45:A57"/>
    <mergeCell ref="D54:F54"/>
    <mergeCell ref="B50:C54"/>
    <mergeCell ref="D55:F55"/>
    <mergeCell ref="D56:F56"/>
    <mergeCell ref="D57:F57"/>
    <mergeCell ref="B37:C44"/>
    <mergeCell ref="A28:A44"/>
    <mergeCell ref="B45:C46"/>
    <mergeCell ref="D38:F38"/>
    <mergeCell ref="D39:F39"/>
    <mergeCell ref="D40:F40"/>
    <mergeCell ref="D41:F41"/>
    <mergeCell ref="D42:F42"/>
    <mergeCell ref="D49:F49"/>
    <mergeCell ref="D43:F43"/>
    <mergeCell ref="D44:F44"/>
    <mergeCell ref="D45:F45"/>
    <mergeCell ref="D46:F46"/>
    <mergeCell ref="D32:F32"/>
    <mergeCell ref="D33:F33"/>
    <mergeCell ref="B26:C27"/>
    <mergeCell ref="D27:F27"/>
    <mergeCell ref="D14:F14"/>
    <mergeCell ref="D15:F15"/>
    <mergeCell ref="B13:C15"/>
    <mergeCell ref="D16:F16"/>
    <mergeCell ref="D17:F17"/>
    <mergeCell ref="A4:A27"/>
    <mergeCell ref="D28:F28"/>
    <mergeCell ref="B28:C36"/>
    <mergeCell ref="D24:F24"/>
    <mergeCell ref="D25:F25"/>
    <mergeCell ref="B23:C25"/>
    <mergeCell ref="D26:F26"/>
    <mergeCell ref="D22:F22"/>
    <mergeCell ref="B16:C22"/>
    <mergeCell ref="D23:F23"/>
    <mergeCell ref="D29:F29"/>
    <mergeCell ref="D30:F30"/>
    <mergeCell ref="D31:F31"/>
    <mergeCell ref="D18:F18"/>
    <mergeCell ref="D19:F19"/>
    <mergeCell ref="D20:F20"/>
    <mergeCell ref="D21:F21"/>
    <mergeCell ref="D13:F13"/>
    <mergeCell ref="D8:F8"/>
    <mergeCell ref="D9:F9"/>
    <mergeCell ref="D10:F10"/>
    <mergeCell ref="D11:F11"/>
    <mergeCell ref="B4:C12"/>
    <mergeCell ref="D7:F7"/>
    <mergeCell ref="D12:F12"/>
  </mergeCells>
  <conditionalFormatting sqref="BF51:BF57 AS4:AS57 BF4:BF46 S4:S57 AF4:AF57">
    <cfRule type="containsText" dxfId="109" priority="107" operator="containsText" text="CRITICO">
      <formula>NOT(ISERROR(SEARCH("CRITICO",S4)))</formula>
    </cfRule>
    <cfRule type="containsText" dxfId="108" priority="108" operator="containsText" text="SEVERO">
      <formula>NOT(ISERROR(SEARCH("SEVERO",S4)))</formula>
    </cfRule>
    <cfRule type="containsText" dxfId="107" priority="109" operator="containsText" text="MODERADO">
      <formula>NOT(ISERROR(SEARCH("MODERADO",S4)))</formula>
    </cfRule>
    <cfRule type="containsText" dxfId="106" priority="110" operator="containsText" text="BAJO">
      <formula>NOT(ISERROR(SEARCH("BAJO",S4)))</formula>
    </cfRule>
  </conditionalFormatting>
  <conditionalFormatting sqref="BF47:BF50">
    <cfRule type="containsText" dxfId="105" priority="11" operator="containsText" text="CRITICO">
      <formula>NOT(ISERROR(SEARCH("CRITICO",BF47)))</formula>
    </cfRule>
    <cfRule type="containsText" dxfId="104" priority="12" operator="containsText" text="SEVERO">
      <formula>NOT(ISERROR(SEARCH("SEVERO",BF47)))</formula>
    </cfRule>
    <cfRule type="containsText" dxfId="103" priority="13" operator="containsText" text="MODERADO">
      <formula>NOT(ISERROR(SEARCH("MODERADO",BF47)))</formula>
    </cfRule>
    <cfRule type="containsText" dxfId="102" priority="14" operator="containsText" text="BAJO">
      <formula>NOT(ISERROR(SEARCH("BAJO",BF47)))</formula>
    </cfRule>
  </conditionalFormatting>
  <printOptions horizontalCentered="1" verticalCentered="1"/>
  <pageMargins left="0.19685039370078741" right="0.19685039370078741" top="0" bottom="0" header="0.31496062992125984" footer="0.31496062992125984"/>
  <pageSetup paperSize="8" scale="76" fitToWidth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5" operator="containsText" id="{A039E1C3-27E1-47AB-9AF5-00A97735B89E}">
            <xm:f>NOT(ISERROR(SEARCH("+",G4)))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06" operator="containsText" id="{82FEF672-B520-424D-8D32-2B6CA8A0DD15}">
            <xm:f>NOT(ISERROR(SEARCH("-",G4)))</xm:f>
            <xm:f>"-"</xm:f>
            <x14:dxf>
              <fill>
                <patternFill>
                  <bgColor rgb="FFFF0000"/>
                </patternFill>
              </fill>
            </x14:dxf>
          </x14:cfRule>
          <xm:sqref>G4:G19 G21:G23 AG41 AG4:AG39 G26:G57</xm:sqref>
        </x14:conditionalFormatting>
        <x14:conditionalFormatting xmlns:xm="http://schemas.microsoft.com/office/excel/2006/main">
          <x14:cfRule type="containsText" priority="103" operator="containsText" id="{71CC78CC-0AFF-4F5F-877E-79EBE2C8920B}">
            <xm:f>NOT(ISERROR(SEARCH("+",G20)))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04" operator="containsText" id="{BC613FFB-1222-4F47-A979-779BA42193E1}">
            <xm:f>NOT(ISERROR(SEARCH("-",G20)))</xm:f>
            <xm:f>"-"</xm:f>
            <x14:dxf>
              <fill>
                <patternFill>
                  <bgColor rgb="FFFF0000"/>
                </patternFill>
              </fill>
            </x14:dxf>
          </x14:cfRule>
          <xm:sqref>G20</xm:sqref>
        </x14:conditionalFormatting>
        <x14:conditionalFormatting xmlns:xm="http://schemas.microsoft.com/office/excel/2006/main">
          <x14:cfRule type="containsText" priority="101" operator="containsText" id="{312D83F0-49D5-4762-98D8-6398BCD9CFF1}">
            <xm:f>NOT(ISERROR(SEARCH("+",G24)))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02" operator="containsText" id="{CF706255-7B1C-4CCC-A6B9-A9B371F5C411}">
            <xm:f>NOT(ISERROR(SEARCH("-",G24)))</xm:f>
            <xm:f>"-"</xm:f>
            <x14:dxf>
              <fill>
                <patternFill>
                  <bgColor rgb="FFFF0000"/>
                </patternFill>
              </fill>
            </x14:dxf>
          </x14:cfRule>
          <xm:sqref>G24:G25</xm:sqref>
        </x14:conditionalFormatting>
        <x14:conditionalFormatting xmlns:xm="http://schemas.microsoft.com/office/excel/2006/main">
          <x14:cfRule type="containsText" priority="91" operator="containsText" id="{1E4382A1-8381-4E34-BC88-6C0A2B51E6F5}">
            <xm:f>NOT(ISERROR(SEARCH("+",AG45)))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92" operator="containsText" id="{7F73F0AD-88AF-4AAA-BFEF-DCD3CD0D6EFA}">
            <xm:f>NOT(ISERROR(SEARCH("-",AG45)))</xm:f>
            <xm:f>"-"</xm:f>
            <x14:dxf>
              <fill>
                <patternFill>
                  <bgColor rgb="FFFF0000"/>
                </patternFill>
              </fill>
            </x14:dxf>
          </x14:cfRule>
          <xm:sqref>AG45:AG57</xm:sqref>
        </x14:conditionalFormatting>
        <x14:conditionalFormatting xmlns:xm="http://schemas.microsoft.com/office/excel/2006/main">
          <x14:cfRule type="containsText" priority="99" operator="containsText" id="{1E552B73-BD25-4965-A08A-2089FC8A3293}">
            <xm:f>NOT(ISERROR(SEARCH("+",AG40)))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00" operator="containsText" id="{5D5D366B-8C83-465B-B436-951444ABBF69}">
            <xm:f>NOT(ISERROR(SEARCH("-",AG40)))</xm:f>
            <xm:f>"-"</xm:f>
            <x14:dxf>
              <fill>
                <patternFill>
                  <bgColor rgb="FFFF0000"/>
                </patternFill>
              </fill>
            </x14:dxf>
          </x14:cfRule>
          <xm:sqref>AG40</xm:sqref>
        </x14:conditionalFormatting>
        <x14:conditionalFormatting xmlns:xm="http://schemas.microsoft.com/office/excel/2006/main">
          <x14:cfRule type="containsText" priority="53" operator="containsText" id="{5CBA8483-542A-4D22-B3B3-E4A86FDAB377}">
            <xm:f>NOT(ISERROR(SEARCH("+",T37)))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54" operator="containsText" id="{808B4DB4-66BD-45E3-ABD8-3005F0610E1B}">
            <xm:f>NOT(ISERROR(SEARCH("-",T37)))</xm:f>
            <xm:f>"-"</xm:f>
            <x14:dxf>
              <fill>
                <patternFill>
                  <bgColor rgb="FFFF0000"/>
                </patternFill>
              </fill>
            </x14:dxf>
          </x14:cfRule>
          <xm:sqref>T37</xm:sqref>
        </x14:conditionalFormatting>
        <x14:conditionalFormatting xmlns:xm="http://schemas.microsoft.com/office/excel/2006/main">
          <x14:cfRule type="containsText" priority="97" operator="containsText" id="{71A5313D-341C-4109-A22D-AF484A48F31C}">
            <xm:f>NOT(ISERROR(SEARCH("+",AG42)))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98" operator="containsText" id="{995C42B0-6E6F-4611-BA3C-05E1F1FB0AC5}">
            <xm:f>NOT(ISERROR(SEARCH("-",AG42)))</xm:f>
            <xm:f>"-"</xm:f>
            <x14:dxf>
              <fill>
                <patternFill>
                  <bgColor rgb="FFFF0000"/>
                </patternFill>
              </fill>
            </x14:dxf>
          </x14:cfRule>
          <xm:sqref>AG42</xm:sqref>
        </x14:conditionalFormatting>
        <x14:conditionalFormatting xmlns:xm="http://schemas.microsoft.com/office/excel/2006/main">
          <x14:cfRule type="containsText" priority="95" operator="containsText" id="{94BC4FC6-BC31-4012-8D9A-04290B20305D}">
            <xm:f>NOT(ISERROR(SEARCH("+",AG43)))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96" operator="containsText" id="{B6CA36F2-6478-43A0-A719-32A019D90599}">
            <xm:f>NOT(ISERROR(SEARCH("-",AG43)))</xm:f>
            <xm:f>"-"</xm:f>
            <x14:dxf>
              <fill>
                <patternFill>
                  <bgColor rgb="FFFF0000"/>
                </patternFill>
              </fill>
            </x14:dxf>
          </x14:cfRule>
          <xm:sqref>AG43</xm:sqref>
        </x14:conditionalFormatting>
        <x14:conditionalFormatting xmlns:xm="http://schemas.microsoft.com/office/excel/2006/main">
          <x14:cfRule type="containsText" priority="93" operator="containsText" id="{E0070414-1768-4BB3-B4FB-935DEE03FFD2}">
            <xm:f>NOT(ISERROR(SEARCH("+",AG44)))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94" operator="containsText" id="{6464A680-33F2-44A2-B2D9-8BAE626BFD6F}">
            <xm:f>NOT(ISERROR(SEARCH("-",AG44)))</xm:f>
            <xm:f>"-"</xm:f>
            <x14:dxf>
              <fill>
                <patternFill>
                  <bgColor rgb="FFFF0000"/>
                </patternFill>
              </fill>
            </x14:dxf>
          </x14:cfRule>
          <xm:sqref>AG44</xm:sqref>
        </x14:conditionalFormatting>
        <x14:conditionalFormatting xmlns:xm="http://schemas.microsoft.com/office/excel/2006/main">
          <x14:cfRule type="containsText" priority="57" operator="containsText" id="{CEDFC407-8A3A-48E6-AC2A-7D347FBBB8CE}">
            <xm:f>NOT(ISERROR(SEARCH("+",T32)))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58" operator="containsText" id="{3EEA44E8-3FB5-48C1-B623-A63099E03098}">
            <xm:f>NOT(ISERROR(SEARCH("-",T32)))</xm:f>
            <xm:f>"-"</xm:f>
            <x14:dxf>
              <fill>
                <patternFill>
                  <bgColor rgb="FFFF0000"/>
                </patternFill>
              </fill>
            </x14:dxf>
          </x14:cfRule>
          <xm:sqref>T32:T33</xm:sqref>
        </x14:conditionalFormatting>
        <x14:conditionalFormatting xmlns:xm="http://schemas.microsoft.com/office/excel/2006/main">
          <x14:cfRule type="containsText" priority="89" operator="containsText" id="{F458F0AF-9D7E-4339-9F26-224ABA8FD1F1}">
            <xm:f>NOT(ISERROR(SEARCH("+",T6)))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90" operator="containsText" id="{737EAC9A-98A0-4D36-9B6F-8AAF56F60539}">
            <xm:f>NOT(ISERROR(SEARCH("-",T6)))</xm:f>
            <xm:f>"-"</xm:f>
            <x14:dxf>
              <fill>
                <patternFill>
                  <bgColor rgb="FFFF0000"/>
                </patternFill>
              </fill>
            </x14:dxf>
          </x14:cfRule>
          <xm:sqref>T6:T11 T13 T34</xm:sqref>
        </x14:conditionalFormatting>
        <x14:conditionalFormatting xmlns:xm="http://schemas.microsoft.com/office/excel/2006/main">
          <x14:cfRule type="containsText" priority="87" operator="containsText" id="{BADDA608-9B57-46C6-BDCD-989BF3445401}">
            <xm:f>NOT(ISERROR(SEARCH("+",T4)))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88" operator="containsText" id="{04E35B00-041B-4F5C-97A5-B896C5C017B7}">
            <xm:f>NOT(ISERROR(SEARCH("-",T4)))</xm:f>
            <xm:f>"-"</xm:f>
            <x14:dxf>
              <fill>
                <patternFill>
                  <bgColor rgb="FFFF0000"/>
                </patternFill>
              </fill>
            </x14:dxf>
          </x14:cfRule>
          <xm:sqref>T4:T5</xm:sqref>
        </x14:conditionalFormatting>
        <x14:conditionalFormatting xmlns:xm="http://schemas.microsoft.com/office/excel/2006/main">
          <x14:cfRule type="containsText" priority="85" operator="containsText" id="{B65CD984-9AB7-4115-9F7E-EE9FA2CBF609}">
            <xm:f>NOT(ISERROR(SEARCH("+",T12)))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86" operator="containsText" id="{D013302C-5256-42A0-8682-4EA2E6BC26CB}">
            <xm:f>NOT(ISERROR(SEARCH("-",T12)))</xm:f>
            <xm:f>"-"</xm:f>
            <x14:dxf>
              <fill>
                <patternFill>
                  <bgColor rgb="FFFF0000"/>
                </patternFill>
              </fill>
            </x14:dxf>
          </x14:cfRule>
          <xm:sqref>T12</xm:sqref>
        </x14:conditionalFormatting>
        <x14:conditionalFormatting xmlns:xm="http://schemas.microsoft.com/office/excel/2006/main">
          <x14:cfRule type="containsText" priority="35" operator="containsText" id="{2BABA79C-F4F5-484C-A521-4F2C27DFB479}">
            <xm:f>NOT(ISERROR(SEARCH("+",AT15)))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36" operator="containsText" id="{4BBACA2C-9E44-459B-B8EA-37923FD516EB}">
            <xm:f>NOT(ISERROR(SEARCH("-",AT15)))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AT15 AT19 AT25 AT27 AT29 AT31 AT33 AT36 AT52 AT56</xm:sqref>
        </x14:conditionalFormatting>
        <x14:conditionalFormatting xmlns:xm="http://schemas.microsoft.com/office/excel/2006/main">
          <x14:cfRule type="containsText" priority="81" operator="containsText" id="{09B8E919-141C-4B22-B4FB-3AB32E2F7D7D}">
            <xm:f>NOT(ISERROR(SEARCH("+",T15)))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82" operator="containsText" id="{F78ED8F7-120C-426F-A665-C9CA61B51B71}">
            <xm:f>NOT(ISERROR(SEARCH("-",T15)))</xm:f>
            <xm:f>"-"</xm:f>
            <x14:dxf>
              <fill>
                <patternFill>
                  <bgColor rgb="FFFF0000"/>
                </patternFill>
              </fill>
            </x14:dxf>
          </x14:cfRule>
          <xm:sqref>T15</xm:sqref>
        </x14:conditionalFormatting>
        <x14:conditionalFormatting xmlns:xm="http://schemas.microsoft.com/office/excel/2006/main">
          <x14:cfRule type="containsText" priority="79" operator="containsText" id="{A4DEAE2D-E3FD-42D9-ACC7-06EAD2948AE2}">
            <xm:f>NOT(ISERROR(SEARCH("+",T16)))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80" operator="containsText" id="{6877FBF6-2311-47DA-B568-0043AB58EEB5}">
            <xm:f>NOT(ISERROR(SEARCH("-",T16)))</xm:f>
            <xm:f>"-"</xm:f>
            <x14:dxf>
              <fill>
                <patternFill>
                  <bgColor rgb="FFFF0000"/>
                </patternFill>
              </fill>
            </x14:dxf>
          </x14:cfRule>
          <xm:sqref>T16</xm:sqref>
        </x14:conditionalFormatting>
        <x14:conditionalFormatting xmlns:xm="http://schemas.microsoft.com/office/excel/2006/main">
          <x14:cfRule type="containsText" priority="77" operator="containsText" id="{310390CC-EA0F-4AB1-A660-1FA369B5B144}">
            <xm:f>NOT(ISERROR(SEARCH("+",T17)))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78" operator="containsText" id="{5123FA0A-A7C3-4A6C-A8CA-DC1E89BCF086}">
            <xm:f>NOT(ISERROR(SEARCH("-",T17)))</xm:f>
            <xm:f>"-"</xm:f>
            <x14:dxf>
              <fill>
                <patternFill>
                  <bgColor rgb="FFFF0000"/>
                </patternFill>
              </fill>
            </x14:dxf>
          </x14:cfRule>
          <xm:sqref>T17</xm:sqref>
        </x14:conditionalFormatting>
        <x14:conditionalFormatting xmlns:xm="http://schemas.microsoft.com/office/excel/2006/main">
          <x14:cfRule type="containsText" priority="75" operator="containsText" id="{B8527B10-D6D4-44FE-BAFB-41EC0671A477}">
            <xm:f>NOT(ISERROR(SEARCH("+",T18)))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76" operator="containsText" id="{933923C4-A524-41C7-9A71-B64A5106C123}">
            <xm:f>NOT(ISERROR(SEARCH("-",T18)))</xm:f>
            <xm:f>"-"</xm:f>
            <x14:dxf>
              <fill>
                <patternFill>
                  <bgColor rgb="FFFF0000"/>
                </patternFill>
              </fill>
            </x14:dxf>
          </x14:cfRule>
          <xm:sqref>T18</xm:sqref>
        </x14:conditionalFormatting>
        <x14:conditionalFormatting xmlns:xm="http://schemas.microsoft.com/office/excel/2006/main">
          <x14:cfRule type="containsText" priority="73" operator="containsText" id="{5146A253-B78E-4618-86E9-F2C67BB4F1A3}">
            <xm:f>NOT(ISERROR(SEARCH("+",T19)))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74" operator="containsText" id="{12114168-C469-47A9-B58A-3720626B97E2}">
            <xm:f>NOT(ISERROR(SEARCH("-",T19)))</xm:f>
            <xm:f>"-"</xm:f>
            <x14:dxf>
              <fill>
                <patternFill>
                  <bgColor rgb="FFFF0000"/>
                </patternFill>
              </fill>
            </x14:dxf>
          </x14:cfRule>
          <xm:sqref>T19</xm:sqref>
        </x14:conditionalFormatting>
        <x14:conditionalFormatting xmlns:xm="http://schemas.microsoft.com/office/excel/2006/main">
          <x14:cfRule type="containsText" priority="71" operator="containsText" id="{FBCD4147-93FA-4F01-983B-F5200C2C1D71}">
            <xm:f>NOT(ISERROR(SEARCH("+",T20)))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72" operator="containsText" id="{DD096334-3C2B-4146-969B-6EB06A3C1525}">
            <xm:f>NOT(ISERROR(SEARCH("-",T20)))</xm:f>
            <xm:f>"-"</xm:f>
            <x14:dxf>
              <fill>
                <patternFill>
                  <bgColor rgb="FFFF0000"/>
                </patternFill>
              </fill>
            </x14:dxf>
          </x14:cfRule>
          <xm:sqref>T20</xm:sqref>
        </x14:conditionalFormatting>
        <x14:conditionalFormatting xmlns:xm="http://schemas.microsoft.com/office/excel/2006/main">
          <x14:cfRule type="containsText" priority="69" operator="containsText" id="{358263DF-CE44-41E9-BB56-9B2167C213E6}">
            <xm:f>NOT(ISERROR(SEARCH("+",T21)))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70" operator="containsText" id="{297D137D-975D-4D03-A7EE-EEC5423E4CA4}">
            <xm:f>NOT(ISERROR(SEARCH("-",T21)))</xm:f>
            <xm:f>"-"</xm:f>
            <x14:dxf>
              <fill>
                <patternFill>
                  <bgColor rgb="FFFF0000"/>
                </patternFill>
              </fill>
            </x14:dxf>
          </x14:cfRule>
          <xm:sqref>T21</xm:sqref>
        </x14:conditionalFormatting>
        <x14:conditionalFormatting xmlns:xm="http://schemas.microsoft.com/office/excel/2006/main">
          <x14:cfRule type="containsText" priority="67" operator="containsText" id="{0F5635EA-CB6D-4D0B-A490-9B4264BE8184}">
            <xm:f>NOT(ISERROR(SEARCH("+",T22)))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68" operator="containsText" id="{A83B660C-E2BE-47E6-BA36-3C80BDEE0857}">
            <xm:f>NOT(ISERROR(SEARCH("-",T22)))</xm:f>
            <xm:f>"-"</xm:f>
            <x14:dxf>
              <fill>
                <patternFill>
                  <bgColor rgb="FFFF0000"/>
                </patternFill>
              </fill>
            </x14:dxf>
          </x14:cfRule>
          <xm:sqref>T22</xm:sqref>
        </x14:conditionalFormatting>
        <x14:conditionalFormatting xmlns:xm="http://schemas.microsoft.com/office/excel/2006/main">
          <x14:cfRule type="containsText" priority="55" operator="containsText" id="{4EA74ECD-1C4F-4D9D-A284-0D75B800D8CA}">
            <xm:f>NOT(ISERROR(SEARCH("+",T35)))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56" operator="containsText" id="{7F5014FA-EEF1-43B9-B71F-CCE0F9F15190}">
            <xm:f>NOT(ISERROR(SEARCH("-",T35)))</xm:f>
            <xm:f>"-"</xm:f>
            <x14:dxf>
              <fill>
                <patternFill>
                  <bgColor rgb="FFFF0000"/>
                </patternFill>
              </fill>
            </x14:dxf>
          </x14:cfRule>
          <xm:sqref>T35:T36</xm:sqref>
        </x14:conditionalFormatting>
        <x14:conditionalFormatting xmlns:xm="http://schemas.microsoft.com/office/excel/2006/main">
          <x14:cfRule type="containsText" priority="1" operator="containsText" id="{DFA1A7CF-E3E5-40E0-A6B2-2AD549DB67C4}">
            <xm:f>NOT(ISERROR(SEARCH("+",AT57)))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2" operator="containsText" id="{1533C020-F4AF-4331-A8B1-EDC0984E0206}">
            <xm:f>NOT(ISERROR(SEARCH("-",AT57)))</xm:f>
            <xm:f>"-"</xm:f>
            <x14:dxf>
              <fill>
                <patternFill>
                  <bgColor rgb="FFFF0000"/>
                </patternFill>
              </fill>
            </x14:dxf>
          </x14:cfRule>
          <xm:sqref>AT57</xm:sqref>
        </x14:conditionalFormatting>
        <x14:conditionalFormatting xmlns:xm="http://schemas.microsoft.com/office/excel/2006/main">
          <x14:cfRule type="containsText" priority="61" operator="containsText" id="{FE1EB460-AA85-4EE9-A982-274B5249C635}">
            <xm:f>NOT(ISERROR(SEARCH("+",T26)))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62" operator="containsText" id="{C2703ECB-02D6-465C-9FDF-248E32B19E0E}">
            <xm:f>NOT(ISERROR(SEARCH("-",T26)))</xm:f>
            <xm:f>"-"</xm:f>
            <x14:dxf>
              <fill>
                <patternFill>
                  <bgColor rgb="FFFF0000"/>
                </patternFill>
              </fill>
            </x14:dxf>
          </x14:cfRule>
          <xm:sqref>T26:T27</xm:sqref>
        </x14:conditionalFormatting>
        <x14:conditionalFormatting xmlns:xm="http://schemas.microsoft.com/office/excel/2006/main">
          <x14:cfRule type="containsText" priority="59" operator="containsText" id="{0B28639B-E3B3-4599-8FC5-1D77A60405D7}">
            <xm:f>NOT(ISERROR(SEARCH("+",T28)))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60" operator="containsText" id="{548F3EAE-21A8-458C-9E46-C9156FD45780}">
            <xm:f>NOT(ISERROR(SEARCH("-",T28)))</xm:f>
            <xm:f>"-"</xm:f>
            <x14:dxf>
              <fill>
                <patternFill>
                  <bgColor rgb="FFFF0000"/>
                </patternFill>
              </fill>
            </x14:dxf>
          </x14:cfRule>
          <xm:sqref>T28:T31</xm:sqref>
        </x14:conditionalFormatting>
        <x14:conditionalFormatting xmlns:xm="http://schemas.microsoft.com/office/excel/2006/main">
          <x14:cfRule type="containsText" priority="41" operator="containsText" id="{7AC83753-831B-4EED-8DF5-D6681117B8D2}">
            <xm:f>NOT(ISERROR(SEARCH("+",AT12)))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42" operator="containsText" id="{FBB848AB-D60F-4F0C-BC84-F66D3D269BF7}">
            <xm:f>NOT(ISERROR(SEARCH("-",AT12)))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AT12</xm:sqref>
        </x14:conditionalFormatting>
        <x14:conditionalFormatting xmlns:xm="http://schemas.microsoft.com/office/excel/2006/main">
          <x14:cfRule type="containsText" priority="51" operator="containsText" id="{FC07EF36-0D84-4C77-B4CB-EB227715F846}">
            <xm:f>NOT(ISERROR(SEARCH("+",T38)))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52" operator="containsText" id="{97E0162A-D915-4DD8-BAF5-DA79FC3FE1E6}">
            <xm:f>NOT(ISERROR(SEARCH("-",T38)))</xm:f>
            <xm:f>"-"</xm:f>
            <x14:dxf>
              <fill>
                <patternFill>
                  <bgColor rgb="FFFF0000"/>
                </patternFill>
              </fill>
            </x14:dxf>
          </x14:cfRule>
          <xm:sqref>T38:T57</xm:sqref>
        </x14:conditionalFormatting>
        <x14:conditionalFormatting xmlns:xm="http://schemas.microsoft.com/office/excel/2006/main">
          <x14:cfRule type="containsText" priority="83" operator="containsText" id="{2FC1C5A4-3380-4D01-ABD1-6AFA4D125194}">
            <xm:f>NOT(ISERROR(SEARCH("+",T14)))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84" operator="containsText" id="{693C473E-BB23-47A3-A0E0-44000CEB6396}">
            <xm:f>NOT(ISERROR(SEARCH("-",T14)))</xm:f>
            <xm:f>"-"</xm:f>
            <x14:dxf>
              <fill>
                <patternFill>
                  <bgColor rgb="FFFF0000"/>
                </patternFill>
              </fill>
            </x14:dxf>
          </x14:cfRule>
          <xm:sqref>T14</xm:sqref>
        </x14:conditionalFormatting>
        <x14:conditionalFormatting xmlns:xm="http://schemas.microsoft.com/office/excel/2006/main">
          <x14:cfRule type="containsText" priority="49" operator="containsText" id="{A29E9FD2-D65C-4DB3-89F2-010FE65D63EF}">
            <xm:f>NOT(ISERROR(SEARCH("+",AT4)))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50" operator="containsText" id="{503F74AC-C488-45B9-BBE6-3F545FCA3074}">
            <xm:f>NOT(ISERROR(SEARCH("-",AT4)))</xm:f>
            <xm:f>"-"</xm:f>
            <x14:dxf>
              <fill>
                <patternFill>
                  <bgColor rgb="FFFF0000"/>
                </patternFill>
              </fill>
            </x14:dxf>
          </x14:cfRule>
          <xm:sqref>AT4:AT8</xm:sqref>
        </x14:conditionalFormatting>
        <x14:conditionalFormatting xmlns:xm="http://schemas.microsoft.com/office/excel/2006/main">
          <x14:cfRule type="containsText" priority="47" operator="containsText" id="{6B27E2A4-8F9F-4EC6-90FD-E5B49ACE43B7}">
            <xm:f>NOT(ISERROR(SEARCH("+",AT9)))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48" operator="containsText" id="{7D0C3890-8DA8-4DDB-82A8-C515497C2907}">
            <xm:f>NOT(ISERROR(SEARCH("-",AT9)))</xm:f>
            <xm:f>"-"</xm:f>
            <x14:dxf>
              <fill>
                <patternFill>
                  <bgColor rgb="FFFF0000"/>
                </patternFill>
              </fill>
            </x14:dxf>
          </x14:cfRule>
          <xm:sqref>AT9</xm:sqref>
        </x14:conditionalFormatting>
        <x14:conditionalFormatting xmlns:xm="http://schemas.microsoft.com/office/excel/2006/main">
          <x14:cfRule type="containsText" priority="45" operator="containsText" id="{279083C3-D775-4B9E-8E44-23F4EC75BF06}">
            <xm:f>NOT(ISERROR(SEARCH("+",AT10)))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46" operator="containsText" id="{E511CEC2-0147-4C1A-B04C-604A8CCDD078}">
            <xm:f>NOT(ISERROR(SEARCH("-",AT10)))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AT10</xm:sqref>
        </x14:conditionalFormatting>
        <x14:conditionalFormatting xmlns:xm="http://schemas.microsoft.com/office/excel/2006/main">
          <x14:cfRule type="containsText" priority="3" operator="containsText" id="{D8CB9BF9-29ED-4165-A223-479F2630CBAE}">
            <xm:f>NOT(ISERROR(SEARCH("+",AT55)))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4" operator="containsText" id="{99525713-53EC-420E-87B5-790CF08A2F38}">
            <xm:f>NOT(ISERROR(SEARCH("-",AT55)))</xm:f>
            <xm:f>"-"</xm:f>
            <x14:dxf>
              <fill>
                <patternFill>
                  <bgColor rgb="FFFF0000"/>
                </patternFill>
              </fill>
            </x14:dxf>
          </x14:cfRule>
          <xm:sqref>AT55</xm:sqref>
        </x14:conditionalFormatting>
        <x14:conditionalFormatting xmlns:xm="http://schemas.microsoft.com/office/excel/2006/main">
          <x14:cfRule type="containsText" priority="65" operator="containsText" id="{4E8D64C9-182C-4B8D-972A-2AF7B9CDBBED}">
            <xm:f>NOT(ISERROR(SEARCH("+",T23)))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66" operator="containsText" id="{75863A81-8E0C-4741-94CB-2430032582F7}">
            <xm:f>NOT(ISERROR(SEARCH("-",T23)))</xm:f>
            <xm:f>"-"</xm:f>
            <x14:dxf>
              <fill>
                <patternFill>
                  <bgColor rgb="FFFF0000"/>
                </patternFill>
              </fill>
            </x14:dxf>
          </x14:cfRule>
          <xm:sqref>T23</xm:sqref>
        </x14:conditionalFormatting>
        <x14:conditionalFormatting xmlns:xm="http://schemas.microsoft.com/office/excel/2006/main">
          <x14:cfRule type="containsText" priority="63" operator="containsText" id="{E9EE545C-D244-4E6B-AA38-0EBEF77A4F8C}">
            <xm:f>NOT(ISERROR(SEARCH("+",T24)))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64" operator="containsText" id="{31528B13-C600-4CB0-B0A5-070E5F342322}">
            <xm:f>NOT(ISERROR(SEARCH("-",T24)))</xm:f>
            <xm:f>"-"</xm:f>
            <x14:dxf>
              <fill>
                <patternFill>
                  <bgColor rgb="FFFF0000"/>
                </patternFill>
              </fill>
            </x14:dxf>
          </x14:cfRule>
          <xm:sqref>T24:T25</xm:sqref>
        </x14:conditionalFormatting>
        <x14:conditionalFormatting xmlns:xm="http://schemas.microsoft.com/office/excel/2006/main">
          <x14:cfRule type="containsText" priority="39" operator="containsText" id="{ED6B518F-2141-41F6-8AD4-8344390A0B57}">
            <xm:f>NOT(ISERROR(SEARCH("+",AT13)))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40" operator="containsText" id="{B59D1A41-5742-42B5-9807-6E7AF211F870}">
            <xm:f>NOT(ISERROR(SEARCH("-",AT13)))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AT13</xm:sqref>
        </x14:conditionalFormatting>
        <x14:conditionalFormatting xmlns:xm="http://schemas.microsoft.com/office/excel/2006/main">
          <x14:cfRule type="containsText" priority="37" operator="containsText" id="{D9D1E86B-6638-439E-A439-26344070C186}">
            <xm:f>NOT(ISERROR(SEARCH("+",AT14)))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38" operator="containsText" id="{43B6C8B0-221D-40BA-9340-5AE1FCCDBAB6}">
            <xm:f>NOT(ISERROR(SEARCH("-",AT14)))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AT14 AT16 AT18 AT30 AT32 AT51 AT45:AT46</xm:sqref>
        </x14:conditionalFormatting>
        <x14:conditionalFormatting xmlns:xm="http://schemas.microsoft.com/office/excel/2006/main">
          <x14:cfRule type="containsText" priority="33" operator="containsText" id="{39FF36D3-DAA4-4D22-A7EC-A62FB56083F0}">
            <xm:f>NOT(ISERROR(SEARCH("+",AT17)))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34" operator="containsText" id="{7A2D9EE5-8A39-4D6D-9D46-D953F5F273DB}">
            <xm:f>NOT(ISERROR(SEARCH("-",AT17)))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AT17</xm:sqref>
        </x14:conditionalFormatting>
        <x14:conditionalFormatting xmlns:xm="http://schemas.microsoft.com/office/excel/2006/main">
          <x14:cfRule type="containsText" priority="31" operator="containsText" id="{33D9B2EA-C60B-4739-B9B2-91D57370DA8B}">
            <xm:f>NOT(ISERROR(SEARCH("+",AT20)))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32" operator="containsText" id="{F831B268-3ECD-4043-BF79-95CF39317197}">
            <xm:f>NOT(ISERROR(SEARCH("-",AT20)))</xm:f>
            <xm:f>"-"</xm:f>
            <x14:dxf>
              <fill>
                <patternFill>
                  <bgColor rgb="FFFF0000"/>
                </patternFill>
              </fill>
            </x14:dxf>
          </x14:cfRule>
          <xm:sqref>AT20</xm:sqref>
        </x14:conditionalFormatting>
        <x14:conditionalFormatting xmlns:xm="http://schemas.microsoft.com/office/excel/2006/main">
          <x14:cfRule type="containsText" priority="27" operator="containsText" id="{9E88EAD4-856E-4653-8B0C-7084EEFECF46}">
            <xm:f>NOT(ISERROR(SEARCH("+",AT22)))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28" operator="containsText" id="{78D05E88-26FE-431E-ACF7-61E315C0790E}">
            <xm:f>NOT(ISERROR(SEARCH("-",AT22)))</xm:f>
            <xm:f>"-"</xm:f>
            <x14:dxf>
              <fill>
                <patternFill>
                  <bgColor rgb="FFFF0000"/>
                </patternFill>
              </fill>
            </x14:dxf>
          </x14:cfRule>
          <xm:sqref>AT22:AT24</xm:sqref>
        </x14:conditionalFormatting>
        <x14:conditionalFormatting xmlns:xm="http://schemas.microsoft.com/office/excel/2006/main">
          <x14:cfRule type="containsText" priority="21" operator="containsText" id="{F08F01D3-00BC-4347-9A57-CFDB3658FB3C}">
            <xm:f>NOT(ISERROR(SEARCH("+",AT34)))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22" operator="containsText" id="{BB9CC3B0-D0B8-4969-BE9C-87AA1859C34E}">
            <xm:f>NOT(ISERROR(SEARCH("-",AT34)))</xm:f>
            <xm:f>"-"</xm:f>
            <x14:dxf>
              <fill>
                <patternFill>
                  <bgColor rgb="FFFF0000"/>
                </patternFill>
              </fill>
            </x14:dxf>
          </x14:cfRule>
          <xm:sqref>AT34:AT35</xm:sqref>
        </x14:conditionalFormatting>
        <x14:conditionalFormatting xmlns:xm="http://schemas.microsoft.com/office/excel/2006/main">
          <x14:cfRule type="containsText" priority="17" operator="containsText" id="{863E1168-2D30-4C5E-BE8A-730BA60C1DF4}">
            <xm:f>NOT(ISERROR(SEARCH("+",AT37)))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8" operator="containsText" id="{2C5C118A-A308-449D-AC7A-E5811412A6BC}">
            <xm:f>NOT(ISERROR(SEARCH("-",AT37)))</xm:f>
            <xm:f>"-"</xm:f>
            <x14:dxf>
              <fill>
                <patternFill>
                  <bgColor rgb="FFFF0000"/>
                </patternFill>
              </fill>
            </x14:dxf>
          </x14:cfRule>
          <xm:sqref>AT37</xm:sqref>
        </x14:conditionalFormatting>
        <x14:conditionalFormatting xmlns:xm="http://schemas.microsoft.com/office/excel/2006/main">
          <x14:cfRule type="containsText" priority="43" operator="containsText" id="{2E39DAE2-9795-4A91-9821-ABBED1D68D53}">
            <xm:f>NOT(ISERROR(SEARCH("+",AT11)))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44" operator="containsText" id="{0DC54D7A-3C68-4FAB-B631-6E7821A7A7C6}">
            <xm:f>NOT(ISERROR(SEARCH("-",AT11)))</xm:f>
            <xm:f>"-"</xm:f>
            <x14:dxf>
              <fill>
                <patternFill>
                  <bgColor rgb="FFFF0000"/>
                </patternFill>
              </fill>
            </x14:dxf>
          </x14:cfRule>
          <xm:sqref>AT11</xm:sqref>
        </x14:conditionalFormatting>
        <x14:conditionalFormatting xmlns:xm="http://schemas.microsoft.com/office/excel/2006/main">
          <x14:cfRule type="containsText" priority="9" operator="containsText" id="{B7F508E4-C5E4-48E5-8015-AE4C99DB88AF}">
            <xm:f>NOT(ISERROR(SEARCH("+",AT47)))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0" operator="containsText" id="{D598A9FE-995E-4043-A209-6CB582E1F991}">
            <xm:f>NOT(ISERROR(SEARCH("-",AT47)))</xm:f>
            <xm:f>"-"</xm:f>
            <x14:dxf>
              <fill>
                <patternFill>
                  <bgColor rgb="FFFF0000"/>
                </patternFill>
              </fill>
            </x14:dxf>
          </x14:cfRule>
          <xm:sqref>AT47:AT50</xm:sqref>
        </x14:conditionalFormatting>
        <x14:conditionalFormatting xmlns:xm="http://schemas.microsoft.com/office/excel/2006/main">
          <x14:cfRule type="containsText" priority="29" operator="containsText" id="{67BEA900-04A2-4ED2-9A1B-7CCF9BCD9DFF}">
            <xm:f>NOT(ISERROR(SEARCH("+",AT21)))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30" operator="containsText" id="{337D8392-358C-4176-B570-578182DF07FA}">
            <xm:f>NOT(ISERROR(SEARCH("-",AT21)))</xm:f>
            <xm:f>"-"</xm:f>
            <x14:dxf>
              <fill>
                <patternFill>
                  <bgColor rgb="FFFF0000"/>
                </patternFill>
              </fill>
            </x14:dxf>
          </x14:cfRule>
          <xm:sqref>AT21</xm:sqref>
        </x14:conditionalFormatting>
        <x14:conditionalFormatting xmlns:xm="http://schemas.microsoft.com/office/excel/2006/main">
          <x14:cfRule type="containsText" priority="25" operator="containsText" id="{3A87A03F-AA75-49D4-86A4-065C1C49CA40}">
            <xm:f>NOT(ISERROR(SEARCH("+",AT26)))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26" operator="containsText" id="{F024B0EF-8A6B-4730-A004-EA2575A62C53}">
            <xm:f>NOT(ISERROR(SEARCH("-",AT26)))</xm:f>
            <xm:f>"-"</xm:f>
            <x14:dxf>
              <fill>
                <patternFill>
                  <bgColor rgb="FFFF0000"/>
                </patternFill>
              </fill>
            </x14:dxf>
          </x14:cfRule>
          <xm:sqref>AT26</xm:sqref>
        </x14:conditionalFormatting>
        <x14:conditionalFormatting xmlns:xm="http://schemas.microsoft.com/office/excel/2006/main">
          <x14:cfRule type="containsText" priority="23" operator="containsText" id="{44D41B87-F80B-4DCA-9B51-B699E2EB51EB}">
            <xm:f>NOT(ISERROR(SEARCH("+",AT28)))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24" operator="containsText" id="{DE665792-F1D5-48D0-8893-0EA3869DD307}">
            <xm:f>NOT(ISERROR(SEARCH("-",AT28)))</xm:f>
            <xm:f>"-"</xm:f>
            <x14:dxf>
              <fill>
                <patternFill>
                  <bgColor rgb="FFFF0000"/>
                </patternFill>
              </fill>
            </x14:dxf>
          </x14:cfRule>
          <xm:sqref>AT28</xm:sqref>
        </x14:conditionalFormatting>
        <x14:conditionalFormatting xmlns:xm="http://schemas.microsoft.com/office/excel/2006/main">
          <x14:cfRule type="containsText" priority="19" operator="containsText" id="{9D482BD4-7E7E-4378-BED3-44F06CB5DA3F}">
            <xm:f>NOT(ISERROR(SEARCH("+",AT38)))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20" operator="containsText" id="{449B06A8-D0F1-4972-9A91-FD1B5EB2DC4D}">
            <xm:f>NOT(ISERROR(SEARCH("-",AT38)))</xm:f>
            <xm:f>"-"</xm:f>
            <x14:dxf>
              <fill>
                <patternFill>
                  <bgColor rgb="FFFF0000"/>
                </patternFill>
              </fill>
            </x14:dxf>
          </x14:cfRule>
          <xm:sqref>AT38:AT42</xm:sqref>
        </x14:conditionalFormatting>
        <x14:conditionalFormatting xmlns:xm="http://schemas.microsoft.com/office/excel/2006/main">
          <x14:cfRule type="containsText" priority="15" operator="containsText" id="{9C790EF8-2C4E-41D1-B437-3AFC7A288FBA}">
            <xm:f>NOT(ISERROR(SEARCH("+",AT43)))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16" operator="containsText" id="{AEB7B493-028C-4D6C-91C1-862F2DF089A8}">
            <xm:f>NOT(ISERROR(SEARCH("-",AT43)))</xm:f>
            <xm:f>"-"</xm:f>
            <x14:dxf>
              <fill>
                <patternFill>
                  <bgColor rgb="FFFF0000"/>
                </patternFill>
              </fill>
            </x14:dxf>
          </x14:cfRule>
          <xm:sqref>AT43:AT44</xm:sqref>
        </x14:conditionalFormatting>
        <x14:conditionalFormatting xmlns:xm="http://schemas.microsoft.com/office/excel/2006/main">
          <x14:cfRule type="containsText" priority="7" operator="containsText" id="{223F9D2E-845C-46A6-957A-DD0A4150B2BA}">
            <xm:f>NOT(ISERROR(SEARCH("+",AT53)))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8" operator="containsText" id="{A91DFC39-BED6-4F80-8DA6-AD455777CFE9}">
            <xm:f>NOT(ISERROR(SEARCH("-",AT53)))</xm:f>
            <xm:f>"-"</xm:f>
            <x14:dxf>
              <fill>
                <patternFill>
                  <bgColor rgb="FFFF0000"/>
                </patternFill>
              </fill>
            </x14:dxf>
          </x14:cfRule>
          <xm:sqref>AT53</xm:sqref>
        </x14:conditionalFormatting>
        <x14:conditionalFormatting xmlns:xm="http://schemas.microsoft.com/office/excel/2006/main">
          <x14:cfRule type="containsText" priority="5" operator="containsText" id="{FC0EBAA6-66E1-4026-A8FD-72DC5FCF4BF2}">
            <xm:f>NOT(ISERROR(SEARCH("+",AT54)))</xm:f>
            <xm:f>"+"</xm:f>
            <x14:dxf>
              <fill>
                <patternFill>
                  <bgColor rgb="FF00B050"/>
                </patternFill>
              </fill>
            </x14:dxf>
          </x14:cfRule>
          <x14:cfRule type="containsText" priority="6" operator="containsText" id="{19A4530B-641F-43C8-8CF5-6685696A932E}">
            <xm:f>NOT(ISERROR(SEARCH("-",AT54)))</xm:f>
            <xm:f>"-"</xm:f>
            <x14:dxf>
              <fill>
                <patternFill>
                  <bgColor rgb="FFFF0000"/>
                </patternFill>
              </fill>
            </x14:dxf>
          </x14:cfRule>
          <xm:sqref>AT54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M.CONESA</vt:lpstr>
      <vt:lpstr>M.CONESA!Área_de_impresión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15-BW009</dc:creator>
  <cp:lastModifiedBy>HP 15-BW009</cp:lastModifiedBy>
  <dcterms:created xsi:type="dcterms:W3CDTF">2019-07-19T14:57:46Z</dcterms:created>
  <dcterms:modified xsi:type="dcterms:W3CDTF">2019-07-19T15:03:22Z</dcterms:modified>
</cp:coreProperties>
</file>