
<file path=[Content_Types].xml><?xml version="1.0" encoding="utf-8"?>
<Types xmlns="http://schemas.openxmlformats.org/package/2006/content-types">
  <Default Extension="bin" ContentType="application/vnd.openxmlformats-officedocument.spreadsheetml.printerSettings"/>
  <Default Extension="tmp"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bookViews>
  <sheets>
    <sheet name="ISO 27002 Requerimientos" sheetId="1" r:id="rId1"/>
    <sheet name="Resumen" sheetId="2" r:id="rId2"/>
    <sheet name="Hoja3" sheetId="3" state="hidden" r:id="rId3"/>
  </sheets>
  <definedNames>
    <definedName name="_xlnm._FilterDatabase" localSheetId="0" hidden="1">'ISO 27002 Requerimientos'!$B$3:$L$166</definedName>
  </definedNames>
  <calcPr calcId="145621"/>
</workbook>
</file>

<file path=xl/calcChain.xml><?xml version="1.0" encoding="utf-8"?>
<calcChain xmlns="http://schemas.openxmlformats.org/spreadsheetml/2006/main">
  <c r="H22" i="2" l="1"/>
  <c r="G22" i="2"/>
  <c r="H21" i="2"/>
  <c r="G21" i="2"/>
  <c r="H20" i="2"/>
  <c r="G20" i="2"/>
  <c r="H19" i="2"/>
  <c r="G19" i="2"/>
  <c r="H18" i="2"/>
  <c r="G18" i="2"/>
  <c r="H17" i="2"/>
  <c r="G17" i="2"/>
  <c r="H16" i="2"/>
  <c r="G16" i="2"/>
  <c r="H15" i="2"/>
  <c r="G15" i="2"/>
  <c r="H14" i="2"/>
  <c r="G14" i="2"/>
  <c r="H13" i="2"/>
  <c r="G13" i="2"/>
  <c r="H12" i="2"/>
  <c r="G12" i="2"/>
  <c r="H11" i="2"/>
  <c r="G11" i="2"/>
  <c r="H10" i="2"/>
  <c r="G10" i="2"/>
  <c r="H9" i="2"/>
  <c r="G9" i="2"/>
  <c r="C10" i="2"/>
  <c r="C11" i="2"/>
  <c r="C12" i="2"/>
  <c r="C13" i="2"/>
  <c r="C14" i="2"/>
  <c r="C15" i="2"/>
  <c r="C16" i="2"/>
  <c r="C17" i="2"/>
  <c r="C18" i="2"/>
  <c r="C19" i="2"/>
  <c r="C20" i="2"/>
  <c r="C21" i="2"/>
  <c r="C22" i="2"/>
  <c r="C9" i="2"/>
  <c r="D173" i="1"/>
  <c r="H5" i="2" s="1"/>
  <c r="D172" i="1"/>
  <c r="G5" i="2" s="1"/>
  <c r="D171" i="1"/>
  <c r="F5" i="2" s="1"/>
  <c r="D169" i="1"/>
  <c r="D5" i="2" s="1"/>
  <c r="D170" i="1"/>
  <c r="E5" i="2" s="1"/>
  <c r="D174" i="1" l="1"/>
  <c r="G171" i="1" s="1"/>
  <c r="G169" i="1" l="1"/>
  <c r="G173" i="1"/>
  <c r="G170" i="1"/>
  <c r="G172" i="1"/>
</calcChain>
</file>

<file path=xl/sharedStrings.xml><?xml version="1.0" encoding="utf-8"?>
<sst xmlns="http://schemas.openxmlformats.org/spreadsheetml/2006/main" count="721" uniqueCount="558">
  <si>
    <t xml:space="preserve">ISO/IEC 27002:2013. 14 DOMINIOS, 35 OBJETIVOS DE CONTROL Y 114 CONTROLES </t>
  </si>
  <si>
    <t>ISO 27002 Controles</t>
  </si>
  <si>
    <t xml:space="preserve">Descripcion </t>
  </si>
  <si>
    <t>Status</t>
  </si>
  <si>
    <t>Recomendaciones</t>
  </si>
  <si>
    <t xml:space="preserve">5. </t>
  </si>
  <si>
    <t>POLITICAS DE SEGURIDAD.</t>
  </si>
  <si>
    <t xml:space="preserve">5.1 </t>
  </si>
  <si>
    <t>Directrices de la Dirección en seguridad de la información.</t>
  </si>
  <si>
    <t xml:space="preserve">5.1.1 </t>
  </si>
  <si>
    <t>Conjunto de políticas para la seguridad de la información.</t>
  </si>
  <si>
    <t xml:space="preserve">5.1.2 </t>
  </si>
  <si>
    <t>Revisión de las políticas para la seguridad de la información.</t>
  </si>
  <si>
    <t xml:space="preserve">6. </t>
  </si>
  <si>
    <t>ASPECTOS ORGANIZATIVOS DE LA SEGURIDAD DE LA INFORMACION.</t>
  </si>
  <si>
    <t xml:space="preserve">7. </t>
  </si>
  <si>
    <t>SEGURIDAD LIGADA A LOS RECURSOS HUMANOS.</t>
  </si>
  <si>
    <t xml:space="preserve">6.1 </t>
  </si>
  <si>
    <t>Organización interna.</t>
  </si>
  <si>
    <t xml:space="preserve">6.1.1 </t>
  </si>
  <si>
    <t>Asignación de responsabilidades para la seguridad de la información.</t>
  </si>
  <si>
    <t xml:space="preserve">6.1.2 </t>
  </si>
  <si>
    <t>Segregación de tareas.</t>
  </si>
  <si>
    <t xml:space="preserve">6.1.3 </t>
  </si>
  <si>
    <t>Contacto con las autoridades.</t>
  </si>
  <si>
    <t xml:space="preserve">6.1.4 </t>
  </si>
  <si>
    <t>Contacto con grupos de interés especial.</t>
  </si>
  <si>
    <t xml:space="preserve">6.1.5 </t>
  </si>
  <si>
    <t>Seguridad de la información en la gestión de proyectos.</t>
  </si>
  <si>
    <t xml:space="preserve">6.2 </t>
  </si>
  <si>
    <t>Dispositivos para movilidad y teletrabajo.</t>
  </si>
  <si>
    <t xml:space="preserve">6.2.1 </t>
  </si>
  <si>
    <t>Política de uso de dispositivos para movilidad.</t>
  </si>
  <si>
    <t xml:space="preserve">6.2.2 </t>
  </si>
  <si>
    <t>Teletrabajo.</t>
  </si>
  <si>
    <t xml:space="preserve">11. </t>
  </si>
  <si>
    <t>SEGURIDAD FÍSICA Y AMBIENTAL.</t>
  </si>
  <si>
    <t xml:space="preserve">10.1 </t>
  </si>
  <si>
    <t>Controles criptográficos.</t>
  </si>
  <si>
    <t xml:space="preserve">10. </t>
  </si>
  <si>
    <t>CIFRADO.</t>
  </si>
  <si>
    <t xml:space="preserve">9.4 </t>
  </si>
  <si>
    <t>Control de acceso a sistemas y aplicaciones.</t>
  </si>
  <si>
    <t xml:space="preserve">9.3 </t>
  </si>
  <si>
    <t>Responsabilidades del usuario.</t>
  </si>
  <si>
    <t xml:space="preserve">9.2 </t>
  </si>
  <si>
    <t>Gestión de acceso de usuario.</t>
  </si>
  <si>
    <t xml:space="preserve">9.1 </t>
  </si>
  <si>
    <t>Requisitos de negocio para el control de accesos.</t>
  </si>
  <si>
    <t xml:space="preserve">9. </t>
  </si>
  <si>
    <t>CONTROL DE ACCESOS.</t>
  </si>
  <si>
    <t xml:space="preserve">8. </t>
  </si>
  <si>
    <t>GESTIÓN DE ACTIVOS.</t>
  </si>
  <si>
    <t xml:space="preserve">8.1 </t>
  </si>
  <si>
    <t>Responsabilidad sobre los activos.</t>
  </si>
  <si>
    <t xml:space="preserve">8.2 </t>
  </si>
  <si>
    <t>Clasificación de la información.</t>
  </si>
  <si>
    <t xml:space="preserve">8.3 </t>
  </si>
  <si>
    <t>Manejo de los soportes de almacenamiento.</t>
  </si>
  <si>
    <t xml:space="preserve">7.3 </t>
  </si>
  <si>
    <t>Cese o cambio de puesto de trabajo.</t>
  </si>
  <si>
    <t xml:space="preserve">7.2 </t>
  </si>
  <si>
    <t>Durante la contratación.</t>
  </si>
  <si>
    <t xml:space="preserve">7.1 </t>
  </si>
  <si>
    <t>Antes de la contratación.</t>
  </si>
  <si>
    <t xml:space="preserve">7.1.1 </t>
  </si>
  <si>
    <t>Investigación de antecedentes.</t>
  </si>
  <si>
    <t xml:space="preserve">7.1.2 </t>
  </si>
  <si>
    <t>Términos y condiciones de contratación.</t>
  </si>
  <si>
    <t xml:space="preserve">7.2.1 </t>
  </si>
  <si>
    <t>Responsabilidades de gestión.</t>
  </si>
  <si>
    <t xml:space="preserve">7.2.2 </t>
  </si>
  <si>
    <t>Concienciación, educación y capacitación en seguridad de la información</t>
  </si>
  <si>
    <t xml:space="preserve">7.2.3 </t>
  </si>
  <si>
    <t>Proceso disciplinario.</t>
  </si>
  <si>
    <t xml:space="preserve">7.3.1 </t>
  </si>
  <si>
    <t xml:space="preserve">8.1.1 </t>
  </si>
  <si>
    <t>Inventario de activos.</t>
  </si>
  <si>
    <t xml:space="preserve">8.1.2 </t>
  </si>
  <si>
    <t>Propiedad de los activos.</t>
  </si>
  <si>
    <t xml:space="preserve">8.1.3 </t>
  </si>
  <si>
    <t>Uso aceptable de los activos.</t>
  </si>
  <si>
    <t xml:space="preserve">8.1.4 </t>
  </si>
  <si>
    <t>Devolución de activos.</t>
  </si>
  <si>
    <t xml:space="preserve">8.2.1 </t>
  </si>
  <si>
    <t>Directrices de clasificación.</t>
  </si>
  <si>
    <t xml:space="preserve">8.2.2 </t>
  </si>
  <si>
    <t>Etiquetado y manipulado de la información.</t>
  </si>
  <si>
    <t xml:space="preserve">8.2.3 </t>
  </si>
  <si>
    <t>Manipulación de activos.</t>
  </si>
  <si>
    <t xml:space="preserve">8.3.1 </t>
  </si>
  <si>
    <t>Gestión de soportes extraíbles.</t>
  </si>
  <si>
    <t xml:space="preserve">8.3.2 </t>
  </si>
  <si>
    <t>Eliminación de soportes.</t>
  </si>
  <si>
    <t xml:space="preserve">8.3.3 </t>
  </si>
  <si>
    <t>Soportes físicos en tránsito.</t>
  </si>
  <si>
    <t xml:space="preserve">9.1.1 </t>
  </si>
  <si>
    <t>Política de control de accesos.</t>
  </si>
  <si>
    <t xml:space="preserve">9.1.2 </t>
  </si>
  <si>
    <t>Control de acceso a las redes y servicios asociados.</t>
  </si>
  <si>
    <t xml:space="preserve">9.2.1 </t>
  </si>
  <si>
    <t>Gestión de altas/bajas en el registro de usuarios.</t>
  </si>
  <si>
    <t xml:space="preserve">9.2.2 </t>
  </si>
  <si>
    <t>Gestión de los derechos de acceso asignados a usuarios.</t>
  </si>
  <si>
    <t xml:space="preserve">9.2.3 </t>
  </si>
  <si>
    <t>Gestión de los derechos de acceso con privilegios especiales.</t>
  </si>
  <si>
    <t xml:space="preserve">9.2.4 </t>
  </si>
  <si>
    <t>Gestión de información confidencial de autenticación de usuarios.</t>
  </si>
  <si>
    <t xml:space="preserve">9.2.5 </t>
  </si>
  <si>
    <t>Revisión de los derechos de acceso de los usuarios.</t>
  </si>
  <si>
    <t xml:space="preserve">9.2.6 </t>
  </si>
  <si>
    <t>Retirada o adaptación de los derechos de acceso</t>
  </si>
  <si>
    <t xml:space="preserve">9.3.1 </t>
  </si>
  <si>
    <t>Uso de información confidencial para la autenticación.</t>
  </si>
  <si>
    <t xml:space="preserve">9.4.1 </t>
  </si>
  <si>
    <t>Restricción del acceso a la información.</t>
  </si>
  <si>
    <t xml:space="preserve">9.4.2 </t>
  </si>
  <si>
    <t>Procedimientos seguros de inicio de sesión.</t>
  </si>
  <si>
    <t xml:space="preserve">9.4.3 </t>
  </si>
  <si>
    <t>Gestión de contraseñas de usuario.</t>
  </si>
  <si>
    <t xml:space="preserve">9.4.4 </t>
  </si>
  <si>
    <t>Uso de herramientas de administración de sistemas.</t>
  </si>
  <si>
    <t xml:space="preserve">9.4.5 </t>
  </si>
  <si>
    <t>Control de acceso al código fuente de los programas.</t>
  </si>
  <si>
    <t xml:space="preserve">10.1.1 </t>
  </si>
  <si>
    <t>Política de uso de los controles criptográficos.</t>
  </si>
  <si>
    <t xml:space="preserve">10.1.2 </t>
  </si>
  <si>
    <t>Gestión de claves.</t>
  </si>
  <si>
    <t xml:space="preserve">12. </t>
  </si>
  <si>
    <t>SEGURIDAD EN LA OPERATIVA.</t>
  </si>
  <si>
    <t xml:space="preserve">11.1 </t>
  </si>
  <si>
    <t>Áreas seguras.</t>
  </si>
  <si>
    <t xml:space="preserve">11.2 </t>
  </si>
  <si>
    <t>Seguridad de los equipos.</t>
  </si>
  <si>
    <t xml:space="preserve">13. </t>
  </si>
  <si>
    <t>SEGURIDAD EN LAS TELECOMUNICACIONES.</t>
  </si>
  <si>
    <t xml:space="preserve">14. </t>
  </si>
  <si>
    <t>ADQUISICIÓN, DESARROLLO Y MANTENIMIENTO DE LOS SISTEMAS DE INFORMACIÓN.</t>
  </si>
  <si>
    <t xml:space="preserve">15. </t>
  </si>
  <si>
    <t>RELACIONES CON SUMINISTRADORES.</t>
  </si>
  <si>
    <t xml:space="preserve">16. </t>
  </si>
  <si>
    <t>GESTIÓN DE INCIDENTES EN LA SEGURIDAD DE LA INFORMACIÓN.</t>
  </si>
  <si>
    <t xml:space="preserve">17. </t>
  </si>
  <si>
    <t>ASPECTOS DE SEGURIDAD DE LA INFORMACION EN LA GESTIÓN DE LA CONTINUIDAD DEL NEGOCIO.</t>
  </si>
  <si>
    <t xml:space="preserve">18. </t>
  </si>
  <si>
    <t>CUMPLIMIENTO.</t>
  </si>
  <si>
    <t xml:space="preserve">18.1 </t>
  </si>
  <si>
    <t>Cumplimiento de los requisitos legales y contractuales.</t>
  </si>
  <si>
    <t xml:space="preserve">18.2 </t>
  </si>
  <si>
    <t>Revisiones de la seguridad de la información.</t>
  </si>
  <si>
    <t xml:space="preserve">17.2 </t>
  </si>
  <si>
    <t>Redundancias.</t>
  </si>
  <si>
    <t xml:space="preserve">17.1 </t>
  </si>
  <si>
    <t>Continuidad de la seguridad de la información.</t>
  </si>
  <si>
    <t xml:space="preserve">16.1 </t>
  </si>
  <si>
    <t>Gestión de incidentes de seguridad de la información y mejoras.</t>
  </si>
  <si>
    <t xml:space="preserve">15.2 </t>
  </si>
  <si>
    <t>Gestión de la prestación del servicio por suministradores.</t>
  </si>
  <si>
    <t xml:space="preserve">15.1 </t>
  </si>
  <si>
    <t>Seguridad de la información en las relaciones con suministradores.</t>
  </si>
  <si>
    <t xml:space="preserve">14.3 </t>
  </si>
  <si>
    <t>Datos de prueba.</t>
  </si>
  <si>
    <t xml:space="preserve">14.2 </t>
  </si>
  <si>
    <t>Seguridad en los procesos de desarrollo y soporte.</t>
  </si>
  <si>
    <t xml:space="preserve">14.1 </t>
  </si>
  <si>
    <t>Requisitos de seguridad de los sistemas de información.</t>
  </si>
  <si>
    <t xml:space="preserve">13.1 </t>
  </si>
  <si>
    <t>Gestión de la seguridad en las redes.</t>
  </si>
  <si>
    <t xml:space="preserve">13.2 </t>
  </si>
  <si>
    <t>Intercambio de información con partes externas.</t>
  </si>
  <si>
    <t xml:space="preserve">12.1 </t>
  </si>
  <si>
    <t>Responsabilidades y procedimientos de operación.</t>
  </si>
  <si>
    <t xml:space="preserve">12.2 </t>
  </si>
  <si>
    <t>Protección contra código malicioso.</t>
  </si>
  <si>
    <t xml:space="preserve">12.3 </t>
  </si>
  <si>
    <t>Copias de seguridad.</t>
  </si>
  <si>
    <t xml:space="preserve">12.4 </t>
  </si>
  <si>
    <t>Registro de actividad y supervisión.</t>
  </si>
  <si>
    <t xml:space="preserve">12.5 </t>
  </si>
  <si>
    <t>Control del software en explotación.</t>
  </si>
  <si>
    <t xml:space="preserve">12.6 </t>
  </si>
  <si>
    <t>Gestión de la vulnerabilidad técnica.</t>
  </si>
  <si>
    <t xml:space="preserve">12.7 </t>
  </si>
  <si>
    <t>Consideraciones de las auditorías de los sistemas de información.</t>
  </si>
  <si>
    <t xml:space="preserve">11.1.1 </t>
  </si>
  <si>
    <t>Perímetro de seguridad física.</t>
  </si>
  <si>
    <t xml:space="preserve">11.1.2 </t>
  </si>
  <si>
    <t>Controles físicos de entrada.</t>
  </si>
  <si>
    <t xml:space="preserve">11.1.3 </t>
  </si>
  <si>
    <t>Seguridad de oficinas, despachos y recursos.</t>
  </si>
  <si>
    <t xml:space="preserve">11.1.4 </t>
  </si>
  <si>
    <t>Protección contra las amenazas externas y ambientales.</t>
  </si>
  <si>
    <t xml:space="preserve">11.1.5 </t>
  </si>
  <si>
    <t>El trabajo en áreas seguras.</t>
  </si>
  <si>
    <t xml:space="preserve">11.1.6 </t>
  </si>
  <si>
    <t>Áreas de acceso público, carga y descarga.</t>
  </si>
  <si>
    <t xml:space="preserve">11.2.1 </t>
  </si>
  <si>
    <t>Emplazamiento y protección de equipos.</t>
  </si>
  <si>
    <t xml:space="preserve">11.2.2 </t>
  </si>
  <si>
    <t>Instalaciones de suministro.</t>
  </si>
  <si>
    <t xml:space="preserve">11.2.3 </t>
  </si>
  <si>
    <t>Seguridad del cableado.</t>
  </si>
  <si>
    <t xml:space="preserve">11.2.4 </t>
  </si>
  <si>
    <t>Mantenimiento de los equipos.</t>
  </si>
  <si>
    <t xml:space="preserve">11.2.5 </t>
  </si>
  <si>
    <t>Salida de activos fuera de las dependencias de la empresa.</t>
  </si>
  <si>
    <t xml:space="preserve">11.2.6 </t>
  </si>
  <si>
    <t>Seguridad de los equipos y activos fuera de las instalaciones.</t>
  </si>
  <si>
    <t xml:space="preserve">11.2.7 </t>
  </si>
  <si>
    <t>Reutilización o retirada segura de dispositivos de almacenamiento.</t>
  </si>
  <si>
    <t xml:space="preserve">11.2.8 </t>
  </si>
  <si>
    <t>Equipo informático de usuario desatendido.</t>
  </si>
  <si>
    <t xml:space="preserve">11.2.9 </t>
  </si>
  <si>
    <t>Política de puesto de trabajo despejado y bloqueo de pantalla.</t>
  </si>
  <si>
    <t xml:space="preserve">12.1.1 </t>
  </si>
  <si>
    <t>Documentación de procedimientos de operación.</t>
  </si>
  <si>
    <t xml:space="preserve">12.1.2 </t>
  </si>
  <si>
    <t>Gestión de cambios.</t>
  </si>
  <si>
    <t xml:space="preserve">12.1.3 </t>
  </si>
  <si>
    <t>Gestión de capacidades.</t>
  </si>
  <si>
    <t xml:space="preserve">12.1.4 </t>
  </si>
  <si>
    <t>Separación de entornos de desarrollo, prueba y producción.</t>
  </si>
  <si>
    <t xml:space="preserve">12.2.1 </t>
  </si>
  <si>
    <t>Controles contra el código malicioso.</t>
  </si>
  <si>
    <t xml:space="preserve">12.3.1 </t>
  </si>
  <si>
    <t>Copias de seguridad de la información.</t>
  </si>
  <si>
    <t xml:space="preserve">12.4.1 </t>
  </si>
  <si>
    <t>Registro y gestión de eventos de actividad.</t>
  </si>
  <si>
    <t xml:space="preserve">12.4.2 </t>
  </si>
  <si>
    <t>Protección de los registros de información.</t>
  </si>
  <si>
    <t xml:space="preserve">12.4.3 </t>
  </si>
  <si>
    <t>Registros de actividad del administrador y operador del sistema.</t>
  </si>
  <si>
    <t xml:space="preserve">12.4.4 </t>
  </si>
  <si>
    <t>Sincronización de relojes.</t>
  </si>
  <si>
    <t xml:space="preserve">12.5.1 </t>
  </si>
  <si>
    <t>Instalación del software en sistemas en producción.</t>
  </si>
  <si>
    <t xml:space="preserve">12.6.1 </t>
  </si>
  <si>
    <t>Gestión de las vulnerabilidades técnicas.</t>
  </si>
  <si>
    <t xml:space="preserve">12.6.2 </t>
  </si>
  <si>
    <t>Restricciones en la instalación de software.</t>
  </si>
  <si>
    <t xml:space="preserve">12.7.1 </t>
  </si>
  <si>
    <t>Controles de auditoría de los sistemas de información.</t>
  </si>
  <si>
    <t xml:space="preserve">18.1.1 </t>
  </si>
  <si>
    <t>Identificación de la legislación aplicable.</t>
  </si>
  <si>
    <t xml:space="preserve">18.1.2 </t>
  </si>
  <si>
    <t>Derechos de propiedad intelectual (DPI).</t>
  </si>
  <si>
    <t xml:space="preserve">18.1.3 </t>
  </si>
  <si>
    <t>Protección de los registros de la organización.</t>
  </si>
  <si>
    <t xml:space="preserve">18.1.4 </t>
  </si>
  <si>
    <t>Protección de datos y privacidad de la información personal.</t>
  </si>
  <si>
    <t xml:space="preserve">18.1.5 </t>
  </si>
  <si>
    <t>Regulación de los controles criptográficos.</t>
  </si>
  <si>
    <t xml:space="preserve">18.2.1 </t>
  </si>
  <si>
    <t>Revisión independiente de la seguridad de la información.</t>
  </si>
  <si>
    <t xml:space="preserve">18.2.2 </t>
  </si>
  <si>
    <t>Cumplimiento de las políticas y normas de seguridad.</t>
  </si>
  <si>
    <t xml:space="preserve">18.2.3 </t>
  </si>
  <si>
    <t>Comprobación del cumplimiento.</t>
  </si>
  <si>
    <t xml:space="preserve">17.2.1 </t>
  </si>
  <si>
    <t>Disponibilidad de instalaciones para el procesamiento de la información.</t>
  </si>
  <si>
    <t xml:space="preserve">17.1.1 </t>
  </si>
  <si>
    <t>Planificación de la continuidad de la seguridad de la información.</t>
  </si>
  <si>
    <t xml:space="preserve">17.1.2 </t>
  </si>
  <si>
    <t>Implantación de la continuidad de la seguridad de la información.</t>
  </si>
  <si>
    <t xml:space="preserve">17.1.3 </t>
  </si>
  <si>
    <t>Verificación, revisión y evaluación de la continuidad de la seguridad de la información.</t>
  </si>
  <si>
    <t xml:space="preserve">13.1.1 </t>
  </si>
  <si>
    <t>Controles de red.</t>
  </si>
  <si>
    <t xml:space="preserve">13.1.2 </t>
  </si>
  <si>
    <t>Mecanismos de seguridad asociados a servicios en red.</t>
  </si>
  <si>
    <t xml:space="preserve">13.1.3 </t>
  </si>
  <si>
    <t>Segregación de redes.</t>
  </si>
  <si>
    <t xml:space="preserve">13.2.1 </t>
  </si>
  <si>
    <t>Políticas y procedimientos de intercambio de información.</t>
  </si>
  <si>
    <t xml:space="preserve">13.2.2 </t>
  </si>
  <si>
    <t>Acuerdos de intercambio.</t>
  </si>
  <si>
    <t xml:space="preserve">13.2.3 </t>
  </si>
  <si>
    <t>Mensajería electrónica.</t>
  </si>
  <si>
    <t xml:space="preserve">13.2.4 </t>
  </si>
  <si>
    <t>Acuerdos de confidencialidad y secreto.</t>
  </si>
  <si>
    <t xml:space="preserve">16.1.1 </t>
  </si>
  <si>
    <t>Responsabilidades y procedimientos.</t>
  </si>
  <si>
    <t xml:space="preserve">16.1.2 </t>
  </si>
  <si>
    <t>Notificación de los eventos de seguridad de la información.</t>
  </si>
  <si>
    <t xml:space="preserve">16.1.3 </t>
  </si>
  <si>
    <t>Notificación de puntos débiles de la seguridad.</t>
  </si>
  <si>
    <t xml:space="preserve">16.1.4 </t>
  </si>
  <si>
    <t>Valoración de eventos de seguridad de la información y toma de decisiones.</t>
  </si>
  <si>
    <t xml:space="preserve">16.1.5 </t>
  </si>
  <si>
    <t>Respuesta a los incidentes de seguridad.</t>
  </si>
  <si>
    <t xml:space="preserve">16.1.6 </t>
  </si>
  <si>
    <t>Aprendizaje de los incidentes de seguridad de la información.</t>
  </si>
  <si>
    <t xml:space="preserve">16.1.7 </t>
  </si>
  <si>
    <t>Recopilación de evidencias.</t>
  </si>
  <si>
    <t xml:space="preserve">14.1.1 </t>
  </si>
  <si>
    <t>Análisis y especificación de los requisitos de seguridad.</t>
  </si>
  <si>
    <t xml:space="preserve">14.1.2 </t>
  </si>
  <si>
    <t>Seguridad de las comunicaciones en servicios accesibles por redes públicas.</t>
  </si>
  <si>
    <t xml:space="preserve">14.1.3 </t>
  </si>
  <si>
    <t>Protección de las transacciones por redes telemáticas.</t>
  </si>
  <si>
    <t xml:space="preserve">14.2.1 </t>
  </si>
  <si>
    <t>Política de desarrollo seguro de software.</t>
  </si>
  <si>
    <t xml:space="preserve">14.2.2 </t>
  </si>
  <si>
    <t>Procedimientos de control de cambios en los sistemas.</t>
  </si>
  <si>
    <t xml:space="preserve">14.2.3 </t>
  </si>
  <si>
    <t>Revisión técnica de las aplicaciones tras efectuar cambios en el sistema operativo.</t>
  </si>
  <si>
    <t xml:space="preserve">14.2.4 </t>
  </si>
  <si>
    <t>Restricciones a los cambios en los paquetes de software.</t>
  </si>
  <si>
    <t xml:space="preserve">14.2.5 </t>
  </si>
  <si>
    <t>Uso de principios de ingeniería en protección de sistemas.</t>
  </si>
  <si>
    <t xml:space="preserve">14.2.6 </t>
  </si>
  <si>
    <t>Seguridad en entornos de desarrollo.</t>
  </si>
  <si>
    <t xml:space="preserve">14.2.7 </t>
  </si>
  <si>
    <t>Externalización del desarrollo de software.</t>
  </si>
  <si>
    <t xml:space="preserve">14.2.8 </t>
  </si>
  <si>
    <t>Pruebas de funcionalidad durante el desarrollo de los sistemas.</t>
  </si>
  <si>
    <t xml:space="preserve">14.2.9 </t>
  </si>
  <si>
    <t>Pruebas de aceptación.</t>
  </si>
  <si>
    <t xml:space="preserve">14.3.1 </t>
  </si>
  <si>
    <t>Protección de los datos utilizados en pruebas.</t>
  </si>
  <si>
    <t xml:space="preserve">15.1.1 </t>
  </si>
  <si>
    <t>Política de seguridad de la información para suministradores.</t>
  </si>
  <si>
    <t xml:space="preserve">15.1.2 </t>
  </si>
  <si>
    <t>Tratamiento del riesgo dentro de acuerdos de suministradores.</t>
  </si>
  <si>
    <t xml:space="preserve">15.1.3 </t>
  </si>
  <si>
    <t>Cadena de suministro en tecnologías de la información y comunicaciones.</t>
  </si>
  <si>
    <t xml:space="preserve">15.2.1 </t>
  </si>
  <si>
    <t>Supervisión y revisión de los servicios prestados por terceros.</t>
  </si>
  <si>
    <t xml:space="preserve">15.2.2 </t>
  </si>
  <si>
    <t>Gestión de cambios en los servicios prestados por terceros.</t>
  </si>
  <si>
    <t>D</t>
  </si>
  <si>
    <t xml:space="preserve">MD </t>
  </si>
  <si>
    <t>RD</t>
  </si>
  <si>
    <t>PNP</t>
  </si>
  <si>
    <t>NA (Not Applicable)</t>
  </si>
  <si>
    <t>Cantidad</t>
  </si>
  <si>
    <t>Codigos Status</t>
  </si>
  <si>
    <t>Significado</t>
  </si>
  <si>
    <t>Contribution %</t>
  </si>
  <si>
    <t>El control se documentó e implementó</t>
  </si>
  <si>
    <t>El Control se lleva a cabo y el proceso debe ser documentado para asegurar la repetibilidad del proceso y mitigar los riesgos.</t>
  </si>
  <si>
    <t>El control no  cumple las normas y debe ser rediseñado para cumplir con las normas</t>
  </si>
  <si>
    <t>El proceso no está en su lugar / no implementado.
(Control requeridos ni documentado ni implementado)</t>
  </si>
  <si>
    <t>El control no es aplicable para la empresa ni para el negocio</t>
  </si>
  <si>
    <t>Referencia</t>
  </si>
  <si>
    <t>Proceso Cumple con la norma y esta documentado</t>
  </si>
  <si>
    <t>Proceso se lleva a cabo y se debe documentar</t>
  </si>
  <si>
    <t>Proceso no cumple con la norma y debe ser rediseñado</t>
  </si>
  <si>
    <t>Proceso no está en su lugar / no esta implementado</t>
  </si>
  <si>
    <t>Proceso no es aplicable</t>
  </si>
  <si>
    <t>ISO Controles</t>
  </si>
  <si>
    <t>Etapa de Determinación de la ISO 27002 - Controles</t>
  </si>
  <si>
    <t>Estado Adecuación Implementación ISO 27002 vs Objetivos de Control</t>
  </si>
  <si>
    <t>ISO/IEC 27002:2013 Objetivos de Control</t>
  </si>
  <si>
    <t>Conformidad %</t>
  </si>
  <si>
    <t>Meta</t>
  </si>
  <si>
    <t xml:space="preserve">Se encuentran recomendaciones para el manejo de la información, sin embargo no se encuentran diseñadas y documentadas en su totalidad las politicas de seguridad que permitan garantizar un buen manejo en la seguridad de la información. </t>
  </si>
  <si>
    <t xml:space="preserve">Se debe definir en conjunto de las políticas de seguridad de la información de acuerdo a las necesidades identificadas en el análisis de riesgos, aprobada por la dirección, publicada y comunicada a los empleados y partes externas pertinentes.  </t>
  </si>
  <si>
    <t>se debe revisar de forma periódica las políticas de seguridad de la información para mantenerlas actualizadas, o si ocurren cambios significativos, asegurar su conveniencia, adecuación y eficacia continuas.</t>
  </si>
  <si>
    <t xml:space="preserve">Este control se realiza en la actualidad con las politicas existentes, es de vital importancia que se mantenga este control ya que permitira hacer seguimiento de las politicas instauradas. </t>
  </si>
  <si>
    <t>se debe mantener una organización de seguridad, donde los roles y responsabilidades estén definidas y asignadas a los participantes en el modelo de seguridad establecido por la Entidad.</t>
  </si>
  <si>
    <t>los deberes y áreas de responsabilidad en conflicto se deben separar para reducir las posibilidades de modificación no autorizada o no intencional de la información de la Entidad, o el uso indebido de los activos de la organización.</t>
  </si>
  <si>
    <t>se deben mantener los contactos apropiados con las autoridades pertinentes, que pueden apoyar a solucionar conflictos en cuanto a la seguridad de la información de la Entidad.</t>
  </si>
  <si>
    <t>para la entidad siempre debe ser conveniente mantener contactos apropiados con grupos de interés especial u otros foros y asociaciones profesionales especializadas en seguridad.</t>
  </si>
  <si>
    <t>durante la planeación y ejecución  de los proyectos de la Entidad, además de las áreas interesadas, debe participar el área de Seguridad de la Información como generador de recomendaciones en la evaluación de los riesgos inherentes con dichos proyectos.</t>
  </si>
  <si>
    <t>el uso de dispositivos móviles, tales como PDAs, smartphones, celulares u otros dispositivos electrónicos sobre los que se puedan realizar intercambios de información con cualquier recurso de la Entidad, debe estar autorizado de forma explícita por la dependencia respectiva, en conjunto con la Gerencia de Seguridad de la Información y podrá llevarse a cabo sólo en dispositivos provistos por la organización para tal fin.</t>
  </si>
  <si>
    <t>se debe proteger la información a la que se tiene acceso, que es procesada o almacenada en lugares en los que se realiza teletrabajo.</t>
  </si>
  <si>
    <t>Actualmente el trabajo desde casa se lleva en casa para los altos cargo, vicepresidencia y direciones en general.</t>
  </si>
  <si>
    <t xml:space="preserve">Las direcciones y vicepresidencias cuentan con portatiles y telefonos corporatios para la ejecucion de sus fucnciones desde cualquiera de las sucursales, sin embargo se evidencia que en algunas ocasiones no se da el manejo adecuado por parte de ls mismos. </t>
  </si>
  <si>
    <t>Actualmente no se encuentra actualizada la informacion, no todos los roles estan documentados acorde a las funciones de cada uno de los roles.</t>
  </si>
  <si>
    <t xml:space="preserve">En la actualidad, se cuenta con áreas estructuradas y en funcionamiento al core del negocio. </t>
  </si>
  <si>
    <t>los nuevos empleados que ingresen a la Entidad, deben pasar por un proceso de investigación de antecedentes, con el fin de mitigar los riesgos en el uso de la información.</t>
  </si>
  <si>
    <t>los contratos de los empleados deben incluir cláusulas que especifiquen las responsabilidades y los cuidados que deben tener con la información de la Entidad.</t>
  </si>
  <si>
    <t>la Entidad debe proveer los mecanismos necesarios para asegurar que sus empleados cumplan con sus responsabilidades en Seguridad de la Información desde su ingreso hasta su retiro.</t>
  </si>
  <si>
    <t>la Entidad debe establecer un programa permanente de creación de cultura en seguridad de la información para los empleados y terceros, capacitándolos constantemente en actualizaciones regulares sobre las políticas y procedimientos pertinentes para su cargo.</t>
  </si>
  <si>
    <t xml:space="preserve">las Políticas de Seguridad de la Información con sus respectivas normas, estándares, procedimientos y demás documentos que se generen y soporten el Sistema de Gestión de Seguridad de la Información son de obligatorio cumplimiento. </t>
  </si>
  <si>
    <t>se debe informar a los empleados o contratistas, las responsabilidades y los deberes de seguridad de la información que permanecen validos después de la terminación o cambio de contrato, los cuales deben cumplir.</t>
  </si>
  <si>
    <t>la Entidad debe mantener un inventario de recursos o activos de información. Los dueños de la información deben clasificar la información basados en su valor, sensibilidad, riesgo de pérdida o compromiso y/o requerimientos legales de retención.</t>
  </si>
  <si>
    <t>el área responsable del proceso debe realizar el debido control y mantenimiento al inventario de activos de tecnología e información, para establecer responsabilidad sobre la tenencia de los mismos y la información sobre estos, incluido el control al licenciamiento de software.</t>
  </si>
  <si>
    <t xml:space="preserve">independientemente del medio en donde se encuentre cada activo de información, éstos deben ser clasificados por el dueño de la información, mediante el estándar de clasificación establecido. </t>
  </si>
  <si>
    <t>todos los empleados y usuarios de partes externas deben devolver todos los activos de la organización que se encuentren a su cargo, al terminar su empleo, contrato o acuerdo. Debe quedar un acta de dicha devolución, firmada por ambas partes.</t>
  </si>
  <si>
    <t xml:space="preserve">Los dueños de la información deben clasificar los niveles de sensibilidad de la misma, de acuerdo a criterios que permitan velar por la seguridad de la informacion, estos se encuntran en detalle en las politicas de seguridad. </t>
  </si>
  <si>
    <t xml:space="preserve">Los dueños de la información deben etiquetar y manipular los niveles de sensibilidad de la misma, de acuerdo a criterios que permitan velar por la seguridad de la informacion, estos se encuntran en detalle en las politicas de seguridad. </t>
  </si>
  <si>
    <t>no está permitida la conexión a la red de la Entidad de equipos portátiles, notebooks, computadores, dispositivos móviles o cualquier otro dispositivo que se considere removible, de uso personal de los funcionarios, sin la debida autorización del Jefe inmediato y de la Gerencia de Seguridad de la Información.</t>
  </si>
  <si>
    <t>Permanentemente se debe efectuar copia de respaldo de toda la información considerada confidencial o sensible y que se encuentre contenida en los equipos de la Entidad. En especial se debe asegurar el respaldo de información cuando termine el vínculo laboral del funcionario o contractual del proveedor responsable de su generación, edición y manejo, así como cuando se vaya a dar de baja un activo tecnológico (por pérdida, daño, devolución, enajenación o donación, entre otros).</t>
  </si>
  <si>
    <t xml:space="preserve">durante el transporte fuera de los límites físicos de la organización, los soportes que contengan información deben estar protegidos contra accesos no autorizados, usos indebidos o deterioro. Se etiquetarán las cajas con el nivel confidencialidad de la información que contienen. </t>
  </si>
  <si>
    <t>Cada gerente de área debe realizar el proceso de clasificación de información, inventariando la información utilizada por su área.</t>
  </si>
  <si>
    <t xml:space="preserve">Se cuenta con empresas externas de auditoria, que permiten en caso de ser necesario velar por el cumplimiento de la seguridad de la información, de ser asi se podra contar con estos contactos. </t>
  </si>
  <si>
    <t xml:space="preserve">Para este caso como es una multinacional, se busca estar acorde a los estandares de cada pais, se cuenta con grupos interdisciplinarios  que permiten compartir mejores practicas para asi ponerlas en ejercicio en cada uno de los paises participantes. </t>
  </si>
  <si>
    <t xml:space="preserve">En algunas oportunidades, por disponibilidad de recursos algunos proyectos no cuentan con una persona especializada en seguridad y se trabaja con base a la experencia en la ejecución de proyectos. </t>
  </si>
  <si>
    <t>En la actualidad el área encargada de este control es recursos humanos y se lleva a cabalidad.</t>
  </si>
  <si>
    <t xml:space="preserve">Aunque los empleados conocen sus deberes, es importante reforzar a través de capacitación estos temas de forma continua.  </t>
  </si>
  <si>
    <t>Acualmente el incumplimiento de politicas o falta grave es sujeta a un proceso disciplinario e incluso a la terminación de contrato si es necesario.</t>
  </si>
  <si>
    <t xml:space="preserve">Acualmente el incumplimiento de politicas o falta grave es sujeta a un proceso disciplinario e incluso a la terminación de contrato si es necesario. Para este particular se capacita al personal antes de ocupar una nueva posición dentro de la compañía. </t>
  </si>
  <si>
    <t>Actualmente se cuenta con un área especializada encaragada de llevar el inventario y su respectivo control.</t>
  </si>
  <si>
    <t xml:space="preserve">En la actualidad para un retiro de personal se realiza un acta de entrega de cargo donde se garantiza que los activos que estaban bajo responsailidad de esta persona, se entreguen en perfecto estado. </t>
  </si>
  <si>
    <t xml:space="preserve">La clasificación de activos no es clara para el personal, aunque esta documentada no todas las personas la tienen clara.  </t>
  </si>
  <si>
    <t xml:space="preserve">En la actualidad se encuentra vigente este control garantizado por el área de correspondencia, en ayuda con cada una de las áreas involucradas para cada uno de los movimientos que se presente fuera de la compañía. </t>
  </si>
  <si>
    <t xml:space="preserve">En la actualidad se encuentra vigente este control garantizado por el área de IT, quien constantemente refuerza a los equipos de trabajo en este proceso. </t>
  </si>
  <si>
    <t xml:space="preserve">Actualmente los cargos de alta gerencia cuentan con equipos corporativos que cuentan con la seguridad necesaria para el cumplimiento de este control. </t>
  </si>
  <si>
    <t xml:space="preserve">En los cargos de alta gerencia por disponibilidad de tiempo en algunas ocasiones no se cumple a cabalidad este control, por lo cual es necesario reforzar en cada uno de ellos la importancia de cumplir este control  cabalidad. </t>
  </si>
  <si>
    <t xml:space="preserve">En la actualidad este control se lleva a cabalidad, por cada una de las áreas garantizando el cumplimiento de este.  </t>
  </si>
  <si>
    <t>el uso de la información de la Entidad debe ser controlado para prevenir accesos no autorizados. Los privilegios sobre la información deben ser otorgados y mantenidos de acuerdo con las necesidades de la operación, limitando el acceso sólo a lo que es requerido.</t>
  </si>
  <si>
    <t>el acceso a la red de la Entidad debe ser otorgado solo a usuarios autorizados, previa definición, verificación y control de los perfiles y roles para el acceso en los diferentes sistemas de información, en coordinación con el área de Recursos Humanos, la Gerencia Administrativa y la Gerencia de IT.</t>
  </si>
  <si>
    <t xml:space="preserve"> </t>
  </si>
  <si>
    <t>En la actualidad se esta politica se encuentra domentada sin embargo no se cuenta con una guia de capacitacion que permita reforzarla de forma periodiac a cada uno de los empleados de la compañía.</t>
  </si>
  <si>
    <t xml:space="preserve">En la actualidad se encuentra diseñada la matriz de usuarios con su respectiva documentación, sin embargo en algunas ocasiones se evidencia que no se cumple en su totalidad. Es importante reforzar en cada una de las áreas el alcance de cada uno de los perfiles de usuario y acceso y aplicaciones. </t>
  </si>
  <si>
    <t>se debe establecer por la Entidad, los procedimientos para cubrir todas la etapas del ciclo de vida del acceso de los usuarios, desde del registro inicial de los nuevos usuarios hasta su baja cuando ya no sea necesario su acceso a los sistemas y servicios de información.</t>
  </si>
  <si>
    <t>se deben establecer mecanismos de control de acceso físico y lógico para los usuarios, con el fin de asegurar que los activos de información se mantengan protegidos de una manera consistente con su valor para el negocio y con los riesgos de pérdida de confidencialidad, integridad, disponibilidad y privacidad de la información.</t>
  </si>
  <si>
    <t>la Entidad se reserva el derecho de restringir el acceso a cualquier información en el momento que lo considere conveniente. El personal seleccionado por la Entidad podrá utilizar tecnología de uso restringido como la de monitoreo de red, datos operacionales y eventos en seguridad de la información.</t>
  </si>
  <si>
    <t xml:space="preserve">los usuarios de la Entidad serán requeridos para que se autentiquen ellos mismos, previa obtención del acceso a la información. </t>
  </si>
  <si>
    <t>en el uso de la información de la Entidad no se debe presumir privacidad, por lo que cuando ésta sea utilizada se deben crear registros de la actividad realizada, que pueden ser revisados periódicamente o en una investigación, con el objetivo de detectar abusos y amenazas.</t>
  </si>
  <si>
    <t>todos los usuarios que acceden la información de la Entidad deben disponer de un medio de identificación y el acceso debe ser controlado a través de una autenticación personal, la cual puede ser modificada cuando se presente un cambio de funciones del empleado o se retire definitivamente de la organización.</t>
  </si>
  <si>
    <t>cada usuario es responsable por sus acciones mientras usa cualquier recurso de información de la Entidad. Por lo tanto, la identidad de cada usuario que acceda los recursos informáticos debe ser establecida y autenticada de una manera única y no puede ser compartida.</t>
  </si>
  <si>
    <t>el acceso a la información de la Entidad y a las funciones de los sistemas de las aplicaciones, será restringido de acuerdo con la política de control de acceso, ya que se debe asegurar que los usuarios de la información, únicamente tengan acceso a lo que les concierne.</t>
  </si>
  <si>
    <t>se debe concienciar y controlar que los usuarios sigan buenas prácticas de seguridad en la selección, uso y protección de claves o contraseñas, las cuales constituyen un medio de validación de la identidad de un usuario y consecuentemente un medio para establecer derechos de acceso a las instalaciones, equipos o servicios informáticos de manera segura.</t>
  </si>
  <si>
    <t>el área de Tecnología de la Entidad, velará porque los recursos de la plataforma tecnológica y los servicios de red sean operados y administrados en condiciones controladas y de seguridad, que permitan un monitoreo posterior de la actividad de los usuarios administradores, poseedores de los más altos privilegios sobre dichas plataformas y servicios.</t>
  </si>
  <si>
    <t>Cada de las áreas tiene documentado el correcto acceso a cada una de las aplicaciones y mecanismos de control que permiten garantizar seguridad en el tratamiento de información.</t>
  </si>
  <si>
    <t xml:space="preserve">Dependiendo del cargo del personal se brindan acceso a algunas aplicaciones que son restringidas, sin embargo si se llega a presentar alguna novedad con el empleado quien lo reemplace tambien tendra acceso, lo cual puede ocasionar en cierta medida riesgo en el manejo de la información. </t>
  </si>
  <si>
    <t>Periodicamente la compañía brinda cursos e-learning para capacitarnos en seguridad de la información.</t>
  </si>
  <si>
    <t>La politica se encuentra establecida con los lineamientos a tener en cuenta en la definición de contraseñas.</t>
  </si>
  <si>
    <t xml:space="preserve">• Poseer algún grado de complejidad y no deben ser palabras comunes que se puedan encontrar en diccionarios, ni tener información personal, por ejemplo: fechas de cumpleaños, nombre de los hijos, placas de automóvil, etc.
• Tener mínimo diez caracteres alfanuméricos.
• Cambiarse obligatoriamente la primera vez que el usuario ingrese al sistema.
</t>
  </si>
  <si>
    <t xml:space="preserve">el área de Tecnología de la Entidad, como responsable de la administración de los sistemas de información, aplicativos y sus códigos fuente, propenderá para que estos sean debidamente protegidos contra accesos no autorizados a través de mecanismos de control de acceso lógico. </t>
  </si>
  <si>
    <t>Este control se encuentra implementado en el área de IT y esta funcionando acorde a la nomatividad solicitada por la compañía.</t>
  </si>
  <si>
    <t>la Entidad velará porque la información, clasificada como reservada o restringida, será cifrada al momento de almacenarse y/o transmitirse por cualquier medio, con el propósito de proteger su confidencialidad e integridad.</t>
  </si>
  <si>
    <t>la Entidad debe proteger los tipos de claves de modificación o destrucción; las claves secretas y las privadas además requieren protección contra su distribución no autorizada.</t>
  </si>
  <si>
    <t>Hallazgos u Observaciones</t>
  </si>
  <si>
    <t>la seguridad física de la Entidad debe basarse en perímetros y áreas seguras, las cuales serán protegidas por medio de controles circundantes apropiados.</t>
  </si>
  <si>
    <t xml:space="preserve">todas las entradas a las áreas físicas del negocio deben tener un nivel de seguridad acorde con el valor de la información que se procesa y administra en ellas. </t>
  </si>
  <si>
    <t xml:space="preserve">Los ingresos y egresos de personal a las instalaciones de la Entidad, deben ser registrados; por consiguiente, los funcionarios y personal provisto por terceras partes deben cumplir completamente con los controles físicos implantados. </t>
  </si>
  <si>
    <t xml:space="preserve">la Entidad debe proveer las condiciones físicas y medioambientales necesarias para certificar la protección y correcta operación de los recursos, en especial la plataforma tecnológica ubicada en el centro de cómputo; deben existir sistemas de control ambiental de temperatura y humedad, sistemas de detección y extinción de incendios, sistemas de descarga eléctrica, sistemas de vigilancia y monitoreo y alarmas en caso de detectarse condiciones ambientales inapropiadas. </t>
  </si>
  <si>
    <t xml:space="preserve">la Entidad proveerá la implantación y velará por la efectividad de los mecanismos de seguridad física y control de acceso que aseguren el perímetro de sus instalaciones. Así </t>
  </si>
  <si>
    <t>No aplica</t>
  </si>
  <si>
    <t>los recursos informáticos de la Entidad deben estar físicamente protegidos contra amenazas de acceso no autorizado y amenazas ambientales para prevenir exposición, daño o pérdida de los activos e interrupción de las actividades.</t>
  </si>
  <si>
    <t>la Entidad debe asegurar que las labores de mantenimiento de redes eléctricas, de voz y de datos, sean realizadas por personal idóneo y apropiadamente autorizado e identificado; así mismo, se debe llevar control de la programación de los mantenimientos preventivos.</t>
  </si>
  <si>
    <t>el área de Tecnología de la Entidad, debe certificar que el centro de cómputo y los centros de cableado que están bajo su custodia, se encuentren separados de áreas que tengan líquidos inflamables o que corran riesgo de inundaciones e incendios.</t>
  </si>
  <si>
    <t>Actualmente cada una de las áreas cuenta con el espacio propicio para su desarrollo, teniendo en cuenta controles que permiten su correcto funcionamiento.</t>
  </si>
  <si>
    <t xml:space="preserve">Actualmente cada una de las áreas cuenta con acceso a cada uno de sus funcionarios previamente identificados, permitiendo tener un control efectivo en los accesos del personal. </t>
  </si>
  <si>
    <t>Actualmente se cumple con la normatividad necesaria para cumplir con la seguridad de los recursos fisicos, en caso de que se presente alguna novedad por temas ambientales, sin embargo se ve en algunas ocasiones exceso de confianza y no cumpliento de normativas, por lo cual es necesario reforzar el tema a través de mallas de capacitación.</t>
  </si>
  <si>
    <t xml:space="preserve">Actualmente cada una de las áreas cuenta con el espacio propicio para su desarrollo, teniendo en cuenta controles que permiten su correcto funcionamiento, brindando seguridad a los equipos de trabajo. </t>
  </si>
  <si>
    <t>Actualmente este control se encuentra implemnetado a traves de mallas de mantenimieto periodico que permite alertar en caso de emergencia y adicional dar un soporte preventivo para evitar futuros daños</t>
  </si>
  <si>
    <t>Actualmente se realizan registros de las salidas y entradas de los diferentes equipos que se mueven entre sedes</t>
  </si>
  <si>
    <t xml:space="preserve">El área de tecnología garantiza a traves de control de registros el movimiento externo de eqquipos y activos de la compañía, en algunos casos utiliza trasportadoras privadas para evitar inconvenientes en los traslados.  </t>
  </si>
  <si>
    <t>Se cuenta con protocolos de seguridad que permiten controlar el movimiento de equipos, sin embargo no se cumplen a cabalidad, es importante recordar estos protocolos al personal para evitar futuros inconvenientes.</t>
  </si>
  <si>
    <t xml:space="preserve">Para estaciones de trabajo conectadas en acceso remoto, se cuenta con controles de acceso que permiten garantizar el correcto uso de las aplicaciones dentro y fuera de la compañía. </t>
  </si>
  <si>
    <t>Este control es reforzado a traves de capacitaciones y cursos e-learning, sin embargo algunos usuarios no tienen en cuenta las recomendaciones bridandas y en pruebas realizadas por la misma empresa se presentan accesos que pueden llevar a un incidente de seguridad.</t>
  </si>
  <si>
    <t>los medios y equipos donde se almacena, procesa o comunica la información, deben mantenerse con las medidas de protección físicas y lógicas, que permitan su monitoreo y correcto estado de funcionamiento; para ello se debe realizar los mantenimientos preventivos periódicamente cada seis meses y correctivos cuando se requieran.</t>
  </si>
  <si>
    <t>la Entidad debe velar porque la entrada y salida de información, software, estaciones de trabajo, servidores, equipos portátiles y demás recursos tecnológicos corporativos de las instalaciones, cuente con la autorización documentada y aprobada previamente por el responsable de los recursos físicos o en su defecto el área responsable del activo.</t>
  </si>
  <si>
    <t>el área responsable de los recursos físicos debe velar porque los equipos que se encuentran sujetos a traslados físicos fuera del instituto, posean pólizas de seguro que cubran los diferentes riesgos que puedan presentar.</t>
  </si>
  <si>
    <t>el área de Tecnología debe efectuar la reutilización o retirada segura de los dispositivos de almacenamiento que tienen información de la Entidad, a través de los mecanismos necesarios en la plataforma tecnológica, ya sea cuando son dados de baja o cambian de usuario.</t>
  </si>
  <si>
    <t>el área de Tecnología debe velar porque los equipos informáticos de los usuarios que no trabajan dentro de las instalaciones de la Entidad, tengan sus medios de almacenamiento cifrados, los softwares para protección de la información, que eviten que la información se accedida por personas no autorizadas.</t>
  </si>
  <si>
    <t>tanto los funcionarios como el personal provisto por terceras partes deben asegurarse que en el momento de ausentarse de su puesto de trabajo, sus escritorios se encuentren libres de documentos y medios de almacenamiento, utilizados para el desempeño de sus labores</t>
  </si>
  <si>
    <t>todo cambio a la infraestructura informática deberá estar controlado y será realizado de acuerdo con los procedimientos de gestión de cambios del Área de Tecnología y Sistemas de Información de la Entidad.</t>
  </si>
  <si>
    <t>el área de Tecnología, a través de sus funcionarios, debe realizar estudios sobre la demanda y proyecciones de crecimiento de los recursos administrados (capacity planning) de manera periódica</t>
  </si>
  <si>
    <t>el área de Tecnología debe proveer los recursos necesarios para la implantación de controles que permitan la separación de ambientes de desarrollo, pruebas y producción</t>
  </si>
  <si>
    <t>la Entidad proporcionará los mecanismos necesarios que garanticen la protección de la información y los recursos de la plataforma tecnológica en donde se procesa y almacena, adoptando los controles necesarios para evitar la divulgación, modificación o daño permanente ocasionados por el contagio de software malicioso</t>
  </si>
  <si>
    <t>la Entidad certificará la generación de copias de respaldo y almacenamiento de su información crítica, proporcionando los recursos necesarios y estableciendo los procedimientos y mecanismos para la realización de estas actividades</t>
  </si>
  <si>
    <t xml:space="preserve">la Entidad realizará monitoreo permanente del uso que dan los funcionarios y el personal provisto por terceras partes a los recursos de la plataforma tecnológica y los sistemas de información. </t>
  </si>
  <si>
    <t xml:space="preserve">el área de Tecnología debe certificar la integridad y disponibilidad de los registros de auditoria generados en la plataforma tecnológica y los sistemas de información de la Entidad. </t>
  </si>
  <si>
    <t>el área de Control Interno debe revisar periódicamente los registros de auditoria de los administradores y operadores de la plataforma tecnológica y los sistemas de información con el fin de identificar brechas de seguridad y otras actividades propias del monitoreo</t>
  </si>
  <si>
    <t>el área de Tecnología debe proveer un sistema que sincronice los relojes de todos los sistemas de procesamiento de información pertinentes dentro de la Entidad o de un dominio de seguridad.</t>
  </si>
  <si>
    <t>a través del área de Tecnología, designará responsables y establecerá procedimientos para controlar la instalación de software operativo, se cerciorará de contar con el soporte de los proveedores de dicho software y asegurará la funcionalidad de los sistemas de información que operan sobre la plataforma tecnológica cuando el software operativo es actualizado</t>
  </si>
  <si>
    <t>a través del área de Tecnología y la Gerencia de Seguridad de la Información, revisará periódicamente la aparición de vulnerabilidades técnicas sobre los recursos de la plataforma tecnológica por medio de la realización periódica de pruebas de vulnerabilidades</t>
  </si>
  <si>
    <t xml:space="preserve">La instalación de software en los computadores suministrados por la Entidad, es una función exclusiva del área de Tecnología y Seguridad de la Información. </t>
  </si>
  <si>
    <t>el área de Auditoría debe realizar monitoreo periódicamente para evaluar la conformidad con las políticas de la organización, para evaluar el nivel de implementación de los sistemas de información, para evaluar el estado de mantenimiento y la capacidad de mejoramiento de los sistemas de información</t>
  </si>
  <si>
    <t>La Entidad establecerá, a través del área de Tecnología, los mecanismos de control necesarios para proveer la disponibilidad de las redes de datos y de los servicios que dependen de ellas y minimizar los riesgos de seguridad de la información transportada por medio de las redes de datos</t>
  </si>
  <si>
    <t>se debe identificar los mecanismos de seguridad y los niveles de servicio de red requeridos e incluirlos en los acuerdos de servicios de red, cuando estos se contraten externamente.</t>
  </si>
  <si>
    <t>el área de Tecnología debe mantener las redes de datos segmentadas por dominios, grupos de servicios, grupos de usuarios, ubicación geográfica o cualquier otra tipificación que se considere conveniente para la Entidad</t>
  </si>
  <si>
    <t>la Entidad asegurará la protección de la información en el momento de ser transferida o intercambiada con otras entidades u otro destino externo y establecerá los procedimientos y controles necesarios para el intercambio de información</t>
  </si>
  <si>
    <t>el área Legal, en acompañamiento con el área de Seguridad de la Información, debe definir los modelos de Acuerdos de Confidencialidad y/o de Intercambio de Información entre la Entidad y terceras partes incluyendo los compromisos adquiridos y las penalidades civiles o penales por el incumplimiento de dichos acuerdos</t>
  </si>
  <si>
    <t>la Entidad, entendiendo la importancia del correo electrónico como herramienta para facilitar la comunicación entre funcionarios y terceras partes, proporcionará un servicio idóneo y seguro para la ejecución de las actividades que requieran el uso del correo electrónico, respetando siempre los principios de confidencialidad, integridad, disponibilidad y autenticidad de quienes realizan las comunicaciones a través de este medio</t>
  </si>
  <si>
    <t>el área Legal debe establecer en los contratos que se establezcan con terceras partes, los Acuerdos de Confidencialidad o Acuerdos de intercambio dejando explícitas las responsabilidades y obligaciones legales asignadas a dichos terceros por la divulgación no autorizada de información de beneficiarios de la Entidad que les ha sido entregada en razón del cumplimiento de los objetivos misionales</t>
  </si>
  <si>
    <t>la Entidad debe efectuar, a través de sus funcionarios responsables de los procesos, la actualización de la documentación y los procedimientos relacionados con la operación y administración de la plataforma tecnológica.</t>
  </si>
  <si>
    <t>El área de tecnología en la actualidad tiene documentada toda la información relaciononada con la administración de la plataforma, manuales, procedimientos y politicas que permiten que este control se encuentre de forma correcta dentro de la compañía.</t>
  </si>
  <si>
    <t xml:space="preserve">Es importante llevar un control de cambios efectivo, ya que en algunas reuniones se evidencia que hay información que no se documenta o no queda registrada de forma completa en los controles de cambio. </t>
  </si>
  <si>
    <t>Actualmente el área de tecnología se encuentra al día en su recursos humanos y de infraestructura.</t>
  </si>
  <si>
    <t xml:space="preserve">Se cuenta con varios ambientes de desarrollo con el fin de trabajar de acuerdo a la necesidad de la compañía. Se cuenta con ambiente de desarrollo, test y producción de cada uno de los aplicativos de la compañía.  </t>
  </si>
  <si>
    <t xml:space="preserve">Las copias de seguridad siempre se realizan por el área de IT, tanto en servidores como en cada uno de los equipos de la compañía. </t>
  </si>
  <si>
    <t>Este control funciona de forma correcta e el área de IT, teniendo en cuenta la importancia que representa para la compañía.</t>
  </si>
  <si>
    <t xml:space="preserve">El área de IT cuenta con pantallas de monitoreo que permite identificar como se encuentra la compañía constantemente, en caso de presentarse alguna novedad de inmediato se pasa el reporte y se revisa lo sucedido. </t>
  </si>
  <si>
    <t xml:space="preserve">Actualmente el área de IT, esta en constante monitoreo de las aplicaciones como seguimiento a posibles incidente de seguridad de información. Sin embargo es importante trabajar en capacitaciones al personal que permitan reducir aun mas el riesgo. </t>
  </si>
  <si>
    <t xml:space="preserve">Se realiza monitoreo de los eventos realizados en el sistema, con el fin de evitar fugas de información, es importante reforzar temas de seguridad de la informacion en los equipos de trabajo. </t>
  </si>
  <si>
    <t xml:space="preserve">Este control actualemente funcionando de forma correcta.  </t>
  </si>
  <si>
    <t xml:space="preserve">Es importante que el área de IT tenga en cuenta los perfiles y roles de cada uno de los usuarios para la instalación de aplicaciones. </t>
  </si>
  <si>
    <t xml:space="preserve">En la actualidad cada una de las áreas se encuentra segregada desde tecnología, con el fin de evitar que futuras inconsistencias del sistema interrumpan las funciones de varias áreas al mismo tiempo. </t>
  </si>
  <si>
    <t xml:space="preserve">En la compañía el acceso a diferentes sitos de internet es limitado, sin embargo en alguas maquinas de la compañía es posible ingresar.¿ sin ningun tipo de restricción. </t>
  </si>
  <si>
    <t xml:space="preserve">Toda información que se envie a dominios diferentes de la compañía, debe ser enviada por correo seguro y cifrada para evitar fugas de información. </t>
  </si>
  <si>
    <t xml:space="preserve">Toda información que se envie a dominios diferentes de la compañía, debe ser enviada por correo seguro y cifrada para evitar fugas de información. Se cuenta con una herramienta que permite transferencia de archivos por FTP. </t>
  </si>
  <si>
    <t xml:space="preserve">Estan establecidos controles entre partes terceras y de la compañía con el fin de que la informacion no se vea vulnerada en ninguno de principios. </t>
  </si>
  <si>
    <t>los requerimientos de seguridad de la información deben ser identificados previos al diseño de los sistemas de tecnología de la información.</t>
  </si>
  <si>
    <t>De acuerdo a las necesidades de la compañía se especifican requisitos de seguridad en funcionamiento a la seguridad de la información, sin embargo en algunas ocasioens no es de total conocimiento para los diferentes funcionarios.</t>
  </si>
  <si>
    <t xml:space="preserve">La informacion utilizada en los ambientes de prueba es totalmnte ficticia con el fin de evitar un mala tratamiento de la información.  </t>
  </si>
  <si>
    <t xml:space="preserve">Aunque se realizan pruebas de usuario en los equipos actualizados, no se realiza en la totalidad de las maquinas, dando por entendido que si funciono en un equipo funcionara de forma correcta en los demas. </t>
  </si>
  <si>
    <t xml:space="preserve">Para lograr el acceso a los diferentes medios de la empresa es necesario hacerlo desde adentro y con las respectivas autorizaciones. </t>
  </si>
  <si>
    <t xml:space="preserve">El desarrollo siempre se realiza en su respectivo ambiente y se tiene en cuenta las politicas instauradas para su desarrollo seguro.  </t>
  </si>
  <si>
    <t xml:space="preserve">En la actualidad el desarrollo de aplicaciones es realizado por otra empresa ajena a MetLife. </t>
  </si>
  <si>
    <t xml:space="preserve">El desarrollo se realiza teniendo en cuenta el ambiente de desarrollo destinado por la compañía en conjunto con la empresa que presta este servicio. </t>
  </si>
  <si>
    <t xml:space="preserve">En primera instancia se realiza los desarrollos en fases, a medida que se van terminando se realizan las respectivas pruebas en el ambiente de test. </t>
  </si>
  <si>
    <t xml:space="preserve">Cada uno de los paquetes de software tiene como restricción las diferentes funciones de cada una de los empleados de la compañía, con el fin de que no se vean interrumpidas sus funciones. </t>
  </si>
  <si>
    <t xml:space="preserve">La ingenieria y cada uno de sus principios es el pilar fundametal para la seguridad de la información en la compañía. </t>
  </si>
  <si>
    <t>Todos los proveedores, sumistradores o prestadores de servicios para la compañía cuentan con su respectiva politica de seguridad para la información, sin embargo es importante recordarla periodicamente.</t>
  </si>
  <si>
    <t xml:space="preserve">Periodicamente MetLife realiza auditorias a sus prestadoras de servicios con el fin de que los acuerdos de servicio se esten cumpliendo a cabalidad. </t>
  </si>
  <si>
    <t>los cambios de acuerdo a proveedores se llevan en un control de cambios organizad al interior de la compañía por las diferentes áreas que erciben el servicio.</t>
  </si>
  <si>
    <t xml:space="preserve">Los proveedores son contratados a partir de licitaciones, que garantizan tener un proveedor de excelente calidad ajustado a las necesidades de la compañía. </t>
  </si>
  <si>
    <t xml:space="preserve">Se encuentran definidos a través de un oficial de cumplimiento y son conocidos por el personal de la compañía.  </t>
  </si>
  <si>
    <t xml:space="preserve">El personal es capacitado para este tipo de situaciones, sin embargo es importante reforzar en el personal la importancia de reportar los incidentes que puedan afectar la seguridad de la información de forma periodica ya que en algunas ocasiones no los reportan. </t>
  </si>
  <si>
    <t xml:space="preserve">Con el área de Riesgo se llevan a cabo los eventos SARO con el fin de determinar el impacto de cualquier novedad que atente contra la seguridad de la información. </t>
  </si>
  <si>
    <t>La respuesta es efectiva y el seguimiento es continuo</t>
  </si>
  <si>
    <t xml:space="preserve">Todos los incidentes de seguridad de la información son informados en las direferentes áreas con el fin de evitar que se repitan. </t>
  </si>
  <si>
    <t xml:space="preserve">En cada uno de los casos se recopilan las evidencias necesarias para garantizar la seguridad de la informacion y se lleva una trazabilidad completa de cada uno de los casos. </t>
  </si>
  <si>
    <t>Luego de realizadas cada una de las pruebas y se verifica el correcto funcionamiento del desarrollo, se firman actas de aceptacion de pruebas con el fin de garantizar la entrega correcta del desarrollo.</t>
  </si>
  <si>
    <t xml:space="preserve">Este control de forma fisica esta soportado entre cada una de las sedes con que cuenta la compañía a nivel nacional, y para el manejo de informacion cuenta con servidores de respaldo que garantizan la continuidad del negocio. </t>
  </si>
  <si>
    <t xml:space="preserve">Este control de forma fisica esta soportado entre cada una de las sedes con que cuenta la compañía a nivel nacional, y para el manejo de informacion cuenta con servidores de respaldo que garantizan la continuidad del negocio. Se lleva a cabo en cada uno de los mantenimientos de aplicaciones que realiza la empresa de forma periodica. </t>
  </si>
  <si>
    <t xml:space="preserve">Es importante reforzar al personal como actuar en una emergencia o en situaciones que afecten la continuidad del negocio. </t>
  </si>
  <si>
    <t>el área de Tecnología debe asegurar que los sistemas de información o aplicativos informáticos que pasan a través de redes públicas, incluyen controles de seguridad y cumplen con las políticas de seguridad de la información, con el fin de proteger la información de la Entidad de posibles ataques.</t>
  </si>
  <si>
    <t>los desarrolladores de las aplicaciones, deben certificar la transmisión de información relacionada con pagos o transacciones en línea a los operadores encargados, por medio de canales seguros.</t>
  </si>
  <si>
    <t>se debe velar porque el desarrollo interno o externo de los sistemas de información cumpla con los requerimientos de seguridad esperados, con las buenas prácticas para desarrollo seguro de aplicativos, así como con metodologías para la realización de pruebas  de aceptación y seguridad al software desarrollado</t>
  </si>
  <si>
    <t>el área de Tecnología debe contar con sistemas de control de versiones para administrar los cambios de los sistemas de información de la Entidad.</t>
  </si>
  <si>
    <t>el área de Tecnología, debe realizar pruebas de todos los sistemas, cuando se presente un cambio de sistema operativo en los equipos de cómputo de la Entidad, con el fin de revisar los posibles impactos en las operaciones o en la seguridad de la información de la organización.</t>
  </si>
  <si>
    <t>la realización de un cambio tecnológico en un paquete de software entregado por un tercero, que no considere los requerimientos de seguridad de la Información hace que la Entidad esté expuesta a riesgos.</t>
  </si>
  <si>
    <t xml:space="preserve">MetLife siempre busca estar alineada con las normatividad vigente, haciendo referencia a su marco de trabajo y entorno de negocio. </t>
  </si>
  <si>
    <t>Dentro de los contratos definidos por la compañía se ven implementados los derechos de propiedad y derechos de autor de todo lo que se realice dentro de su entorno de trabajo.</t>
  </si>
  <si>
    <t>Este control se encuentra implementado en el área de IT y esta funcionando acorde a la normatividad solicitada por la compañía.</t>
  </si>
  <si>
    <t xml:space="preserve">Aunque las politicas estan definidas para el tratamiento de información personal, es importante tener claro que cualquier persona que quiera actuar de forma inescrupulosa con la información de los clientes lo puede hacer, sin embargo tambien es claro que debera tener presente las consecuencias que puede tener el hacerlo. </t>
  </si>
  <si>
    <t>Cada área se encarga de velar por la seguridad de la información y velar por que la misma no se vulnere, de igual forma es responsable de reportar cualquier incidente de seguridad que se presente.</t>
  </si>
  <si>
    <t xml:space="preserve">Aunque las politicas estan definidas para el tratamiento de información personal, es importante tener claro que cualquier persona que no tenga el acompañamiento necesario dentro de la compañía en temas de seguridad de la información, puede incumplir con las politicas y normas establecidas.  </t>
  </si>
  <si>
    <t xml:space="preserve">A través de auditorias sorpresa a cada una de las áreas y de sus procesos, se comprueba que se este cumpliendo con las politicas establecidas de seguridad, y adicional se retroalimenta las inconsistencias evidenciadas en el proceso. Es importante tener presente que el personal no solo debe acatar las politicas por las auditorias, si no que tambien hace parte de sus deberes como funcionarios de la compañia. </t>
  </si>
  <si>
    <t>Se deberian establecer mecanismos de control en la labor de implementación en el sistema de información, con el objetivo de asegurar que la información a la que tengan acceso o servicios que sean provistos por las mismas, cumplan con las políticas, normas y procedimientos de seguridad de la información.</t>
  </si>
  <si>
    <t>la Entidad establecerá y protegerá adecuadamente los entornos para las labores de desarrollo e integración de sistemas que abarcan todo el ciclo de vida de desarrollo del sistema.</t>
  </si>
  <si>
    <t>el área de Tecnología debe establecer el procedimiento y los controles de acceso a los ambientes de desarrollo de los sistemas de información; así mismo, debe asegurarse que los desarrolladores internos o externos, posean acceso limitado y controlado a los datos y archivos que se encuentren en los ambientes de producción.</t>
  </si>
  <si>
    <t>los desarrolladores de los sistemas de información deben considerar las buenas prácticas y lineamientos de desarrollo seguro durante el ciclo de vida de los mismos, pasando desde el diseño hasta la puesta en marcha.</t>
  </si>
  <si>
    <t>el área de Tecnología debe generar metodologías para la realización de pruebas al software desarrollado, que contengan pautas para la selección de escenarios, niveles, tipos, datos de pruebas y sugerencias de documentación.</t>
  </si>
  <si>
    <t>el área de Tecnología de la Entidad protegerá los datos de prueba que se entregarán a los desarrolladores, asegurando que no revelan información confidencial de los ambientes de producción.</t>
  </si>
  <si>
    <t>la Entidad establecerá mecanismos de control en sus relaciones con terceras partes, con el objetivo de asegurar que la información a la que tengan acceso o servicios que sean provistos por las mismas, cumplan con las políticas, normas y procedimientos de seguridad de la información.</t>
  </si>
  <si>
    <t>el área de Tecnología, el área Legal y el área de Seguridad de la Información deben generar un modelo base para los Acuerdos de Niveles de Servicio y requisitos de Seguridad de la Información</t>
  </si>
  <si>
    <t>el área de Tecnología, el área Legal y el área de Seguridad de la Información, deben elaborar modelos de Acuerdos de Confidencialidad y Acuerdos de Intercambio de Información con terceras partes.</t>
  </si>
  <si>
    <t>el área de Seguridad de la Información, debe identificar y monitorear los riesgos relacionados con terceras partes o los servicios provistos por ellas, haciendo extensiva esta actividad a la cadena de suministro de los servicios de tecnología o comunicaciones provistos.</t>
  </si>
  <si>
    <t>los supervisores de contratos con terceros, con el apoyo del área de Seguridad de la Información, deben administrar los cambios en el suministro de servicios por parte de los proveedores, manteniendo los niveles de cumplimiento de servicio y seguridad establecidos con ellos y monitoreando la aparición de nuevos riesgos.</t>
  </si>
  <si>
    <t>la Entidad promoverá entre los funcionarios y personal provisto por terceras partes el reporte de incidentes relacionados con la seguridad de la información y sus medios de procesamiento, incluyendo cualquier tipo de medio de almacenamiento de información, como la plataforma tecnológica, los sistemas de información, los medios físicos de almacenamiento y las personas.</t>
  </si>
  <si>
    <t>los propietarios de los activos de información deben informar lo antes posible al área de Seguridad de la Información, los incidentes de seguridad que identifiquen o que reconozcan su posibilidad de materialización.</t>
  </si>
  <si>
    <t>en caso de conocer la pérdida o divulgación no autorizada de información clasificada como uso interno, reservada o restringida, los funcionarios deben notificarlo al área de Seguridad de la Información para que se registre y se le dé el trámite necesario.</t>
  </si>
  <si>
    <t>el Comité de Seguridad de la Información debe analizar los incidentes de seguridad que le son escalados y activar el procedimiento de contacto con las autoridades, cuando lo estime necesario.</t>
  </si>
  <si>
    <t>el área de Seguridad de la Información debe designar personal calificado, para investigar adecuadamente los incidentes de seguridad reportados, identificando las causas, realizando una investigación exhaustiva, proporcionando las soluciones y finalmente previniendo su re-ocurrencia.</t>
  </si>
  <si>
    <t>el área de Seguridad de la Información debe, con el apoyo del área de Tecnología y la Secretaría General, crear bases de conocimiento para los incidentes de seguridad presentados con sus respectivas soluciones, con el fin de reducir el tiempo de respuesta para los incidentes futuros, partiendo de dichas bases de conocimiento.</t>
  </si>
  <si>
    <t xml:space="preserve">el área de tecnología debe identificar y velar porque el software instalado en los recursos de la plataforma tecnología cumpla con los requerimientos legales y de licenciamiento aplicables.  </t>
  </si>
  <si>
    <t>para todo el personal de la entidad es importante tener presente que deben cumplir con las leyes de derechos de autor y acuerdo de licenciamiento de software.</t>
  </si>
  <si>
    <t>Es importante evaluar todos los incidentes de seguridad de acuerdo a sus circunstancias particulares, reuniendo las evidencias necesarias y escalar al Comité de Seguridad de la Información aquellos en los que se considere pertinente.</t>
  </si>
  <si>
    <t>se debe desarrollar, documentar, implementar y probar periódicamente procedimientos para asegurar una recuperación razonable y a tiempo de la información crítica de la Entidad, sin disminuir los niveles de seguridad establecidos.</t>
  </si>
  <si>
    <t>Es necesario proporcionar los recursos suficientes para proporcionar una respuesta efectiva de funcionarios y procesos en caso de contingencia o eventos catastróficos que se presenten en el instituto y que afecten la continuidad de su operación.</t>
  </si>
  <si>
    <t>Se debe asegurar la realización de pruebas periódicas del plan de recuperación ante desastres y/o continuidad de negocio, verificando la seguridad de la información durante su realización y la documentación de dichas pruebas.</t>
  </si>
  <si>
    <t>Se debe propender por la existencia de una plataforma tecnológica redundante que satisfaga los requerimientos de disponibilidad aceptables.</t>
  </si>
  <si>
    <t>La compañía cuenta con dos sedes principales en la ciudad de Bogotá y soporte a nivel nacional e internacional si lo necesita.</t>
  </si>
  <si>
    <t>el área Legal y el área de Seguridad de la Información deben identificar, documentar y mantener actualizados los requisitos legales, reglamentarios o contractuales aplicables a la Entidad, que están relacionados con los registros de la organización, para protegerlos contra pérdidas, destrucción, falsificación, accesos y publicación no autorizados.</t>
  </si>
  <si>
    <t>en cumplimiento de la de Ley 1581 de 2012, por la cual se dictan disposiciones para la protección de datos personales, la Entidad a través del área de Seguridad de la Información, propenderá por la protección de los datos personales de sus beneficiarios, proveedores y demás terceros de los cuales reciba y administre información.</t>
  </si>
  <si>
    <t>el área de Tecnología debe implantar los controles criptográficos necesarios para proteger la información personal de los beneficiarios, funcionarios, proveedores u otras terceras partes almacenada en bases de datos o cualquier otro repositorio y evitar su divulgación, alteración o eliminación sin la autorización requerida.</t>
  </si>
  <si>
    <t>el área de Control Interno debe revisar periódicamente los registros de auditoria de la plataforma tecnológica y los sistemas de información con el fin de identificar cumplimiento de las políticas y normas de seguridad dispuestas por la información de la organización.</t>
  </si>
  <si>
    <t>Los diferentes aspectos contemplados en este documento de políticas de seguridad, son de obligatorio cumplimiento para todos los funcionarios, contratistas y otros colaboradores de la Entidad.</t>
  </si>
  <si>
    <t>la Entidad debe realizar revisiones periódicamente, para validar si se deben realizar actualizaciones a las políticas de seguridad. Los controles que se establezcan deben ser los que corresponden a la norma de seguridad internacional ISO 27001 y otras fuentes como COBIT, ITIL,  BASILEA II, entre otros.</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</si>
</sst>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scheme val="minor"/>
    </font>
    <font>
      <b/>
      <sz val="11"/>
      <color theme="3" tint="0.39997558519241921"/>
      <name val="Calibri"/>
      <family val="2"/>
      <scheme val="minor"/>
    </font>
    <font>
      <b/>
      <sz val="11"/>
      <color rgb="FFFF0000"/>
      <name val="Calibri"/>
      <family val="2"/>
      <scheme val="minor"/>
    </font>
    <font>
      <b/>
      <sz val="11"/>
      <color theme="0"/>
      <name val="Calibri"/>
      <family val="2"/>
      <scheme val="minor"/>
    </font>
    <font>
      <sz val="11"/>
      <color theme="0"/>
      <name val="Calibri"/>
      <family val="2"/>
      <scheme val="minor"/>
    </font>
    <font>
      <b/>
      <sz val="10"/>
      <color theme="0"/>
      <name val="Arial"/>
      <family val="2"/>
    </font>
    <font>
      <sz val="11"/>
      <name val="Calibri"/>
      <family val="2"/>
      <scheme val="minor"/>
    </font>
    <font>
      <b/>
      <sz val="10"/>
      <name val="Arial"/>
      <family val="2"/>
    </font>
    <font>
      <sz val="10"/>
      <name val="Arial"/>
      <family val="2"/>
    </font>
    <font>
      <b/>
      <sz val="9"/>
      <name val="Arial"/>
      <family val="2"/>
    </font>
    <font>
      <b/>
      <sz val="9"/>
      <color theme="0"/>
      <name val="Arial"/>
      <family val="2"/>
    </font>
  </fonts>
  <fills count="10">
    <fill>
      <patternFill patternType="none"/>
    </fill>
    <fill>
      <patternFill patternType="gray125"/>
    </fill>
    <fill>
      <patternFill patternType="solid">
        <fgColor theme="1" tint="0.249977111117893"/>
        <bgColor indexed="64"/>
      </patternFill>
    </fill>
    <fill>
      <patternFill patternType="solid">
        <fgColor theme="6" tint="-0.499984740745262"/>
        <bgColor indexed="64"/>
      </patternFill>
    </fill>
    <fill>
      <patternFill patternType="solid">
        <fgColor theme="5" tint="-0.249977111117893"/>
        <bgColor indexed="64"/>
      </patternFill>
    </fill>
    <fill>
      <patternFill patternType="solid">
        <fgColor theme="0"/>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s>
  <borders count="2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style="thin">
        <color auto="1"/>
      </bottom>
      <diagonal/>
    </border>
    <border>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indexed="64"/>
      </left>
      <right style="thin">
        <color indexed="64"/>
      </right>
      <top/>
      <bottom/>
      <diagonal/>
    </border>
    <border>
      <left style="thin">
        <color auto="1"/>
      </left>
      <right style="medium">
        <color auto="1"/>
      </right>
      <top/>
      <bottom style="thin">
        <color auto="1"/>
      </bottom>
      <diagonal/>
    </border>
    <border>
      <left style="thin">
        <color auto="1"/>
      </left>
      <right/>
      <top style="thin">
        <color auto="1"/>
      </top>
      <bottom/>
      <diagonal/>
    </border>
    <border>
      <left/>
      <right/>
      <top style="thin">
        <color auto="1"/>
      </top>
      <bottom/>
      <diagonal/>
    </border>
    <border>
      <left style="medium">
        <color indexed="64"/>
      </left>
      <right style="thin">
        <color indexed="64"/>
      </right>
      <top style="medium">
        <color indexed="64"/>
      </top>
      <bottom style="thin">
        <color indexed="64"/>
      </bottom>
      <diagonal/>
    </border>
    <border>
      <left style="thin">
        <color indexed="64"/>
      </left>
      <right style="medium">
        <color auto="1"/>
      </right>
      <top style="medium">
        <color indexed="64"/>
      </top>
      <bottom style="thin">
        <color indexed="64"/>
      </bottom>
      <diagonal/>
    </border>
  </borders>
  <cellStyleXfs count="1">
    <xf numFmtId="0" fontId="0" fillId="0" borderId="0"/>
  </cellStyleXfs>
  <cellXfs count="101">
    <xf numFmtId="0" fontId="0" fillId="0" borderId="0" xfId="0"/>
    <xf numFmtId="0" fontId="2" fillId="0" borderId="0" xfId="0" applyFont="1"/>
    <xf numFmtId="0" fontId="0" fillId="0" borderId="0" xfId="0" applyAlignment="1"/>
    <xf numFmtId="0" fontId="5" fillId="3" borderId="6" xfId="0" applyFont="1" applyFill="1" applyBorder="1" applyAlignment="1">
      <alignment horizontal="center" vertical="center" wrapText="1"/>
    </xf>
    <xf numFmtId="0" fontId="5" fillId="4" borderId="6" xfId="0" applyFont="1" applyFill="1" applyBorder="1" applyAlignment="1" applyProtection="1">
      <alignment horizontal="center" vertical="center" wrapText="1"/>
      <protection locked="0"/>
    </xf>
    <xf numFmtId="0" fontId="5" fillId="3" borderId="6" xfId="0" applyFont="1" applyFill="1" applyBorder="1" applyAlignment="1" applyProtection="1">
      <alignment horizontal="center" vertical="center" wrapText="1"/>
      <protection locked="0"/>
    </xf>
    <xf numFmtId="0" fontId="3" fillId="2" borderId="17" xfId="0" applyFont="1" applyFill="1" applyBorder="1" applyAlignment="1">
      <alignment horizontal="center"/>
    </xf>
    <xf numFmtId="0" fontId="1" fillId="0" borderId="0" xfId="0" applyFont="1" applyAlignment="1">
      <alignment horizontal="center"/>
    </xf>
    <xf numFmtId="0" fontId="3" fillId="5" borderId="0" xfId="0" applyFont="1" applyFill="1" applyAlignment="1"/>
    <xf numFmtId="0" fontId="4" fillId="0" borderId="0" xfId="0" applyFont="1" applyAlignment="1"/>
    <xf numFmtId="0" fontId="0" fillId="4" borderId="1" xfId="0" applyFill="1" applyBorder="1"/>
    <xf numFmtId="0" fontId="5" fillId="4" borderId="7" xfId="0" applyFont="1" applyFill="1" applyBorder="1" applyAlignment="1" applyProtection="1">
      <alignment vertical="center" wrapText="1"/>
      <protection locked="0"/>
    </xf>
    <xf numFmtId="0" fontId="5" fillId="4" borderId="1" xfId="0" applyFont="1" applyFill="1" applyBorder="1" applyAlignment="1" applyProtection="1">
      <alignment vertical="center" wrapText="1"/>
      <protection locked="0"/>
    </xf>
    <xf numFmtId="0" fontId="0" fillId="2" borderId="18" xfId="0" applyFill="1" applyBorder="1"/>
    <xf numFmtId="0" fontId="0" fillId="2" borderId="24" xfId="0" applyFill="1" applyBorder="1"/>
    <xf numFmtId="0" fontId="0" fillId="2" borderId="1" xfId="0" applyFill="1" applyBorder="1"/>
    <xf numFmtId="0" fontId="0" fillId="2" borderId="19" xfId="0" applyFill="1" applyBorder="1"/>
    <xf numFmtId="0" fontId="0" fillId="3" borderId="1" xfId="0" applyFill="1" applyBorder="1"/>
    <xf numFmtId="0" fontId="0" fillId="3" borderId="19" xfId="0" applyFill="1" applyBorder="1"/>
    <xf numFmtId="0" fontId="0" fillId="3" borderId="4" xfId="0" applyFill="1" applyBorder="1"/>
    <xf numFmtId="0" fontId="3" fillId="3" borderId="8" xfId="0" applyFont="1" applyFill="1" applyBorder="1" applyAlignment="1">
      <alignment horizontal="center"/>
    </xf>
    <xf numFmtId="0" fontId="0" fillId="0" borderId="8" xfId="0" applyBorder="1" applyAlignment="1">
      <alignment horizontal="center"/>
    </xf>
    <xf numFmtId="0" fontId="0" fillId="5" borderId="0" xfId="0" applyFill="1"/>
    <xf numFmtId="0" fontId="7" fillId="5" borderId="0" xfId="0" applyFont="1" applyFill="1" applyBorder="1" applyAlignment="1">
      <alignment horizontal="center" vertical="top" wrapText="1"/>
    </xf>
    <xf numFmtId="0" fontId="0" fillId="5" borderId="0" xfId="0" applyFill="1" applyBorder="1"/>
    <xf numFmtId="0" fontId="5" fillId="4" borderId="1" xfId="0" applyFont="1" applyFill="1" applyBorder="1" applyAlignment="1">
      <alignment horizontal="center" vertical="center" wrapText="1"/>
    </xf>
    <xf numFmtId="0" fontId="5" fillId="4" borderId="1" xfId="0" applyFont="1" applyFill="1" applyBorder="1" applyAlignment="1" applyProtection="1">
      <alignment horizontal="center" vertical="center" wrapText="1"/>
      <protection locked="0"/>
    </xf>
    <xf numFmtId="0" fontId="0" fillId="0" borderId="1" xfId="0" applyBorder="1" applyAlignment="1">
      <alignment horizontal="center" vertical="center"/>
    </xf>
    <xf numFmtId="0" fontId="5" fillId="2" borderId="1" xfId="0" applyFont="1" applyFill="1" applyBorder="1" applyAlignment="1">
      <alignment horizontal="center" vertical="center" wrapText="1"/>
    </xf>
    <xf numFmtId="0" fontId="8" fillId="0" borderId="1" xfId="0" applyFont="1" applyBorder="1" applyAlignment="1">
      <alignment horizontal="center" vertical="center" wrapText="1"/>
    </xf>
    <xf numFmtId="9" fontId="7" fillId="0" borderId="1" xfId="0" applyNumberFormat="1" applyFont="1" applyBorder="1" applyAlignment="1" applyProtection="1">
      <alignment horizontal="center" vertical="center" wrapText="1"/>
      <protection locked="0"/>
    </xf>
    <xf numFmtId="0" fontId="8" fillId="5" borderId="25" xfId="0" applyFont="1" applyFill="1" applyBorder="1" applyAlignment="1" applyProtection="1">
      <alignment horizontal="center" vertical="top" wrapText="1"/>
      <protection locked="0"/>
    </xf>
    <xf numFmtId="0" fontId="8" fillId="5" borderId="26" xfId="0" applyFont="1" applyFill="1" applyBorder="1" applyAlignment="1" applyProtection="1">
      <alignment horizontal="center" vertical="top" wrapText="1"/>
      <protection locked="0"/>
    </xf>
    <xf numFmtId="0" fontId="7" fillId="0" borderId="26" xfId="0" applyFont="1" applyBorder="1" applyAlignment="1" applyProtection="1">
      <alignment horizontal="center" vertical="top" wrapText="1"/>
      <protection locked="0"/>
    </xf>
    <xf numFmtId="0" fontId="3" fillId="4" borderId="1" xfId="0" applyFont="1" applyFill="1" applyBorder="1" applyAlignment="1">
      <alignment horizontal="center" vertical="center"/>
    </xf>
    <xf numFmtId="0" fontId="5" fillId="4" borderId="9" xfId="0" applyFont="1" applyFill="1" applyBorder="1" applyAlignment="1">
      <alignment horizontal="center" vertical="center"/>
    </xf>
    <xf numFmtId="0" fontId="5" fillId="2" borderId="10" xfId="0" applyFont="1" applyFill="1" applyBorder="1" applyAlignment="1">
      <alignment horizontal="center" vertical="center"/>
    </xf>
    <xf numFmtId="0" fontId="10" fillId="3" borderId="8"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9" fillId="7" borderId="1" xfId="0" applyFont="1" applyFill="1" applyBorder="1" applyAlignment="1">
      <alignment horizontal="center" vertical="center" wrapText="1"/>
    </xf>
    <xf numFmtId="0" fontId="9" fillId="8" borderId="1" xfId="0" applyFont="1" applyFill="1" applyBorder="1" applyAlignment="1">
      <alignment horizontal="center" vertical="center" wrapText="1"/>
    </xf>
    <xf numFmtId="0" fontId="9" fillId="9" borderId="19" xfId="0" applyFont="1" applyFill="1" applyBorder="1" applyAlignment="1">
      <alignment horizontal="center" vertical="center" wrapText="1"/>
    </xf>
    <xf numFmtId="0" fontId="3" fillId="5" borderId="0" xfId="0" applyFont="1" applyFill="1" applyBorder="1" applyAlignment="1"/>
    <xf numFmtId="0" fontId="3" fillId="4" borderId="1" xfId="0" applyFont="1" applyFill="1" applyBorder="1" applyAlignment="1">
      <alignment horizontal="center"/>
    </xf>
    <xf numFmtId="0" fontId="6" fillId="5" borderId="26" xfId="0" applyFont="1" applyFill="1" applyBorder="1" applyAlignment="1">
      <alignment horizontal="center"/>
    </xf>
    <xf numFmtId="9" fontId="6" fillId="5" borderId="26" xfId="0" applyNumberFormat="1" applyFont="1" applyFill="1" applyBorder="1" applyAlignment="1">
      <alignment horizontal="center"/>
    </xf>
    <xf numFmtId="9" fontId="6" fillId="5" borderId="26" xfId="0" applyNumberFormat="1" applyFont="1" applyFill="1" applyBorder="1" applyAlignment="1">
      <alignment horizontal="center" vertical="center"/>
    </xf>
    <xf numFmtId="0" fontId="6" fillId="5" borderId="0" xfId="0" applyFont="1" applyFill="1" applyBorder="1" applyAlignment="1">
      <alignment horizontal="center"/>
    </xf>
    <xf numFmtId="9" fontId="6" fillId="5" borderId="0" xfId="0" applyNumberFormat="1" applyFont="1" applyFill="1" applyBorder="1" applyAlignment="1">
      <alignment horizontal="center"/>
    </xf>
    <xf numFmtId="9" fontId="6" fillId="5" borderId="0" xfId="0" applyNumberFormat="1" applyFont="1" applyFill="1" applyBorder="1" applyAlignment="1">
      <alignment horizontal="center" vertical="center"/>
    </xf>
    <xf numFmtId="0" fontId="0" fillId="0" borderId="1" xfId="0" applyBorder="1" applyAlignment="1">
      <alignment horizontal="center" wrapText="1"/>
    </xf>
    <xf numFmtId="0" fontId="0" fillId="0" borderId="23" xfId="0" applyBorder="1" applyAlignment="1">
      <alignment horizontal="center" vertical="center"/>
    </xf>
    <xf numFmtId="0" fontId="0" fillId="0" borderId="19" xfId="0" applyBorder="1" applyAlignment="1">
      <alignment horizontal="center" vertical="center" wrapText="1"/>
    </xf>
    <xf numFmtId="0" fontId="0" fillId="0" borderId="8" xfId="0" applyBorder="1" applyAlignment="1">
      <alignment horizontal="center" vertical="center"/>
    </xf>
    <xf numFmtId="0" fontId="0" fillId="0" borderId="1" xfId="0" applyBorder="1" applyAlignment="1">
      <alignment horizontal="center" vertical="center" wrapText="1"/>
    </xf>
    <xf numFmtId="0" fontId="0" fillId="4" borderId="1" xfId="0" applyFill="1" applyBorder="1" applyAlignment="1">
      <alignment horizontal="center"/>
    </xf>
    <xf numFmtId="0" fontId="3" fillId="3" borderId="8" xfId="0" applyFont="1" applyFill="1" applyBorder="1" applyAlignment="1">
      <alignment horizontal="center" vertical="center"/>
    </xf>
    <xf numFmtId="0" fontId="0" fillId="4" borderId="1" xfId="0" applyFill="1" applyBorder="1" applyAlignment="1">
      <alignment horizontal="center" vertical="center"/>
    </xf>
    <xf numFmtId="0" fontId="0" fillId="3" borderId="1" xfId="0" applyFill="1" applyBorder="1" applyAlignment="1">
      <alignment horizontal="center" vertical="center"/>
    </xf>
    <xf numFmtId="0" fontId="0" fillId="3" borderId="19" xfId="0" applyFill="1" applyBorder="1" applyAlignment="1">
      <alignment horizontal="center" vertical="center"/>
    </xf>
    <xf numFmtId="0" fontId="0" fillId="0" borderId="8" xfId="0" applyFont="1" applyBorder="1" applyAlignment="1">
      <alignment horizontal="center" vertical="center"/>
    </xf>
    <xf numFmtId="0" fontId="3" fillId="2" borderId="17" xfId="0" applyFont="1" applyFill="1" applyBorder="1" applyAlignment="1">
      <alignment horizontal="center" vertical="center"/>
    </xf>
    <xf numFmtId="0" fontId="0" fillId="5" borderId="0" xfId="0" applyFill="1" applyAlignment="1">
      <alignment vertical="center"/>
    </xf>
    <xf numFmtId="0" fontId="0" fillId="0" borderId="9" xfId="0" applyBorder="1" applyAlignment="1">
      <alignment horizontal="center" vertical="center"/>
    </xf>
    <xf numFmtId="0" fontId="0" fillId="0" borderId="10" xfId="0" applyBorder="1" applyAlignment="1">
      <alignment horizontal="center" vertical="center"/>
    </xf>
    <xf numFmtId="0" fontId="6" fillId="0" borderId="2"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0" fontId="6" fillId="0" borderId="20" xfId="0" applyFont="1" applyBorder="1" applyAlignment="1">
      <alignment vertical="center"/>
    </xf>
    <xf numFmtId="0" fontId="6" fillId="0" borderId="21" xfId="0" applyFont="1" applyBorder="1" applyAlignment="1">
      <alignment vertical="center"/>
    </xf>
    <xf numFmtId="0" fontId="6" fillId="0" borderId="22" xfId="0" applyFont="1" applyBorder="1" applyAlignment="1">
      <alignment vertical="center"/>
    </xf>
    <xf numFmtId="0" fontId="3" fillId="3" borderId="1" xfId="0" applyFont="1" applyFill="1" applyBorder="1" applyAlignment="1">
      <alignment horizontal="left"/>
    </xf>
    <xf numFmtId="0" fontId="3" fillId="3" borderId="1" xfId="0" applyFont="1" applyFill="1" applyBorder="1" applyAlignment="1">
      <alignment horizontal="left" vertical="center"/>
    </xf>
    <xf numFmtId="0" fontId="3" fillId="2" borderId="5" xfId="0" applyFont="1" applyFill="1" applyBorder="1" applyAlignment="1">
      <alignment horizontal="left"/>
    </xf>
    <xf numFmtId="0" fontId="3" fillId="2" borderId="18" xfId="0" applyFont="1" applyFill="1" applyBorder="1" applyAlignment="1">
      <alignment horizontal="left"/>
    </xf>
    <xf numFmtId="0" fontId="6" fillId="0" borderId="2" xfId="0" applyFont="1" applyBorder="1"/>
    <xf numFmtId="0" fontId="6" fillId="0" borderId="3" xfId="0" applyFont="1" applyBorder="1"/>
    <xf numFmtId="0" fontId="6" fillId="0" borderId="4" xfId="0" applyFont="1" applyBorder="1"/>
    <xf numFmtId="0" fontId="3" fillId="2" borderId="5" xfId="0" applyFont="1" applyFill="1" applyBorder="1" applyAlignment="1">
      <alignment vertical="center"/>
    </xf>
    <xf numFmtId="0" fontId="3" fillId="2" borderId="18" xfId="0" applyFont="1" applyFill="1" applyBorder="1" applyAlignment="1">
      <alignment vertical="center"/>
    </xf>
    <xf numFmtId="0" fontId="3" fillId="3" borderId="1" xfId="0" applyFont="1" applyFill="1" applyBorder="1" applyAlignment="1"/>
    <xf numFmtId="0" fontId="3" fillId="3" borderId="1" xfId="0" applyFont="1" applyFill="1" applyBorder="1" applyAlignment="1">
      <alignment vertical="center"/>
    </xf>
    <xf numFmtId="0" fontId="5" fillId="3" borderId="6" xfId="0" applyFont="1" applyFill="1" applyBorder="1" applyAlignment="1">
      <alignment horizontal="center" vertical="center" wrapText="1"/>
    </xf>
    <xf numFmtId="0" fontId="3"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16" xfId="0" applyFont="1" applyFill="1" applyBorder="1" applyAlignment="1">
      <alignment horizontal="center" vertical="center"/>
    </xf>
    <xf numFmtId="0" fontId="0" fillId="0" borderId="0" xfId="0" applyAlignment="1">
      <alignment horizontal="center"/>
    </xf>
    <xf numFmtId="0" fontId="3" fillId="3" borderId="2" xfId="0" applyFont="1" applyFill="1" applyBorder="1" applyAlignment="1">
      <alignment horizontal="left"/>
    </xf>
    <xf numFmtId="0" fontId="6" fillId="0" borderId="1" xfId="0" applyFont="1" applyBorder="1" applyAlignment="1">
      <alignment vertical="center"/>
    </xf>
    <xf numFmtId="0" fontId="3" fillId="2" borderId="5" xfId="0" applyFont="1" applyFill="1" applyBorder="1" applyAlignment="1"/>
    <xf numFmtId="0" fontId="3" fillId="2" borderId="18" xfId="0" applyFont="1" applyFill="1" applyBorder="1" applyAlignment="1"/>
    <xf numFmtId="0" fontId="6" fillId="5" borderId="0" xfId="0" applyFont="1" applyFill="1" applyBorder="1" applyAlignment="1">
      <alignment horizontal="left"/>
    </xf>
    <xf numFmtId="0" fontId="6" fillId="5" borderId="26" xfId="0" applyFont="1" applyFill="1" applyBorder="1" applyAlignment="1">
      <alignment horizontal="left"/>
    </xf>
    <xf numFmtId="0" fontId="5" fillId="4" borderId="27" xfId="0" applyFont="1" applyFill="1" applyBorder="1" applyAlignment="1">
      <alignment horizontal="center"/>
    </xf>
    <xf numFmtId="0" fontId="5" fillId="4" borderId="7" xfId="0" applyFont="1" applyFill="1" applyBorder="1" applyAlignment="1">
      <alignment horizontal="center"/>
    </xf>
    <xf numFmtId="0" fontId="5" fillId="4" borderId="28" xfId="0" applyFont="1" applyFill="1" applyBorder="1" applyAlignment="1">
      <alignment horizontal="center"/>
    </xf>
    <xf numFmtId="0" fontId="3" fillId="2" borderId="1" xfId="0" applyFont="1" applyFill="1" applyBorder="1" applyAlignment="1">
      <alignment horizontal="center"/>
    </xf>
    <xf numFmtId="0" fontId="3" fillId="4" borderId="1" xfId="0" applyFont="1" applyFill="1" applyBorder="1" applyAlignment="1">
      <alignment horizontal="center"/>
    </xf>
  </cellXfs>
  <cellStyles count="1">
    <cellStyle name="Normal" xfId="0" builtinId="0"/>
  </cellStyles>
  <dxfs count="3">
    <dxf>
      <font>
        <condense val="0"/>
        <extend val="0"/>
        <color indexed="9"/>
      </font>
      <fill>
        <patternFill>
          <bgColor indexed="16"/>
        </patternFill>
      </fill>
    </dxf>
    <dxf>
      <font>
        <condense val="0"/>
        <extend val="0"/>
        <color indexed="9"/>
      </font>
      <fill>
        <patternFill>
          <bgColor indexed="53"/>
        </patternFill>
      </fill>
    </dxf>
    <dxf>
      <font>
        <condense val="0"/>
        <extend val="0"/>
        <color indexed="9"/>
      </font>
      <fill>
        <patternFill>
          <bgColor indexed="17"/>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0</xdr:row>
      <xdr:rowOff>19050</xdr:rowOff>
    </xdr:from>
    <xdr:to>
      <xdr:col>0</xdr:col>
      <xdr:colOff>2409825</xdr:colOff>
      <xdr:row>2</xdr:row>
      <xdr:rowOff>314325</xdr:rowOff>
    </xdr:to>
    <xdr:pic>
      <xdr:nvPicPr>
        <xdr:cNvPr id="4" name="3 Imagen" descr="Recorte de pantalla"/>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150" y="19050"/>
          <a:ext cx="2352675" cy="6858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76"/>
  <sheetViews>
    <sheetView showGridLines="0" tabSelected="1" zoomScale="80" zoomScaleNormal="8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ColWidth="9.140625" defaultRowHeight="15" x14ac:dyDescent="0.25"/>
  <cols>
    <col min="1" max="1" width="37.140625" style="2" customWidth="1"/>
    <col min="2" max="2" width="12" style="7" customWidth="1"/>
    <col min="3" max="3" width="9.140625" style="1"/>
    <col min="4" max="5" width="11.28515625" customWidth="1"/>
    <col min="6" max="6" width="29.140625" customWidth="1"/>
    <col min="7" max="7" width="14.7109375" customWidth="1"/>
    <col min="13" max="13" width="18.85546875" bestFit="1" customWidth="1"/>
    <col min="14" max="15" width="40.7109375" customWidth="1"/>
  </cols>
  <sheetData>
    <row r="1" spans="1:15" x14ac:dyDescent="0.25">
      <c r="A1" s="89"/>
      <c r="B1" s="83" t="s">
        <v>0</v>
      </c>
      <c r="C1" s="84"/>
      <c r="D1" s="84"/>
      <c r="E1" s="84"/>
      <c r="F1" s="84"/>
      <c r="G1" s="84"/>
      <c r="H1" s="84"/>
      <c r="I1" s="84"/>
      <c r="J1" s="84"/>
      <c r="K1" s="84"/>
      <c r="L1" s="84"/>
      <c r="M1" s="84"/>
      <c r="N1" s="84"/>
      <c r="O1" s="85"/>
    </row>
    <row r="2" spans="1:15" ht="15.75" thickBot="1" x14ac:dyDescent="0.3">
      <c r="A2" s="89"/>
      <c r="B2" s="86"/>
      <c r="C2" s="87"/>
      <c r="D2" s="87"/>
      <c r="E2" s="87"/>
      <c r="F2" s="87"/>
      <c r="G2" s="87"/>
      <c r="H2" s="87"/>
      <c r="I2" s="87"/>
      <c r="J2" s="87"/>
      <c r="K2" s="87"/>
      <c r="L2" s="87"/>
      <c r="M2" s="87"/>
      <c r="N2" s="87"/>
      <c r="O2" s="88"/>
    </row>
    <row r="3" spans="1:15" ht="25.5" customHeight="1" thickBot="1" x14ac:dyDescent="0.3">
      <c r="A3" s="89"/>
      <c r="B3" s="3" t="s">
        <v>1</v>
      </c>
      <c r="C3" s="82" t="s">
        <v>2</v>
      </c>
      <c r="D3" s="82"/>
      <c r="E3" s="82"/>
      <c r="F3" s="82"/>
      <c r="G3" s="82"/>
      <c r="H3" s="82"/>
      <c r="I3" s="82"/>
      <c r="J3" s="82"/>
      <c r="K3" s="82"/>
      <c r="L3" s="82"/>
      <c r="M3" s="4" t="s">
        <v>3</v>
      </c>
      <c r="N3" s="5" t="s">
        <v>426</v>
      </c>
      <c r="O3" s="5" t="s">
        <v>4</v>
      </c>
    </row>
    <row r="4" spans="1:15" x14ac:dyDescent="0.25">
      <c r="B4" s="6" t="s">
        <v>5</v>
      </c>
      <c r="C4" s="73" t="s">
        <v>6</v>
      </c>
      <c r="D4" s="73"/>
      <c r="E4" s="73"/>
      <c r="F4" s="73"/>
      <c r="G4" s="73"/>
      <c r="H4" s="73"/>
      <c r="I4" s="73"/>
      <c r="J4" s="73"/>
      <c r="K4" s="73"/>
      <c r="L4" s="73"/>
      <c r="M4" s="11"/>
      <c r="N4" s="13"/>
      <c r="O4" s="14"/>
    </row>
    <row r="5" spans="1:15" x14ac:dyDescent="0.25">
      <c r="B5" s="20" t="s">
        <v>7</v>
      </c>
      <c r="C5" s="71" t="s">
        <v>8</v>
      </c>
      <c r="D5" s="71"/>
      <c r="E5" s="71"/>
      <c r="F5" s="71"/>
      <c r="G5" s="71"/>
      <c r="H5" s="71"/>
      <c r="I5" s="71"/>
      <c r="J5" s="71"/>
      <c r="K5" s="71"/>
      <c r="L5" s="90"/>
      <c r="M5" s="12"/>
      <c r="N5" s="19"/>
      <c r="O5" s="18"/>
    </row>
    <row r="6" spans="1:15" ht="90" x14ac:dyDescent="0.25">
      <c r="B6" s="53" t="s">
        <v>9</v>
      </c>
      <c r="C6" s="91" t="s">
        <v>10</v>
      </c>
      <c r="D6" s="91"/>
      <c r="E6" s="91"/>
      <c r="F6" s="91"/>
      <c r="G6" s="91"/>
      <c r="H6" s="91"/>
      <c r="I6" s="91"/>
      <c r="J6" s="91"/>
      <c r="K6" s="91"/>
      <c r="L6" s="91"/>
      <c r="M6" s="51" t="s">
        <v>331</v>
      </c>
      <c r="N6" s="50" t="s">
        <v>356</v>
      </c>
      <c r="O6" s="52" t="s">
        <v>357</v>
      </c>
    </row>
    <row r="7" spans="1:15" ht="95.25" customHeight="1" x14ac:dyDescent="0.25">
      <c r="B7" s="53" t="s">
        <v>11</v>
      </c>
      <c r="C7" s="91" t="s">
        <v>12</v>
      </c>
      <c r="D7" s="91"/>
      <c r="E7" s="91"/>
      <c r="F7" s="91"/>
      <c r="G7" s="91"/>
      <c r="H7" s="91"/>
      <c r="I7" s="91"/>
      <c r="J7" s="91"/>
      <c r="K7" s="91"/>
      <c r="L7" s="91"/>
      <c r="M7" s="27" t="s">
        <v>330</v>
      </c>
      <c r="N7" s="54" t="s">
        <v>359</v>
      </c>
      <c r="O7" s="54" t="s">
        <v>358</v>
      </c>
    </row>
    <row r="8" spans="1:15" x14ac:dyDescent="0.25">
      <c r="A8" s="8"/>
      <c r="B8" s="6" t="s">
        <v>13</v>
      </c>
      <c r="C8" s="92" t="s">
        <v>14</v>
      </c>
      <c r="D8" s="92"/>
      <c r="E8" s="92"/>
      <c r="F8" s="92"/>
      <c r="G8" s="92"/>
      <c r="H8" s="92"/>
      <c r="I8" s="92"/>
      <c r="J8" s="92"/>
      <c r="K8" s="92"/>
      <c r="L8" s="93"/>
      <c r="M8" s="12"/>
      <c r="N8" s="15"/>
      <c r="O8" s="16"/>
    </row>
    <row r="9" spans="1:15" x14ac:dyDescent="0.25">
      <c r="A9" s="9" t="s">
        <v>330</v>
      </c>
      <c r="B9" s="20" t="s">
        <v>17</v>
      </c>
      <c r="C9" s="80" t="s">
        <v>18</v>
      </c>
      <c r="D9" s="80"/>
      <c r="E9" s="80"/>
      <c r="F9" s="80"/>
      <c r="G9" s="80"/>
      <c r="H9" s="80"/>
      <c r="I9" s="80"/>
      <c r="J9" s="80"/>
      <c r="K9" s="80"/>
      <c r="L9" s="80"/>
      <c r="M9" s="12"/>
      <c r="N9" s="17"/>
      <c r="O9" s="18"/>
    </row>
    <row r="10" spans="1:15" ht="75" x14ac:dyDescent="0.25">
      <c r="A10" s="9" t="s">
        <v>331</v>
      </c>
      <c r="B10" s="53" t="s">
        <v>19</v>
      </c>
      <c r="C10" s="65" t="s">
        <v>20</v>
      </c>
      <c r="D10" s="66"/>
      <c r="E10" s="66"/>
      <c r="F10" s="66"/>
      <c r="G10" s="66"/>
      <c r="H10" s="66"/>
      <c r="I10" s="66"/>
      <c r="J10" s="66"/>
      <c r="K10" s="66"/>
      <c r="L10" s="67"/>
      <c r="M10" s="27" t="s">
        <v>331</v>
      </c>
      <c r="N10" s="54" t="s">
        <v>369</v>
      </c>
      <c r="O10" s="54" t="s">
        <v>360</v>
      </c>
    </row>
    <row r="11" spans="1:15" ht="90" x14ac:dyDescent="0.25">
      <c r="A11" s="9" t="s">
        <v>332</v>
      </c>
      <c r="B11" s="53" t="s">
        <v>21</v>
      </c>
      <c r="C11" s="65" t="s">
        <v>22</v>
      </c>
      <c r="D11" s="66"/>
      <c r="E11" s="66"/>
      <c r="F11" s="66"/>
      <c r="G11" s="66"/>
      <c r="H11" s="66"/>
      <c r="I11" s="66"/>
      <c r="J11" s="66"/>
      <c r="K11" s="66"/>
      <c r="L11" s="67"/>
      <c r="M11" s="27" t="s">
        <v>330</v>
      </c>
      <c r="N11" s="54" t="s">
        <v>370</v>
      </c>
      <c r="O11" s="54" t="s">
        <v>361</v>
      </c>
    </row>
    <row r="12" spans="1:15" ht="75" x14ac:dyDescent="0.25">
      <c r="A12" s="9" t="s">
        <v>333</v>
      </c>
      <c r="B12" s="53" t="s">
        <v>23</v>
      </c>
      <c r="C12" s="65" t="s">
        <v>24</v>
      </c>
      <c r="D12" s="66"/>
      <c r="E12" s="66"/>
      <c r="F12" s="66"/>
      <c r="G12" s="66"/>
      <c r="H12" s="66"/>
      <c r="I12" s="66"/>
      <c r="J12" s="66"/>
      <c r="K12" s="66"/>
      <c r="L12" s="67"/>
      <c r="M12" s="27" t="s">
        <v>330</v>
      </c>
      <c r="N12" s="54" t="s">
        <v>387</v>
      </c>
      <c r="O12" s="54" t="s">
        <v>362</v>
      </c>
    </row>
    <row r="13" spans="1:15" ht="105" x14ac:dyDescent="0.25">
      <c r="A13" s="9" t="s">
        <v>334</v>
      </c>
      <c r="B13" s="53" t="s">
        <v>25</v>
      </c>
      <c r="C13" s="65" t="s">
        <v>26</v>
      </c>
      <c r="D13" s="66"/>
      <c r="E13" s="66"/>
      <c r="F13" s="66"/>
      <c r="G13" s="66"/>
      <c r="H13" s="66"/>
      <c r="I13" s="66"/>
      <c r="J13" s="66"/>
      <c r="K13" s="66"/>
      <c r="L13" s="67"/>
      <c r="M13" s="27" t="s">
        <v>330</v>
      </c>
      <c r="N13" s="54" t="s">
        <v>388</v>
      </c>
      <c r="O13" s="54" t="s">
        <v>363</v>
      </c>
    </row>
    <row r="14" spans="1:15" ht="105" x14ac:dyDescent="0.25">
      <c r="A14" s="9"/>
      <c r="B14" s="53" t="s">
        <v>27</v>
      </c>
      <c r="C14" s="65" t="s">
        <v>28</v>
      </c>
      <c r="D14" s="66"/>
      <c r="E14" s="66"/>
      <c r="F14" s="66"/>
      <c r="G14" s="66"/>
      <c r="H14" s="66"/>
      <c r="I14" s="66"/>
      <c r="J14" s="66"/>
      <c r="K14" s="66"/>
      <c r="L14" s="67"/>
      <c r="M14" s="27" t="s">
        <v>331</v>
      </c>
      <c r="N14" s="54" t="s">
        <v>389</v>
      </c>
      <c r="O14" s="54" t="s">
        <v>364</v>
      </c>
    </row>
    <row r="15" spans="1:15" x14ac:dyDescent="0.25">
      <c r="B15" s="56" t="s">
        <v>29</v>
      </c>
      <c r="C15" s="81" t="s">
        <v>30</v>
      </c>
      <c r="D15" s="81"/>
      <c r="E15" s="81"/>
      <c r="F15" s="81"/>
      <c r="G15" s="81"/>
      <c r="H15" s="81"/>
      <c r="I15" s="81"/>
      <c r="J15" s="81"/>
      <c r="K15" s="81"/>
      <c r="L15" s="81"/>
      <c r="M15" s="57"/>
      <c r="N15" s="58"/>
      <c r="O15" s="59"/>
    </row>
    <row r="16" spans="1:15" ht="165" x14ac:dyDescent="0.25">
      <c r="B16" s="60" t="s">
        <v>31</v>
      </c>
      <c r="C16" s="65" t="s">
        <v>32</v>
      </c>
      <c r="D16" s="66"/>
      <c r="E16" s="66"/>
      <c r="F16" s="66"/>
      <c r="G16" s="66"/>
      <c r="H16" s="66"/>
      <c r="I16" s="66"/>
      <c r="J16" s="66"/>
      <c r="K16" s="66"/>
      <c r="L16" s="67"/>
      <c r="M16" s="27" t="s">
        <v>331</v>
      </c>
      <c r="N16" s="54" t="s">
        <v>368</v>
      </c>
      <c r="O16" s="54" t="s">
        <v>365</v>
      </c>
    </row>
    <row r="17" spans="2:15" ht="60" x14ac:dyDescent="0.25">
      <c r="B17" s="60" t="s">
        <v>33</v>
      </c>
      <c r="C17" s="65" t="s">
        <v>34</v>
      </c>
      <c r="D17" s="66"/>
      <c r="E17" s="66"/>
      <c r="F17" s="66"/>
      <c r="G17" s="66"/>
      <c r="H17" s="66"/>
      <c r="I17" s="66"/>
      <c r="J17" s="66"/>
      <c r="K17" s="66"/>
      <c r="L17" s="67"/>
      <c r="M17" s="27" t="s">
        <v>330</v>
      </c>
      <c r="N17" s="54" t="s">
        <v>367</v>
      </c>
      <c r="O17" s="54" t="s">
        <v>366</v>
      </c>
    </row>
    <row r="18" spans="2:15" x14ac:dyDescent="0.25">
      <c r="B18" s="6" t="s">
        <v>15</v>
      </c>
      <c r="C18" s="92" t="s">
        <v>16</v>
      </c>
      <c r="D18" s="92"/>
      <c r="E18" s="92"/>
      <c r="F18" s="92"/>
      <c r="G18" s="92"/>
      <c r="H18" s="92"/>
      <c r="I18" s="92"/>
      <c r="J18" s="92"/>
      <c r="K18" s="92"/>
      <c r="L18" s="93"/>
      <c r="M18" s="10"/>
      <c r="N18" s="15"/>
      <c r="O18" s="16"/>
    </row>
    <row r="19" spans="2:15" x14ac:dyDescent="0.25">
      <c r="B19" s="20" t="s">
        <v>63</v>
      </c>
      <c r="C19" s="80" t="s">
        <v>64</v>
      </c>
      <c r="D19" s="80"/>
      <c r="E19" s="80"/>
      <c r="F19" s="80"/>
      <c r="G19" s="80"/>
      <c r="H19" s="80"/>
      <c r="I19" s="80"/>
      <c r="J19" s="80"/>
      <c r="K19" s="80"/>
      <c r="L19" s="80"/>
      <c r="M19" s="10"/>
      <c r="N19" s="17"/>
      <c r="O19" s="18"/>
    </row>
    <row r="20" spans="2:15" ht="75" x14ac:dyDescent="0.25">
      <c r="B20" s="53" t="s">
        <v>65</v>
      </c>
      <c r="C20" s="65" t="s">
        <v>66</v>
      </c>
      <c r="D20" s="66"/>
      <c r="E20" s="66"/>
      <c r="F20" s="66"/>
      <c r="G20" s="66"/>
      <c r="H20" s="66"/>
      <c r="I20" s="66"/>
      <c r="J20" s="66"/>
      <c r="K20" s="66"/>
      <c r="L20" s="67"/>
      <c r="M20" s="27" t="s">
        <v>330</v>
      </c>
      <c r="N20" s="54" t="s">
        <v>390</v>
      </c>
      <c r="O20" s="54" t="s">
        <v>371</v>
      </c>
    </row>
    <row r="21" spans="2:15" ht="60" x14ac:dyDescent="0.25">
      <c r="B21" s="53" t="s">
        <v>67</v>
      </c>
      <c r="C21" s="65" t="s">
        <v>68</v>
      </c>
      <c r="D21" s="66"/>
      <c r="E21" s="66"/>
      <c r="F21" s="66"/>
      <c r="G21" s="66"/>
      <c r="H21" s="66"/>
      <c r="I21" s="66"/>
      <c r="J21" s="66"/>
      <c r="K21" s="66"/>
      <c r="L21" s="67"/>
      <c r="M21" s="27" t="s">
        <v>330</v>
      </c>
      <c r="N21" s="54" t="s">
        <v>390</v>
      </c>
      <c r="O21" s="54" t="s">
        <v>372</v>
      </c>
    </row>
    <row r="22" spans="2:15" x14ac:dyDescent="0.25">
      <c r="B22" s="56" t="s">
        <v>61</v>
      </c>
      <c r="C22" s="81" t="s">
        <v>62</v>
      </c>
      <c r="D22" s="81"/>
      <c r="E22" s="81"/>
      <c r="F22" s="81"/>
      <c r="G22" s="81"/>
      <c r="H22" s="81"/>
      <c r="I22" s="81"/>
      <c r="J22" s="81"/>
      <c r="K22" s="81"/>
      <c r="L22" s="81"/>
      <c r="M22" s="57"/>
      <c r="N22" s="17"/>
      <c r="O22" s="18"/>
    </row>
    <row r="23" spans="2:15" ht="90" x14ac:dyDescent="0.25">
      <c r="B23" s="53" t="s">
        <v>69</v>
      </c>
      <c r="C23" s="65" t="s">
        <v>70</v>
      </c>
      <c r="D23" s="66"/>
      <c r="E23" s="66"/>
      <c r="F23" s="66"/>
      <c r="G23" s="66"/>
      <c r="H23" s="66"/>
      <c r="I23" s="66"/>
      <c r="J23" s="66"/>
      <c r="K23" s="66"/>
      <c r="L23" s="67"/>
      <c r="M23" s="27" t="s">
        <v>331</v>
      </c>
      <c r="N23" s="54" t="s">
        <v>391</v>
      </c>
      <c r="O23" s="54" t="s">
        <v>373</v>
      </c>
    </row>
    <row r="24" spans="2:15" ht="105" x14ac:dyDescent="0.25">
      <c r="B24" s="53" t="s">
        <v>71</v>
      </c>
      <c r="C24" s="65" t="s">
        <v>72</v>
      </c>
      <c r="D24" s="66"/>
      <c r="E24" s="66"/>
      <c r="F24" s="66"/>
      <c r="G24" s="66"/>
      <c r="H24" s="66"/>
      <c r="I24" s="66"/>
      <c r="J24" s="66"/>
      <c r="K24" s="66"/>
      <c r="L24" s="67"/>
      <c r="M24" s="27" t="s">
        <v>331</v>
      </c>
      <c r="N24" s="54" t="s">
        <v>391</v>
      </c>
      <c r="O24" s="54" t="s">
        <v>374</v>
      </c>
    </row>
    <row r="25" spans="2:15" ht="90" x14ac:dyDescent="0.25">
      <c r="B25" s="53" t="s">
        <v>73</v>
      </c>
      <c r="C25" s="65" t="s">
        <v>74</v>
      </c>
      <c r="D25" s="66"/>
      <c r="E25" s="66"/>
      <c r="F25" s="66"/>
      <c r="G25" s="66"/>
      <c r="H25" s="66"/>
      <c r="I25" s="66"/>
      <c r="J25" s="66"/>
      <c r="K25" s="66"/>
      <c r="L25" s="67"/>
      <c r="M25" s="27" t="s">
        <v>330</v>
      </c>
      <c r="N25" s="54" t="s">
        <v>392</v>
      </c>
      <c r="O25" s="54" t="s">
        <v>375</v>
      </c>
    </row>
    <row r="26" spans="2:15" x14ac:dyDescent="0.25">
      <c r="B26" s="56" t="s">
        <v>59</v>
      </c>
      <c r="C26" s="81" t="s">
        <v>60</v>
      </c>
      <c r="D26" s="81"/>
      <c r="E26" s="81"/>
      <c r="F26" s="81"/>
      <c r="G26" s="81"/>
      <c r="H26" s="81"/>
      <c r="I26" s="81"/>
      <c r="J26" s="81"/>
      <c r="K26" s="81"/>
      <c r="L26" s="81"/>
      <c r="M26" s="57"/>
      <c r="N26" s="17"/>
      <c r="O26" s="18"/>
    </row>
    <row r="27" spans="2:15" ht="90" x14ac:dyDescent="0.25">
      <c r="B27" s="53" t="s">
        <v>75</v>
      </c>
      <c r="C27" s="65" t="s">
        <v>60</v>
      </c>
      <c r="D27" s="66"/>
      <c r="E27" s="66"/>
      <c r="F27" s="66"/>
      <c r="G27" s="66"/>
      <c r="H27" s="66"/>
      <c r="I27" s="66"/>
      <c r="J27" s="66"/>
      <c r="K27" s="66"/>
      <c r="L27" s="67"/>
      <c r="M27" s="27" t="s">
        <v>330</v>
      </c>
      <c r="N27" s="54" t="s">
        <v>393</v>
      </c>
      <c r="O27" s="54" t="s">
        <v>376</v>
      </c>
    </row>
    <row r="28" spans="2:15" x14ac:dyDescent="0.25">
      <c r="B28" s="61" t="s">
        <v>51</v>
      </c>
      <c r="C28" s="78" t="s">
        <v>52</v>
      </c>
      <c r="D28" s="78"/>
      <c r="E28" s="78"/>
      <c r="F28" s="78"/>
      <c r="G28" s="78"/>
      <c r="H28" s="78"/>
      <c r="I28" s="78"/>
      <c r="J28" s="78"/>
      <c r="K28" s="78"/>
      <c r="L28" s="79"/>
      <c r="M28" s="57"/>
      <c r="N28" s="15"/>
      <c r="O28" s="16"/>
    </row>
    <row r="29" spans="2:15" x14ac:dyDescent="0.25">
      <c r="B29" s="56" t="s">
        <v>53</v>
      </c>
      <c r="C29" s="81" t="s">
        <v>54</v>
      </c>
      <c r="D29" s="81"/>
      <c r="E29" s="81"/>
      <c r="F29" s="81"/>
      <c r="G29" s="81"/>
      <c r="H29" s="81"/>
      <c r="I29" s="81"/>
      <c r="J29" s="81"/>
      <c r="K29" s="81"/>
      <c r="L29" s="81"/>
      <c r="M29" s="57"/>
      <c r="N29" s="17"/>
      <c r="O29" s="18"/>
    </row>
    <row r="30" spans="2:15" ht="105" x14ac:dyDescent="0.25">
      <c r="B30" s="53" t="s">
        <v>76</v>
      </c>
      <c r="C30" s="65" t="s">
        <v>77</v>
      </c>
      <c r="D30" s="66"/>
      <c r="E30" s="66"/>
      <c r="F30" s="66"/>
      <c r="G30" s="66"/>
      <c r="H30" s="66"/>
      <c r="I30" s="66"/>
      <c r="J30" s="66"/>
      <c r="K30" s="66"/>
      <c r="L30" s="67"/>
      <c r="M30" s="27" t="s">
        <v>330</v>
      </c>
      <c r="N30" s="54" t="s">
        <v>394</v>
      </c>
      <c r="O30" s="54" t="s">
        <v>377</v>
      </c>
    </row>
    <row r="31" spans="2:15" ht="120" x14ac:dyDescent="0.25">
      <c r="B31" s="53" t="s">
        <v>78</v>
      </c>
      <c r="C31" s="65" t="s">
        <v>79</v>
      </c>
      <c r="D31" s="66"/>
      <c r="E31" s="66"/>
      <c r="F31" s="66"/>
      <c r="G31" s="66"/>
      <c r="H31" s="66"/>
      <c r="I31" s="66"/>
      <c r="J31" s="66"/>
      <c r="K31" s="66"/>
      <c r="L31" s="67"/>
      <c r="M31" s="27" t="s">
        <v>330</v>
      </c>
      <c r="N31" s="54" t="s">
        <v>394</v>
      </c>
      <c r="O31" s="54" t="s">
        <v>378</v>
      </c>
    </row>
    <row r="32" spans="2:15" ht="75" x14ac:dyDescent="0.25">
      <c r="B32" s="53" t="s">
        <v>80</v>
      </c>
      <c r="C32" s="65" t="s">
        <v>81</v>
      </c>
      <c r="D32" s="66"/>
      <c r="E32" s="66"/>
      <c r="F32" s="66"/>
      <c r="G32" s="66"/>
      <c r="H32" s="66"/>
      <c r="I32" s="66"/>
      <c r="J32" s="66"/>
      <c r="K32" s="66"/>
      <c r="L32" s="67"/>
      <c r="M32" s="27" t="s">
        <v>331</v>
      </c>
      <c r="N32" s="54" t="s">
        <v>396</v>
      </c>
      <c r="O32" s="54" t="s">
        <v>379</v>
      </c>
    </row>
    <row r="33" spans="2:15" ht="90" x14ac:dyDescent="0.25">
      <c r="B33" s="53" t="s">
        <v>82</v>
      </c>
      <c r="C33" s="65" t="s">
        <v>83</v>
      </c>
      <c r="D33" s="66"/>
      <c r="E33" s="66"/>
      <c r="F33" s="66"/>
      <c r="G33" s="66"/>
      <c r="H33" s="66"/>
      <c r="I33" s="66"/>
      <c r="J33" s="66"/>
      <c r="K33" s="66"/>
      <c r="L33" s="67"/>
      <c r="M33" s="27" t="s">
        <v>330</v>
      </c>
      <c r="N33" s="54" t="s">
        <v>395</v>
      </c>
      <c r="O33" s="54" t="s">
        <v>380</v>
      </c>
    </row>
    <row r="34" spans="2:15" x14ac:dyDescent="0.25">
      <c r="B34" s="20" t="s">
        <v>55</v>
      </c>
      <c r="C34" s="80" t="s">
        <v>56</v>
      </c>
      <c r="D34" s="80"/>
      <c r="E34" s="80"/>
      <c r="F34" s="80"/>
      <c r="G34" s="80"/>
      <c r="H34" s="80"/>
      <c r="I34" s="80"/>
      <c r="J34" s="80"/>
      <c r="K34" s="80"/>
      <c r="L34" s="80"/>
      <c r="M34" s="10"/>
      <c r="N34" s="17"/>
      <c r="O34" s="18"/>
    </row>
    <row r="35" spans="2:15" ht="90" x14ac:dyDescent="0.25">
      <c r="B35" s="53" t="s">
        <v>84</v>
      </c>
      <c r="C35" s="65" t="s">
        <v>85</v>
      </c>
      <c r="D35" s="66"/>
      <c r="E35" s="66"/>
      <c r="F35" s="66"/>
      <c r="G35" s="66"/>
      <c r="H35" s="66"/>
      <c r="I35" s="66"/>
      <c r="J35" s="66"/>
      <c r="K35" s="66"/>
      <c r="L35" s="67"/>
      <c r="M35" s="27" t="s">
        <v>331</v>
      </c>
      <c r="N35" s="54" t="s">
        <v>400</v>
      </c>
      <c r="O35" s="54" t="s">
        <v>381</v>
      </c>
    </row>
    <row r="36" spans="2:15" ht="105" x14ac:dyDescent="0.25">
      <c r="B36" s="53" t="s">
        <v>86</v>
      </c>
      <c r="C36" s="65" t="s">
        <v>87</v>
      </c>
      <c r="D36" s="66"/>
      <c r="E36" s="66"/>
      <c r="F36" s="66"/>
      <c r="G36" s="66"/>
      <c r="H36" s="66"/>
      <c r="I36" s="66"/>
      <c r="J36" s="66"/>
      <c r="K36" s="66"/>
      <c r="L36" s="67"/>
      <c r="M36" s="27" t="s">
        <v>330</v>
      </c>
      <c r="N36" s="54" t="s">
        <v>401</v>
      </c>
      <c r="O36" s="54" t="s">
        <v>382</v>
      </c>
    </row>
    <row r="37" spans="2:15" ht="60" x14ac:dyDescent="0.25">
      <c r="B37" s="53" t="s">
        <v>88</v>
      </c>
      <c r="C37" s="65" t="s">
        <v>89</v>
      </c>
      <c r="D37" s="66"/>
      <c r="E37" s="66"/>
      <c r="F37" s="66"/>
      <c r="G37" s="66"/>
      <c r="H37" s="66"/>
      <c r="I37" s="66"/>
      <c r="J37" s="66"/>
      <c r="K37" s="66"/>
      <c r="L37" s="67"/>
      <c r="M37" s="27" t="s">
        <v>330</v>
      </c>
      <c r="N37" s="54" t="s">
        <v>401</v>
      </c>
      <c r="O37" s="54" t="s">
        <v>386</v>
      </c>
    </row>
    <row r="38" spans="2:15" x14ac:dyDescent="0.25">
      <c r="B38" s="20" t="s">
        <v>57</v>
      </c>
      <c r="C38" s="80" t="s">
        <v>58</v>
      </c>
      <c r="D38" s="80"/>
      <c r="E38" s="80"/>
      <c r="F38" s="80"/>
      <c r="G38" s="80"/>
      <c r="H38" s="80"/>
      <c r="I38" s="80"/>
      <c r="J38" s="80"/>
      <c r="K38" s="80"/>
      <c r="L38" s="80"/>
      <c r="M38" s="10"/>
      <c r="N38" s="17"/>
      <c r="O38" s="18"/>
    </row>
    <row r="39" spans="2:15" ht="120" x14ac:dyDescent="0.25">
      <c r="B39" s="53" t="s">
        <v>90</v>
      </c>
      <c r="C39" s="65" t="s">
        <v>91</v>
      </c>
      <c r="D39" s="66"/>
      <c r="E39" s="66"/>
      <c r="F39" s="66"/>
      <c r="G39" s="66"/>
      <c r="H39" s="66"/>
      <c r="I39" s="66"/>
      <c r="J39" s="66"/>
      <c r="K39" s="66"/>
      <c r="L39" s="67"/>
      <c r="M39" s="27" t="s">
        <v>330</v>
      </c>
      <c r="N39" s="54" t="s">
        <v>399</v>
      </c>
      <c r="O39" s="54" t="s">
        <v>383</v>
      </c>
    </row>
    <row r="40" spans="2:15" ht="180" x14ac:dyDescent="0.25">
      <c r="B40" s="53" t="s">
        <v>92</v>
      </c>
      <c r="C40" s="65" t="s">
        <v>93</v>
      </c>
      <c r="D40" s="66"/>
      <c r="E40" s="66"/>
      <c r="F40" s="66"/>
      <c r="G40" s="66"/>
      <c r="H40" s="66"/>
      <c r="I40" s="66"/>
      <c r="J40" s="66"/>
      <c r="K40" s="66"/>
      <c r="L40" s="67"/>
      <c r="M40" s="27" t="s">
        <v>330</v>
      </c>
      <c r="N40" s="54" t="s">
        <v>398</v>
      </c>
      <c r="O40" s="54" t="s">
        <v>384</v>
      </c>
    </row>
    <row r="41" spans="2:15" ht="105" x14ac:dyDescent="0.25">
      <c r="B41" s="53" t="s">
        <v>94</v>
      </c>
      <c r="C41" s="65" t="s">
        <v>95</v>
      </c>
      <c r="D41" s="66"/>
      <c r="E41" s="66"/>
      <c r="F41" s="66"/>
      <c r="G41" s="66"/>
      <c r="H41" s="66"/>
      <c r="I41" s="66"/>
      <c r="J41" s="66"/>
      <c r="K41" s="66"/>
      <c r="L41" s="67"/>
      <c r="M41" s="27" t="s">
        <v>330</v>
      </c>
      <c r="N41" s="54" t="s">
        <v>397</v>
      </c>
      <c r="O41" s="54" t="s">
        <v>385</v>
      </c>
    </row>
    <row r="42" spans="2:15" x14ac:dyDescent="0.25">
      <c r="B42" s="6" t="s">
        <v>49</v>
      </c>
      <c r="C42" s="73" t="s">
        <v>50</v>
      </c>
      <c r="D42" s="73"/>
      <c r="E42" s="73"/>
      <c r="F42" s="73"/>
      <c r="G42" s="73"/>
      <c r="H42" s="73"/>
      <c r="I42" s="73"/>
      <c r="J42" s="73"/>
      <c r="K42" s="73"/>
      <c r="L42" s="74"/>
      <c r="M42" s="10"/>
      <c r="N42" s="15"/>
      <c r="O42" s="16"/>
    </row>
    <row r="43" spans="2:15" x14ac:dyDescent="0.25">
      <c r="B43" s="20" t="s">
        <v>47</v>
      </c>
      <c r="C43" s="71" t="s">
        <v>48</v>
      </c>
      <c r="D43" s="71"/>
      <c r="E43" s="71"/>
      <c r="F43" s="71"/>
      <c r="G43" s="71"/>
      <c r="H43" s="71"/>
      <c r="I43" s="71"/>
      <c r="J43" s="71"/>
      <c r="K43" s="71"/>
      <c r="L43" s="71"/>
      <c r="M43" s="10"/>
      <c r="N43" s="17"/>
      <c r="O43" s="18"/>
    </row>
    <row r="44" spans="2:15" ht="105" x14ac:dyDescent="0.25">
      <c r="B44" s="53" t="s">
        <v>96</v>
      </c>
      <c r="C44" s="65" t="s">
        <v>97</v>
      </c>
      <c r="D44" s="66"/>
      <c r="E44" s="66"/>
      <c r="F44" s="66"/>
      <c r="G44" s="66"/>
      <c r="H44" s="66"/>
      <c r="I44" s="66"/>
      <c r="J44" s="66"/>
      <c r="K44" s="66"/>
      <c r="L44" s="67"/>
      <c r="M44" s="27" t="s">
        <v>331</v>
      </c>
      <c r="N44" s="54" t="s">
        <v>405</v>
      </c>
      <c r="O44" s="54" t="s">
        <v>402</v>
      </c>
    </row>
    <row r="45" spans="2:15" ht="120" x14ac:dyDescent="0.25">
      <c r="B45" s="53" t="s">
        <v>98</v>
      </c>
      <c r="C45" s="65" t="s">
        <v>99</v>
      </c>
      <c r="D45" s="66"/>
      <c r="E45" s="66"/>
      <c r="F45" s="66"/>
      <c r="G45" s="66"/>
      <c r="H45" s="66"/>
      <c r="I45" s="66"/>
      <c r="J45" s="66"/>
      <c r="K45" s="66"/>
      <c r="L45" s="67"/>
      <c r="M45" s="27" t="s">
        <v>331</v>
      </c>
      <c r="N45" s="54" t="s">
        <v>406</v>
      </c>
      <c r="O45" s="54" t="s">
        <v>403</v>
      </c>
    </row>
    <row r="46" spans="2:15" x14ac:dyDescent="0.25">
      <c r="B46" s="20" t="s">
        <v>45</v>
      </c>
      <c r="C46" s="71" t="s">
        <v>46</v>
      </c>
      <c r="D46" s="71"/>
      <c r="E46" s="71"/>
      <c r="F46" s="71"/>
      <c r="G46" s="71"/>
      <c r="H46" s="71"/>
      <c r="I46" s="71"/>
      <c r="J46" s="71"/>
      <c r="K46" s="71"/>
      <c r="L46" s="71"/>
      <c r="M46" s="55"/>
      <c r="N46" s="17"/>
      <c r="O46" s="18"/>
    </row>
    <row r="47" spans="2:15" ht="105" x14ac:dyDescent="0.25">
      <c r="B47" s="53" t="s">
        <v>100</v>
      </c>
      <c r="C47" s="65" t="s">
        <v>101</v>
      </c>
      <c r="D47" s="66"/>
      <c r="E47" s="66"/>
      <c r="F47" s="66"/>
      <c r="G47" s="66"/>
      <c r="H47" s="66"/>
      <c r="I47" s="66"/>
      <c r="J47" s="66"/>
      <c r="K47" s="66"/>
      <c r="L47" s="67"/>
      <c r="M47" s="27" t="s">
        <v>330</v>
      </c>
      <c r="N47" s="54" t="s">
        <v>359</v>
      </c>
      <c r="O47" s="54" t="s">
        <v>407</v>
      </c>
    </row>
    <row r="48" spans="2:15" ht="120" x14ac:dyDescent="0.25">
      <c r="B48" s="53" t="s">
        <v>102</v>
      </c>
      <c r="C48" s="65" t="s">
        <v>103</v>
      </c>
      <c r="D48" s="66"/>
      <c r="E48" s="66"/>
      <c r="F48" s="66"/>
      <c r="G48" s="66"/>
      <c r="H48" s="66"/>
      <c r="I48" s="66"/>
      <c r="J48" s="66"/>
      <c r="K48" s="66"/>
      <c r="L48" s="67"/>
      <c r="M48" s="27" t="s">
        <v>330</v>
      </c>
      <c r="N48" s="54" t="s">
        <v>417</v>
      </c>
      <c r="O48" s="54" t="s">
        <v>408</v>
      </c>
    </row>
    <row r="49" spans="2:15" ht="120" x14ac:dyDescent="0.25">
      <c r="B49" s="53" t="s">
        <v>104</v>
      </c>
      <c r="C49" s="65" t="s">
        <v>105</v>
      </c>
      <c r="D49" s="66"/>
      <c r="E49" s="66"/>
      <c r="F49" s="66"/>
      <c r="G49" s="66"/>
      <c r="H49" s="66"/>
      <c r="I49" s="66"/>
      <c r="J49" s="66"/>
      <c r="K49" s="66"/>
      <c r="L49" s="67"/>
      <c r="M49" s="27" t="s">
        <v>331</v>
      </c>
      <c r="N49" s="54" t="s">
        <v>418</v>
      </c>
      <c r="O49" s="54" t="s">
        <v>409</v>
      </c>
    </row>
    <row r="50" spans="2:15" ht="105" x14ac:dyDescent="0.25">
      <c r="B50" s="53" t="s">
        <v>106</v>
      </c>
      <c r="C50" s="65" t="s">
        <v>107</v>
      </c>
      <c r="D50" s="66"/>
      <c r="E50" s="66"/>
      <c r="F50" s="66"/>
      <c r="G50" s="66"/>
      <c r="H50" s="66"/>
      <c r="I50" s="66"/>
      <c r="J50" s="66"/>
      <c r="K50" s="66"/>
      <c r="L50" s="67"/>
      <c r="M50" s="27" t="s">
        <v>331</v>
      </c>
      <c r="N50" s="54" t="s">
        <v>418</v>
      </c>
      <c r="O50" s="54" t="s">
        <v>410</v>
      </c>
    </row>
    <row r="51" spans="2:15" ht="105" x14ac:dyDescent="0.25">
      <c r="B51" s="53" t="s">
        <v>108</v>
      </c>
      <c r="C51" s="65" t="s">
        <v>109</v>
      </c>
      <c r="D51" s="66"/>
      <c r="E51" s="66"/>
      <c r="F51" s="66"/>
      <c r="G51" s="66"/>
      <c r="H51" s="66"/>
      <c r="I51" s="66"/>
      <c r="J51" s="66"/>
      <c r="K51" s="66"/>
      <c r="L51" s="67"/>
      <c r="M51" s="27" t="s">
        <v>330</v>
      </c>
      <c r="N51" s="54" t="s">
        <v>359</v>
      </c>
      <c r="O51" s="54" t="s">
        <v>411</v>
      </c>
    </row>
    <row r="52" spans="2:15" ht="120" x14ac:dyDescent="0.25">
      <c r="B52" s="53" t="s">
        <v>110</v>
      </c>
      <c r="C52" s="65" t="s">
        <v>111</v>
      </c>
      <c r="D52" s="66"/>
      <c r="E52" s="66"/>
      <c r="F52" s="66"/>
      <c r="G52" s="66"/>
      <c r="H52" s="66"/>
      <c r="I52" s="66"/>
      <c r="J52" s="66"/>
      <c r="K52" s="66"/>
      <c r="L52" s="67"/>
      <c r="M52" s="27" t="s">
        <v>330</v>
      </c>
      <c r="N52" s="54" t="s">
        <v>359</v>
      </c>
      <c r="O52" s="54" t="s">
        <v>412</v>
      </c>
    </row>
    <row r="53" spans="2:15" x14ac:dyDescent="0.25">
      <c r="B53" s="20" t="s">
        <v>43</v>
      </c>
      <c r="C53" s="71" t="s">
        <v>44</v>
      </c>
      <c r="D53" s="71"/>
      <c r="E53" s="71"/>
      <c r="F53" s="71"/>
      <c r="G53" s="71"/>
      <c r="H53" s="71"/>
      <c r="I53" s="71"/>
      <c r="J53" s="71"/>
      <c r="K53" s="71"/>
      <c r="L53" s="71"/>
      <c r="M53" s="55"/>
      <c r="N53" s="17"/>
      <c r="O53" s="18"/>
    </row>
    <row r="54" spans="2:15" ht="105" x14ac:dyDescent="0.25">
      <c r="B54" s="53" t="s">
        <v>112</v>
      </c>
      <c r="C54" s="65" t="s">
        <v>113</v>
      </c>
      <c r="D54" s="66"/>
      <c r="E54" s="66"/>
      <c r="F54" s="66"/>
      <c r="G54" s="66"/>
      <c r="H54" s="66"/>
      <c r="I54" s="66"/>
      <c r="J54" s="66"/>
      <c r="K54" s="66"/>
      <c r="L54" s="67"/>
      <c r="M54" s="27" t="s">
        <v>331</v>
      </c>
      <c r="N54" s="54" t="s">
        <v>418</v>
      </c>
      <c r="O54" s="54" t="s">
        <v>413</v>
      </c>
    </row>
    <row r="55" spans="2:15" x14ac:dyDescent="0.25">
      <c r="B55" s="20" t="s">
        <v>41</v>
      </c>
      <c r="C55" s="71" t="s">
        <v>42</v>
      </c>
      <c r="D55" s="71"/>
      <c r="E55" s="71"/>
      <c r="F55" s="71"/>
      <c r="G55" s="71"/>
      <c r="H55" s="71"/>
      <c r="I55" s="71"/>
      <c r="J55" s="71"/>
      <c r="K55" s="71"/>
      <c r="L55" s="71"/>
      <c r="M55" s="55"/>
      <c r="N55" s="17"/>
      <c r="O55" s="18"/>
    </row>
    <row r="56" spans="2:15" ht="105" x14ac:dyDescent="0.25">
      <c r="B56" s="53" t="s">
        <v>114</v>
      </c>
      <c r="C56" s="65" t="s">
        <v>115</v>
      </c>
      <c r="D56" s="66"/>
      <c r="E56" s="66"/>
      <c r="F56" s="66"/>
      <c r="G56" s="66"/>
      <c r="H56" s="66"/>
      <c r="I56" s="66"/>
      <c r="J56" s="66"/>
      <c r="K56" s="66"/>
      <c r="L56" s="67"/>
      <c r="M56" s="27" t="s">
        <v>331</v>
      </c>
      <c r="N56" s="54" t="s">
        <v>418</v>
      </c>
      <c r="O56" s="54" t="s">
        <v>414</v>
      </c>
    </row>
    <row r="57" spans="2:15" ht="150" x14ac:dyDescent="0.25">
      <c r="B57" s="53" t="s">
        <v>116</v>
      </c>
      <c r="C57" s="65" t="s">
        <v>117</v>
      </c>
      <c r="D57" s="66"/>
      <c r="E57" s="66"/>
      <c r="F57" s="66"/>
      <c r="G57" s="66"/>
      <c r="H57" s="66"/>
      <c r="I57" s="66"/>
      <c r="J57" s="66"/>
      <c r="K57" s="66"/>
      <c r="L57" s="67"/>
      <c r="M57" s="27" t="s">
        <v>330</v>
      </c>
      <c r="N57" s="54" t="s">
        <v>419</v>
      </c>
      <c r="O57" s="54" t="s">
        <v>415</v>
      </c>
    </row>
    <row r="58" spans="2:15" ht="235.5" customHeight="1" x14ac:dyDescent="0.25">
      <c r="B58" s="53" t="s">
        <v>118</v>
      </c>
      <c r="C58" s="65" t="s">
        <v>119</v>
      </c>
      <c r="D58" s="66"/>
      <c r="E58" s="66"/>
      <c r="F58" s="66"/>
      <c r="G58" s="66"/>
      <c r="H58" s="66"/>
      <c r="I58" s="66"/>
      <c r="J58" s="66"/>
      <c r="K58" s="66"/>
      <c r="L58" s="67"/>
      <c r="M58" s="27" t="s">
        <v>330</v>
      </c>
      <c r="N58" s="54" t="s">
        <v>420</v>
      </c>
      <c r="O58" s="54" t="s">
        <v>421</v>
      </c>
    </row>
    <row r="59" spans="2:15" ht="135" x14ac:dyDescent="0.25">
      <c r="B59" s="53" t="s">
        <v>120</v>
      </c>
      <c r="C59" s="65" t="s">
        <v>121</v>
      </c>
      <c r="D59" s="66"/>
      <c r="E59" s="66"/>
      <c r="F59" s="66"/>
      <c r="G59" s="66"/>
      <c r="H59" s="66"/>
      <c r="I59" s="66"/>
      <c r="J59" s="66"/>
      <c r="K59" s="66"/>
      <c r="L59" s="67"/>
      <c r="M59" s="27" t="s">
        <v>330</v>
      </c>
      <c r="N59" s="54" t="s">
        <v>423</v>
      </c>
      <c r="O59" s="54" t="s">
        <v>416</v>
      </c>
    </row>
    <row r="60" spans="2:15" ht="105" x14ac:dyDescent="0.25">
      <c r="B60" s="53" t="s">
        <v>122</v>
      </c>
      <c r="C60" s="65" t="s">
        <v>123</v>
      </c>
      <c r="D60" s="66"/>
      <c r="E60" s="66"/>
      <c r="F60" s="66"/>
      <c r="G60" s="66"/>
      <c r="H60" s="66"/>
      <c r="I60" s="66"/>
      <c r="J60" s="66"/>
      <c r="K60" s="66"/>
      <c r="L60" s="67"/>
      <c r="M60" s="27" t="s">
        <v>330</v>
      </c>
      <c r="N60" s="54" t="s">
        <v>423</v>
      </c>
      <c r="O60" s="54" t="s">
        <v>422</v>
      </c>
    </row>
    <row r="61" spans="2:15" x14ac:dyDescent="0.25">
      <c r="B61" s="6" t="s">
        <v>39</v>
      </c>
      <c r="C61" s="73" t="s">
        <v>40</v>
      </c>
      <c r="D61" s="73"/>
      <c r="E61" s="73"/>
      <c r="F61" s="73"/>
      <c r="G61" s="73"/>
      <c r="H61" s="73"/>
      <c r="I61" s="73"/>
      <c r="J61" s="73"/>
      <c r="K61" s="73"/>
      <c r="L61" s="74"/>
      <c r="M61" s="55"/>
      <c r="N61" s="15"/>
      <c r="O61" s="16"/>
    </row>
    <row r="62" spans="2:15" x14ac:dyDescent="0.25">
      <c r="B62" s="20" t="s">
        <v>37</v>
      </c>
      <c r="C62" s="71" t="s">
        <v>38</v>
      </c>
      <c r="D62" s="71"/>
      <c r="E62" s="71"/>
      <c r="F62" s="71"/>
      <c r="G62" s="71"/>
      <c r="H62" s="71"/>
      <c r="I62" s="71"/>
      <c r="J62" s="71"/>
      <c r="K62" s="71"/>
      <c r="L62" s="71"/>
      <c r="M62" s="55"/>
      <c r="N62" s="17"/>
      <c r="O62" s="18"/>
    </row>
    <row r="63" spans="2:15" ht="90" x14ac:dyDescent="0.25">
      <c r="B63" s="53" t="s">
        <v>124</v>
      </c>
      <c r="C63" s="65" t="s">
        <v>125</v>
      </c>
      <c r="D63" s="66"/>
      <c r="E63" s="66"/>
      <c r="F63" s="66"/>
      <c r="G63" s="66"/>
      <c r="H63" s="66"/>
      <c r="I63" s="66"/>
      <c r="J63" s="66"/>
      <c r="K63" s="66"/>
      <c r="L63" s="67"/>
      <c r="M63" s="27" t="s">
        <v>330</v>
      </c>
      <c r="N63" s="54" t="s">
        <v>423</v>
      </c>
      <c r="O63" s="54" t="s">
        <v>424</v>
      </c>
    </row>
    <row r="64" spans="2:15" ht="75" x14ac:dyDescent="0.25">
      <c r="B64" s="53" t="s">
        <v>126</v>
      </c>
      <c r="C64" s="65" t="s">
        <v>127</v>
      </c>
      <c r="D64" s="66"/>
      <c r="E64" s="66"/>
      <c r="F64" s="66"/>
      <c r="G64" s="66"/>
      <c r="H64" s="66"/>
      <c r="I64" s="66"/>
      <c r="J64" s="66"/>
      <c r="K64" s="66"/>
      <c r="L64" s="67"/>
      <c r="M64" s="27" t="s">
        <v>330</v>
      </c>
      <c r="N64" s="54" t="s">
        <v>423</v>
      </c>
      <c r="O64" s="54" t="s">
        <v>425</v>
      </c>
    </row>
    <row r="65" spans="2:15" x14ac:dyDescent="0.25">
      <c r="B65" s="6" t="s">
        <v>35</v>
      </c>
      <c r="C65" s="73" t="s">
        <v>36</v>
      </c>
      <c r="D65" s="73"/>
      <c r="E65" s="73"/>
      <c r="F65" s="73"/>
      <c r="G65" s="73"/>
      <c r="H65" s="73"/>
      <c r="I65" s="73"/>
      <c r="J65" s="73"/>
      <c r="K65" s="73"/>
      <c r="L65" s="74"/>
      <c r="M65" s="55"/>
      <c r="N65" s="15"/>
      <c r="O65" s="16"/>
    </row>
    <row r="66" spans="2:15" x14ac:dyDescent="0.25">
      <c r="B66" s="20" t="s">
        <v>130</v>
      </c>
      <c r="C66" s="71" t="s">
        <v>131</v>
      </c>
      <c r="D66" s="71"/>
      <c r="E66" s="71"/>
      <c r="F66" s="71"/>
      <c r="G66" s="71"/>
      <c r="H66" s="71"/>
      <c r="I66" s="71"/>
      <c r="J66" s="71"/>
      <c r="K66" s="71"/>
      <c r="L66" s="71"/>
      <c r="M66" s="55"/>
      <c r="N66" s="17"/>
      <c r="O66" s="18"/>
    </row>
    <row r="67" spans="2:15" ht="60" x14ac:dyDescent="0.25">
      <c r="B67" s="53" t="s">
        <v>184</v>
      </c>
      <c r="C67" s="65" t="s">
        <v>185</v>
      </c>
      <c r="D67" s="66"/>
      <c r="E67" s="66"/>
      <c r="F67" s="66"/>
      <c r="G67" s="66"/>
      <c r="H67" s="66"/>
      <c r="I67" s="66"/>
      <c r="J67" s="66"/>
      <c r="K67" s="66"/>
      <c r="L67" s="67"/>
      <c r="M67" s="27" t="s">
        <v>330</v>
      </c>
      <c r="N67" s="54" t="s">
        <v>436</v>
      </c>
      <c r="O67" s="54" t="s">
        <v>427</v>
      </c>
    </row>
    <row r="68" spans="2:15" ht="75" x14ac:dyDescent="0.25">
      <c r="B68" s="53" t="s">
        <v>186</v>
      </c>
      <c r="C68" s="65" t="s">
        <v>187</v>
      </c>
      <c r="D68" s="66"/>
      <c r="E68" s="66"/>
      <c r="F68" s="66"/>
      <c r="G68" s="66"/>
      <c r="H68" s="66"/>
      <c r="I68" s="66"/>
      <c r="J68" s="66"/>
      <c r="K68" s="66"/>
      <c r="L68" s="67"/>
      <c r="M68" s="27" t="s">
        <v>330</v>
      </c>
      <c r="N68" s="54" t="s">
        <v>437</v>
      </c>
      <c r="O68" s="54" t="s">
        <v>428</v>
      </c>
    </row>
    <row r="69" spans="2:15" ht="105" x14ac:dyDescent="0.25">
      <c r="B69" s="53" t="s">
        <v>188</v>
      </c>
      <c r="C69" s="65" t="s">
        <v>189</v>
      </c>
      <c r="D69" s="66"/>
      <c r="E69" s="66"/>
      <c r="F69" s="66"/>
      <c r="G69" s="66"/>
      <c r="H69" s="66"/>
      <c r="I69" s="66"/>
      <c r="J69" s="66"/>
      <c r="K69" s="66"/>
      <c r="L69" s="67"/>
      <c r="M69" s="27" t="s">
        <v>330</v>
      </c>
      <c r="N69" s="54" t="s">
        <v>437</v>
      </c>
      <c r="O69" s="54" t="s">
        <v>429</v>
      </c>
    </row>
    <row r="70" spans="2:15" ht="180" x14ac:dyDescent="0.25">
      <c r="B70" s="53" t="s">
        <v>190</v>
      </c>
      <c r="C70" s="65" t="s">
        <v>191</v>
      </c>
      <c r="D70" s="66"/>
      <c r="E70" s="66"/>
      <c r="F70" s="66"/>
      <c r="G70" s="66"/>
      <c r="H70" s="66"/>
      <c r="I70" s="66"/>
      <c r="J70" s="66"/>
      <c r="K70" s="66"/>
      <c r="L70" s="67"/>
      <c r="M70" s="27" t="s">
        <v>331</v>
      </c>
      <c r="N70" s="54" t="s">
        <v>438</v>
      </c>
      <c r="O70" s="54" t="s">
        <v>430</v>
      </c>
    </row>
    <row r="71" spans="2:15" ht="75" x14ac:dyDescent="0.25">
      <c r="B71" s="53" t="s">
        <v>192</v>
      </c>
      <c r="C71" s="65" t="s">
        <v>193</v>
      </c>
      <c r="D71" s="66"/>
      <c r="E71" s="66"/>
      <c r="F71" s="66"/>
      <c r="G71" s="66"/>
      <c r="H71" s="66"/>
      <c r="I71" s="66"/>
      <c r="J71" s="66"/>
      <c r="K71" s="66"/>
      <c r="L71" s="67"/>
      <c r="M71" s="27" t="s">
        <v>330</v>
      </c>
      <c r="N71" s="54" t="s">
        <v>439</v>
      </c>
      <c r="O71" s="54" t="s">
        <v>431</v>
      </c>
    </row>
    <row r="72" spans="2:15" x14ac:dyDescent="0.25">
      <c r="B72" s="21" t="s">
        <v>194</v>
      </c>
      <c r="C72" s="75" t="s">
        <v>195</v>
      </c>
      <c r="D72" s="76"/>
      <c r="E72" s="76"/>
      <c r="F72" s="76"/>
      <c r="G72" s="76"/>
      <c r="H72" s="76"/>
      <c r="I72" s="76"/>
      <c r="J72" s="76"/>
      <c r="K72" s="76"/>
      <c r="L72" s="77"/>
      <c r="M72" s="27" t="s">
        <v>334</v>
      </c>
      <c r="N72" s="27" t="s">
        <v>432</v>
      </c>
      <c r="O72" s="27" t="s">
        <v>432</v>
      </c>
    </row>
    <row r="73" spans="2:15" x14ac:dyDescent="0.25">
      <c r="B73" s="20" t="s">
        <v>132</v>
      </c>
      <c r="C73" s="71" t="s">
        <v>133</v>
      </c>
      <c r="D73" s="71"/>
      <c r="E73" s="71"/>
      <c r="F73" s="71"/>
      <c r="G73" s="71"/>
      <c r="H73" s="71"/>
      <c r="I73" s="71"/>
      <c r="J73" s="71"/>
      <c r="K73" s="71"/>
      <c r="L73" s="71"/>
      <c r="M73" s="55"/>
      <c r="N73" s="17"/>
      <c r="O73" s="18"/>
    </row>
    <row r="74" spans="2:15" ht="135" x14ac:dyDescent="0.25">
      <c r="B74" s="53" t="s">
        <v>196</v>
      </c>
      <c r="C74" s="65" t="s">
        <v>197</v>
      </c>
      <c r="D74" s="66"/>
      <c r="E74" s="66"/>
      <c r="F74" s="66"/>
      <c r="G74" s="66"/>
      <c r="H74" s="66"/>
      <c r="I74" s="66"/>
      <c r="J74" s="66"/>
      <c r="K74" s="66"/>
      <c r="L74" s="67"/>
      <c r="M74" s="27" t="s">
        <v>331</v>
      </c>
      <c r="N74" s="54" t="s">
        <v>438</v>
      </c>
      <c r="O74" s="54" t="s">
        <v>433</v>
      </c>
    </row>
    <row r="75" spans="2:15" ht="105" x14ac:dyDescent="0.25">
      <c r="B75" s="53" t="s">
        <v>198</v>
      </c>
      <c r="C75" s="65" t="s">
        <v>199</v>
      </c>
      <c r="D75" s="66"/>
      <c r="E75" s="66"/>
      <c r="F75" s="66"/>
      <c r="G75" s="66"/>
      <c r="H75" s="66"/>
      <c r="I75" s="66"/>
      <c r="J75" s="66"/>
      <c r="K75" s="66"/>
      <c r="L75" s="67"/>
      <c r="M75" s="27" t="s">
        <v>330</v>
      </c>
      <c r="N75" s="54" t="s">
        <v>440</v>
      </c>
      <c r="O75" s="54" t="s">
        <v>434</v>
      </c>
    </row>
    <row r="76" spans="2:15" ht="90" x14ac:dyDescent="0.25">
      <c r="B76" s="53" t="s">
        <v>200</v>
      </c>
      <c r="C76" s="65" t="s">
        <v>201</v>
      </c>
      <c r="D76" s="66"/>
      <c r="E76" s="66"/>
      <c r="F76" s="66"/>
      <c r="G76" s="66"/>
      <c r="H76" s="66"/>
      <c r="I76" s="66"/>
      <c r="J76" s="66"/>
      <c r="K76" s="66"/>
      <c r="L76" s="67"/>
      <c r="M76" s="27" t="s">
        <v>330</v>
      </c>
      <c r="N76" s="54" t="s">
        <v>440</v>
      </c>
      <c r="O76" s="54" t="s">
        <v>435</v>
      </c>
    </row>
    <row r="77" spans="2:15" ht="120" x14ac:dyDescent="0.25">
      <c r="B77" s="53" t="s">
        <v>202</v>
      </c>
      <c r="C77" s="65" t="s">
        <v>203</v>
      </c>
      <c r="D77" s="66"/>
      <c r="E77" s="66"/>
      <c r="F77" s="66"/>
      <c r="G77" s="66"/>
      <c r="H77" s="66"/>
      <c r="I77" s="66"/>
      <c r="J77" s="66"/>
      <c r="K77" s="66"/>
      <c r="L77" s="67"/>
      <c r="M77" s="27" t="s">
        <v>331</v>
      </c>
      <c r="N77" s="54" t="s">
        <v>440</v>
      </c>
      <c r="O77" s="54" t="s">
        <v>446</v>
      </c>
    </row>
    <row r="78" spans="2:15" ht="135" x14ac:dyDescent="0.25">
      <c r="B78" s="53" t="s">
        <v>204</v>
      </c>
      <c r="C78" s="65" t="s">
        <v>205</v>
      </c>
      <c r="D78" s="66"/>
      <c r="E78" s="66"/>
      <c r="F78" s="66"/>
      <c r="G78" s="66"/>
      <c r="H78" s="66"/>
      <c r="I78" s="66"/>
      <c r="J78" s="66"/>
      <c r="K78" s="66"/>
      <c r="L78" s="67"/>
      <c r="M78" s="27" t="s">
        <v>330</v>
      </c>
      <c r="N78" s="54" t="s">
        <v>441</v>
      </c>
      <c r="O78" s="54" t="s">
        <v>447</v>
      </c>
    </row>
    <row r="79" spans="2:15" ht="90" x14ac:dyDescent="0.25">
      <c r="B79" s="53" t="s">
        <v>206</v>
      </c>
      <c r="C79" s="65" t="s">
        <v>207</v>
      </c>
      <c r="D79" s="66"/>
      <c r="E79" s="66"/>
      <c r="F79" s="66"/>
      <c r="G79" s="66"/>
      <c r="H79" s="66"/>
      <c r="I79" s="66"/>
      <c r="J79" s="66"/>
      <c r="K79" s="66"/>
      <c r="L79" s="67"/>
      <c r="M79" s="27" t="s">
        <v>330</v>
      </c>
      <c r="N79" s="54" t="s">
        <v>442</v>
      </c>
      <c r="O79" s="54" t="s">
        <v>448</v>
      </c>
    </row>
    <row r="80" spans="2:15" ht="105" x14ac:dyDescent="0.25">
      <c r="B80" s="53" t="s">
        <v>208</v>
      </c>
      <c r="C80" s="65" t="s">
        <v>209</v>
      </c>
      <c r="D80" s="66"/>
      <c r="E80" s="66"/>
      <c r="F80" s="66"/>
      <c r="G80" s="66"/>
      <c r="H80" s="66"/>
      <c r="I80" s="66"/>
      <c r="J80" s="66"/>
      <c r="K80" s="66"/>
      <c r="L80" s="67"/>
      <c r="M80" s="27" t="s">
        <v>331</v>
      </c>
      <c r="N80" s="54" t="s">
        <v>443</v>
      </c>
      <c r="O80" s="54" t="s">
        <v>449</v>
      </c>
    </row>
    <row r="81" spans="2:15" ht="120" x14ac:dyDescent="0.25">
      <c r="B81" s="53" t="s">
        <v>210</v>
      </c>
      <c r="C81" s="65" t="s">
        <v>211</v>
      </c>
      <c r="D81" s="66"/>
      <c r="E81" s="66"/>
      <c r="F81" s="66"/>
      <c r="G81" s="66"/>
      <c r="H81" s="66"/>
      <c r="I81" s="66"/>
      <c r="J81" s="66"/>
      <c r="K81" s="66"/>
      <c r="L81" s="67"/>
      <c r="M81" s="27" t="s">
        <v>330</v>
      </c>
      <c r="N81" s="54" t="s">
        <v>444</v>
      </c>
      <c r="O81" s="54" t="s">
        <v>450</v>
      </c>
    </row>
    <row r="82" spans="2:15" ht="105" x14ac:dyDescent="0.25">
      <c r="B82" s="53" t="s">
        <v>212</v>
      </c>
      <c r="C82" s="65" t="s">
        <v>213</v>
      </c>
      <c r="D82" s="66"/>
      <c r="E82" s="66"/>
      <c r="F82" s="66"/>
      <c r="G82" s="66"/>
      <c r="H82" s="66"/>
      <c r="I82" s="66"/>
      <c r="J82" s="66"/>
      <c r="K82" s="66"/>
      <c r="L82" s="67"/>
      <c r="M82" s="27" t="s">
        <v>330</v>
      </c>
      <c r="N82" s="54" t="s">
        <v>423</v>
      </c>
      <c r="O82" s="54" t="s">
        <v>451</v>
      </c>
    </row>
    <row r="83" spans="2:15" x14ac:dyDescent="0.25">
      <c r="B83" s="6" t="s">
        <v>128</v>
      </c>
      <c r="C83" s="73" t="s">
        <v>129</v>
      </c>
      <c r="D83" s="73"/>
      <c r="E83" s="73"/>
      <c r="F83" s="73"/>
      <c r="G83" s="73"/>
      <c r="H83" s="73"/>
      <c r="I83" s="73"/>
      <c r="J83" s="73"/>
      <c r="K83" s="73"/>
      <c r="L83" s="74"/>
      <c r="M83" s="55"/>
      <c r="N83" s="15"/>
      <c r="O83" s="16"/>
    </row>
    <row r="84" spans="2:15" x14ac:dyDescent="0.25">
      <c r="B84" s="20" t="s">
        <v>170</v>
      </c>
      <c r="C84" s="71" t="s">
        <v>171</v>
      </c>
      <c r="D84" s="71"/>
      <c r="E84" s="71"/>
      <c r="F84" s="71"/>
      <c r="G84" s="71"/>
      <c r="H84" s="71"/>
      <c r="I84" s="71"/>
      <c r="J84" s="71"/>
      <c r="K84" s="71"/>
      <c r="L84" s="71"/>
      <c r="M84" s="55"/>
      <c r="N84" s="17"/>
      <c r="O84" s="18"/>
    </row>
    <row r="85" spans="2:15" ht="105" x14ac:dyDescent="0.25">
      <c r="B85" s="53" t="s">
        <v>214</v>
      </c>
      <c r="C85" s="65" t="s">
        <v>215</v>
      </c>
      <c r="D85" s="66"/>
      <c r="E85" s="66"/>
      <c r="F85" s="66"/>
      <c r="G85" s="66"/>
      <c r="H85" s="66"/>
      <c r="I85" s="66"/>
      <c r="J85" s="66"/>
      <c r="K85" s="66"/>
      <c r="L85" s="67"/>
      <c r="M85" s="27" t="s">
        <v>330</v>
      </c>
      <c r="N85" s="54" t="s">
        <v>473</v>
      </c>
      <c r="O85" s="54" t="s">
        <v>472</v>
      </c>
    </row>
    <row r="86" spans="2:15" ht="75" x14ac:dyDescent="0.25">
      <c r="B86" s="53" t="s">
        <v>216</v>
      </c>
      <c r="C86" s="65" t="s">
        <v>217</v>
      </c>
      <c r="D86" s="66"/>
      <c r="E86" s="66"/>
      <c r="F86" s="66"/>
      <c r="G86" s="66"/>
      <c r="H86" s="66"/>
      <c r="I86" s="66"/>
      <c r="J86" s="66"/>
      <c r="K86" s="66"/>
      <c r="L86" s="67"/>
      <c r="M86" s="27" t="s">
        <v>331</v>
      </c>
      <c r="N86" s="54" t="s">
        <v>474</v>
      </c>
      <c r="O86" s="54" t="s">
        <v>452</v>
      </c>
    </row>
    <row r="87" spans="2:15" ht="75" x14ac:dyDescent="0.25">
      <c r="B87" s="53" t="s">
        <v>218</v>
      </c>
      <c r="C87" s="65" t="s">
        <v>219</v>
      </c>
      <c r="D87" s="66"/>
      <c r="E87" s="66"/>
      <c r="F87" s="66"/>
      <c r="G87" s="66"/>
      <c r="H87" s="66"/>
      <c r="I87" s="66"/>
      <c r="J87" s="66"/>
      <c r="K87" s="66"/>
      <c r="L87" s="67"/>
      <c r="M87" s="27" t="s">
        <v>330</v>
      </c>
      <c r="N87" s="54" t="s">
        <v>475</v>
      </c>
      <c r="O87" s="54" t="s">
        <v>453</v>
      </c>
    </row>
    <row r="88" spans="2:15" ht="90" x14ac:dyDescent="0.25">
      <c r="B88" s="53" t="s">
        <v>220</v>
      </c>
      <c r="C88" s="65" t="s">
        <v>221</v>
      </c>
      <c r="D88" s="66"/>
      <c r="E88" s="66"/>
      <c r="F88" s="66"/>
      <c r="G88" s="66"/>
      <c r="H88" s="66"/>
      <c r="I88" s="66"/>
      <c r="J88" s="66"/>
      <c r="K88" s="66"/>
      <c r="L88" s="67"/>
      <c r="M88" s="27" t="s">
        <v>330</v>
      </c>
      <c r="N88" s="54" t="s">
        <v>476</v>
      </c>
      <c r="O88" s="54" t="s">
        <v>454</v>
      </c>
    </row>
    <row r="89" spans="2:15" x14ac:dyDescent="0.25">
      <c r="B89" s="20" t="s">
        <v>172</v>
      </c>
      <c r="C89" s="71" t="s">
        <v>173</v>
      </c>
      <c r="D89" s="71"/>
      <c r="E89" s="71"/>
      <c r="F89" s="71"/>
      <c r="G89" s="71"/>
      <c r="H89" s="71"/>
      <c r="I89" s="71"/>
      <c r="J89" s="71"/>
      <c r="K89" s="71"/>
      <c r="L89" s="71"/>
      <c r="M89" s="55"/>
      <c r="N89" s="17"/>
      <c r="O89" s="18"/>
    </row>
    <row r="90" spans="2:15" ht="135" x14ac:dyDescent="0.25">
      <c r="B90" s="53" t="s">
        <v>222</v>
      </c>
      <c r="C90" s="65" t="s">
        <v>223</v>
      </c>
      <c r="D90" s="66"/>
      <c r="E90" s="66"/>
      <c r="F90" s="66"/>
      <c r="G90" s="66"/>
      <c r="H90" s="66"/>
      <c r="I90" s="66"/>
      <c r="J90" s="66"/>
      <c r="K90" s="66"/>
      <c r="L90" s="67"/>
      <c r="M90" s="27" t="s">
        <v>331</v>
      </c>
      <c r="N90" s="54" t="s">
        <v>445</v>
      </c>
      <c r="O90" s="54" t="s">
        <v>455</v>
      </c>
    </row>
    <row r="91" spans="2:15" x14ac:dyDescent="0.25">
      <c r="B91" s="20" t="s">
        <v>174</v>
      </c>
      <c r="C91" s="71" t="s">
        <v>175</v>
      </c>
      <c r="D91" s="71"/>
      <c r="E91" s="71"/>
      <c r="F91" s="71"/>
      <c r="G91" s="71"/>
      <c r="H91" s="71"/>
      <c r="I91" s="71"/>
      <c r="J91" s="71"/>
      <c r="K91" s="71"/>
      <c r="L91" s="71"/>
      <c r="M91" s="55"/>
      <c r="N91" s="17"/>
      <c r="O91" s="18"/>
    </row>
    <row r="92" spans="2:15" ht="90" x14ac:dyDescent="0.25">
      <c r="B92" s="53" t="s">
        <v>224</v>
      </c>
      <c r="C92" s="65" t="s">
        <v>225</v>
      </c>
      <c r="D92" s="66"/>
      <c r="E92" s="66"/>
      <c r="F92" s="66"/>
      <c r="G92" s="66"/>
      <c r="H92" s="66"/>
      <c r="I92" s="66"/>
      <c r="J92" s="66"/>
      <c r="K92" s="66"/>
      <c r="L92" s="67"/>
      <c r="M92" s="27" t="s">
        <v>330</v>
      </c>
      <c r="N92" s="54" t="s">
        <v>477</v>
      </c>
      <c r="O92" s="54" t="s">
        <v>456</v>
      </c>
    </row>
    <row r="93" spans="2:15" x14ac:dyDescent="0.25">
      <c r="B93" s="20" t="s">
        <v>176</v>
      </c>
      <c r="C93" s="71" t="s">
        <v>177</v>
      </c>
      <c r="D93" s="71"/>
      <c r="E93" s="71"/>
      <c r="F93" s="71"/>
      <c r="G93" s="71"/>
      <c r="H93" s="71"/>
      <c r="I93" s="71"/>
      <c r="J93" s="71"/>
      <c r="K93" s="71"/>
      <c r="L93" s="71"/>
      <c r="M93" s="55"/>
      <c r="N93" s="17"/>
      <c r="O93" s="18"/>
    </row>
    <row r="94" spans="2:15" ht="90" x14ac:dyDescent="0.25">
      <c r="B94" s="53" t="s">
        <v>226</v>
      </c>
      <c r="C94" s="65" t="s">
        <v>227</v>
      </c>
      <c r="D94" s="66"/>
      <c r="E94" s="66"/>
      <c r="F94" s="66"/>
      <c r="G94" s="66"/>
      <c r="H94" s="66"/>
      <c r="I94" s="66"/>
      <c r="J94" s="66"/>
      <c r="K94" s="66"/>
      <c r="L94" s="67"/>
      <c r="M94" s="27" t="s">
        <v>330</v>
      </c>
      <c r="N94" s="54" t="s">
        <v>479</v>
      </c>
      <c r="O94" s="54" t="s">
        <v>457</v>
      </c>
    </row>
    <row r="95" spans="2:15" ht="105" x14ac:dyDescent="0.25">
      <c r="B95" s="53" t="s">
        <v>228</v>
      </c>
      <c r="C95" s="65" t="s">
        <v>229</v>
      </c>
      <c r="D95" s="66"/>
      <c r="E95" s="66"/>
      <c r="F95" s="66"/>
      <c r="G95" s="66"/>
      <c r="H95" s="66"/>
      <c r="I95" s="66"/>
      <c r="J95" s="66"/>
      <c r="K95" s="66"/>
      <c r="L95" s="67"/>
      <c r="M95" s="27" t="s">
        <v>331</v>
      </c>
      <c r="N95" s="54" t="s">
        <v>480</v>
      </c>
      <c r="O95" s="54" t="s">
        <v>458</v>
      </c>
    </row>
    <row r="96" spans="2:15" ht="105" x14ac:dyDescent="0.25">
      <c r="B96" s="53" t="s">
        <v>230</v>
      </c>
      <c r="C96" s="65" t="s">
        <v>231</v>
      </c>
      <c r="D96" s="66"/>
      <c r="E96" s="66"/>
      <c r="F96" s="66"/>
      <c r="G96" s="66"/>
      <c r="H96" s="66"/>
      <c r="I96" s="66"/>
      <c r="J96" s="66"/>
      <c r="K96" s="66"/>
      <c r="L96" s="67"/>
      <c r="M96" s="27" t="s">
        <v>331</v>
      </c>
      <c r="N96" s="54" t="s">
        <v>481</v>
      </c>
      <c r="O96" s="54" t="s">
        <v>459</v>
      </c>
    </row>
    <row r="97" spans="2:15" ht="75" x14ac:dyDescent="0.25">
      <c r="B97" s="53" t="s">
        <v>232</v>
      </c>
      <c r="C97" s="65" t="s">
        <v>233</v>
      </c>
      <c r="D97" s="66"/>
      <c r="E97" s="66"/>
      <c r="F97" s="66"/>
      <c r="G97" s="66"/>
      <c r="H97" s="66"/>
      <c r="I97" s="66"/>
      <c r="J97" s="66"/>
      <c r="K97" s="66"/>
      <c r="L97" s="67"/>
      <c r="M97" s="27" t="s">
        <v>330</v>
      </c>
      <c r="N97" s="54" t="s">
        <v>478</v>
      </c>
      <c r="O97" s="54" t="s">
        <v>460</v>
      </c>
    </row>
    <row r="98" spans="2:15" x14ac:dyDescent="0.25">
      <c r="B98" s="20" t="s">
        <v>178</v>
      </c>
      <c r="C98" s="71" t="s">
        <v>179</v>
      </c>
      <c r="D98" s="71"/>
      <c r="E98" s="71"/>
      <c r="F98" s="71"/>
      <c r="G98" s="71"/>
      <c r="H98" s="71"/>
      <c r="I98" s="71"/>
      <c r="J98" s="71"/>
      <c r="K98" s="71"/>
      <c r="L98" s="71"/>
      <c r="M98" s="55"/>
      <c r="N98" s="17"/>
      <c r="O98" s="18"/>
    </row>
    <row r="99" spans="2:15" ht="135" x14ac:dyDescent="0.25">
      <c r="B99" s="53" t="s">
        <v>234</v>
      </c>
      <c r="C99" s="65" t="s">
        <v>235</v>
      </c>
      <c r="D99" s="66"/>
      <c r="E99" s="66"/>
      <c r="F99" s="66"/>
      <c r="G99" s="66"/>
      <c r="H99" s="66"/>
      <c r="I99" s="66"/>
      <c r="J99" s="66"/>
      <c r="K99" s="66"/>
      <c r="L99" s="67"/>
      <c r="M99" s="27" t="s">
        <v>330</v>
      </c>
      <c r="N99" s="54" t="s">
        <v>482</v>
      </c>
      <c r="O99" s="54" t="s">
        <v>461</v>
      </c>
    </row>
    <row r="100" spans="2:15" x14ac:dyDescent="0.25">
      <c r="B100" s="20" t="s">
        <v>180</v>
      </c>
      <c r="C100" s="71" t="s">
        <v>181</v>
      </c>
      <c r="D100" s="71"/>
      <c r="E100" s="71"/>
      <c r="F100" s="71"/>
      <c r="G100" s="71"/>
      <c r="H100" s="71"/>
      <c r="I100" s="71"/>
      <c r="J100" s="71"/>
      <c r="K100" s="71"/>
      <c r="L100" s="71"/>
      <c r="M100" s="55"/>
      <c r="N100" s="17"/>
      <c r="O100" s="18"/>
    </row>
    <row r="101" spans="2:15" ht="105" x14ac:dyDescent="0.25">
      <c r="B101" s="53" t="s">
        <v>236</v>
      </c>
      <c r="C101" s="65" t="s">
        <v>237</v>
      </c>
      <c r="D101" s="66"/>
      <c r="E101" s="66"/>
      <c r="F101" s="66"/>
      <c r="G101" s="66"/>
      <c r="H101" s="66"/>
      <c r="I101" s="66"/>
      <c r="J101" s="66"/>
      <c r="K101" s="66"/>
      <c r="L101" s="67"/>
      <c r="M101" s="27" t="s">
        <v>330</v>
      </c>
      <c r="N101" s="54" t="s">
        <v>482</v>
      </c>
      <c r="O101" s="54" t="s">
        <v>462</v>
      </c>
    </row>
    <row r="102" spans="2:15" ht="60" x14ac:dyDescent="0.25">
      <c r="B102" s="53" t="s">
        <v>238</v>
      </c>
      <c r="C102" s="65" t="s">
        <v>239</v>
      </c>
      <c r="D102" s="66"/>
      <c r="E102" s="66"/>
      <c r="F102" s="66"/>
      <c r="G102" s="66"/>
      <c r="H102" s="66"/>
      <c r="I102" s="66"/>
      <c r="J102" s="66"/>
      <c r="K102" s="66"/>
      <c r="L102" s="67"/>
      <c r="M102" s="27" t="s">
        <v>331</v>
      </c>
      <c r="N102" s="54" t="s">
        <v>483</v>
      </c>
      <c r="O102" s="54" t="s">
        <v>463</v>
      </c>
    </row>
    <row r="103" spans="2:15" x14ac:dyDescent="0.25">
      <c r="B103" s="20" t="s">
        <v>182</v>
      </c>
      <c r="C103" s="71" t="s">
        <v>183</v>
      </c>
      <c r="D103" s="71"/>
      <c r="E103" s="71"/>
      <c r="F103" s="71"/>
      <c r="G103" s="71"/>
      <c r="H103" s="71"/>
      <c r="I103" s="71"/>
      <c r="J103" s="71"/>
      <c r="K103" s="71"/>
      <c r="L103" s="71"/>
      <c r="M103" s="55"/>
      <c r="N103" s="17"/>
      <c r="O103" s="18"/>
    </row>
    <row r="104" spans="2:15" ht="135" x14ac:dyDescent="0.25">
      <c r="B104" s="53" t="s">
        <v>240</v>
      </c>
      <c r="C104" s="65" t="s">
        <v>241</v>
      </c>
      <c r="D104" s="66"/>
      <c r="E104" s="66"/>
      <c r="F104" s="66"/>
      <c r="G104" s="66"/>
      <c r="H104" s="66"/>
      <c r="I104" s="66"/>
      <c r="J104" s="66"/>
      <c r="K104" s="66"/>
      <c r="L104" s="67"/>
      <c r="M104" s="27" t="s">
        <v>330</v>
      </c>
      <c r="N104" s="54" t="s">
        <v>481</v>
      </c>
      <c r="O104" s="54" t="s">
        <v>464</v>
      </c>
    </row>
    <row r="105" spans="2:15" x14ac:dyDescent="0.25">
      <c r="B105" s="6" t="s">
        <v>134</v>
      </c>
      <c r="C105" s="73" t="s">
        <v>135</v>
      </c>
      <c r="D105" s="73"/>
      <c r="E105" s="73"/>
      <c r="F105" s="73"/>
      <c r="G105" s="73"/>
      <c r="H105" s="73"/>
      <c r="I105" s="73"/>
      <c r="J105" s="73"/>
      <c r="K105" s="73"/>
      <c r="L105" s="74"/>
      <c r="M105" s="55"/>
      <c r="N105" s="15"/>
      <c r="O105" s="16"/>
    </row>
    <row r="106" spans="2:15" x14ac:dyDescent="0.25">
      <c r="B106" s="20" t="s">
        <v>166</v>
      </c>
      <c r="C106" s="71" t="s">
        <v>167</v>
      </c>
      <c r="D106" s="71"/>
      <c r="E106" s="71"/>
      <c r="F106" s="71"/>
      <c r="G106" s="71"/>
      <c r="H106" s="71"/>
      <c r="I106" s="71"/>
      <c r="J106" s="71"/>
      <c r="K106" s="71"/>
      <c r="L106" s="71"/>
      <c r="M106" s="55"/>
      <c r="N106" s="17"/>
      <c r="O106" s="18"/>
    </row>
    <row r="107" spans="2:15" ht="105" x14ac:dyDescent="0.25">
      <c r="B107" s="53" t="s">
        <v>266</v>
      </c>
      <c r="C107" s="65" t="s">
        <v>267</v>
      </c>
      <c r="D107" s="66"/>
      <c r="E107" s="66"/>
      <c r="F107" s="66"/>
      <c r="G107" s="66"/>
      <c r="H107" s="66"/>
      <c r="I107" s="66"/>
      <c r="J107" s="66"/>
      <c r="K107" s="66"/>
      <c r="L107" s="67"/>
      <c r="M107" s="27" t="s">
        <v>330</v>
      </c>
      <c r="N107" s="54" t="s">
        <v>481</v>
      </c>
      <c r="O107" s="54" t="s">
        <v>465</v>
      </c>
    </row>
    <row r="108" spans="2:15" ht="75" x14ac:dyDescent="0.25">
      <c r="B108" s="53" t="s">
        <v>268</v>
      </c>
      <c r="C108" s="65" t="s">
        <v>269</v>
      </c>
      <c r="D108" s="66"/>
      <c r="E108" s="66"/>
      <c r="F108" s="66"/>
      <c r="G108" s="66"/>
      <c r="H108" s="66"/>
      <c r="I108" s="66"/>
      <c r="J108" s="66"/>
      <c r="K108" s="66"/>
      <c r="L108" s="67"/>
      <c r="M108" s="27" t="s">
        <v>331</v>
      </c>
      <c r="N108" s="54" t="s">
        <v>485</v>
      </c>
      <c r="O108" s="54" t="s">
        <v>466</v>
      </c>
    </row>
    <row r="109" spans="2:15" ht="90" x14ac:dyDescent="0.25">
      <c r="B109" s="53" t="s">
        <v>270</v>
      </c>
      <c r="C109" s="65" t="s">
        <v>271</v>
      </c>
      <c r="D109" s="66"/>
      <c r="E109" s="66"/>
      <c r="F109" s="66"/>
      <c r="G109" s="66"/>
      <c r="H109" s="66"/>
      <c r="I109" s="66"/>
      <c r="J109" s="66"/>
      <c r="K109" s="66"/>
      <c r="L109" s="67"/>
      <c r="M109" s="27" t="s">
        <v>330</v>
      </c>
      <c r="N109" s="54" t="s">
        <v>484</v>
      </c>
      <c r="O109" s="54" t="s">
        <v>467</v>
      </c>
    </row>
    <row r="110" spans="2:15" x14ac:dyDescent="0.25">
      <c r="B110" s="20" t="s">
        <v>168</v>
      </c>
      <c r="C110" s="71" t="s">
        <v>169</v>
      </c>
      <c r="D110" s="71"/>
      <c r="E110" s="71"/>
      <c r="F110" s="71"/>
      <c r="G110" s="71"/>
      <c r="H110" s="71"/>
      <c r="I110" s="71"/>
      <c r="J110" s="71"/>
      <c r="K110" s="71"/>
      <c r="L110" s="71"/>
      <c r="M110" s="55"/>
      <c r="N110" s="17"/>
      <c r="O110" s="18"/>
    </row>
    <row r="111" spans="2:15" ht="105" x14ac:dyDescent="0.25">
      <c r="B111" s="53" t="s">
        <v>272</v>
      </c>
      <c r="C111" s="65" t="s">
        <v>273</v>
      </c>
      <c r="D111" s="66"/>
      <c r="E111" s="66"/>
      <c r="F111" s="66"/>
      <c r="G111" s="66"/>
      <c r="H111" s="66"/>
      <c r="I111" s="66"/>
      <c r="J111" s="66"/>
      <c r="K111" s="66"/>
      <c r="L111" s="67"/>
      <c r="M111" s="27" t="s">
        <v>331</v>
      </c>
      <c r="N111" s="54" t="s">
        <v>487</v>
      </c>
      <c r="O111" s="54" t="s">
        <v>468</v>
      </c>
    </row>
    <row r="112" spans="2:15" ht="135" x14ac:dyDescent="0.25">
      <c r="B112" s="53" t="s">
        <v>274</v>
      </c>
      <c r="C112" s="65" t="s">
        <v>275</v>
      </c>
      <c r="D112" s="66"/>
      <c r="E112" s="66"/>
      <c r="F112" s="66"/>
      <c r="G112" s="66"/>
      <c r="H112" s="66"/>
      <c r="I112" s="66"/>
      <c r="J112" s="66"/>
      <c r="K112" s="66"/>
      <c r="L112" s="67"/>
      <c r="M112" s="27" t="s">
        <v>330</v>
      </c>
      <c r="N112" s="54" t="s">
        <v>486</v>
      </c>
      <c r="O112" s="54" t="s">
        <v>469</v>
      </c>
    </row>
    <row r="113" spans="2:15" ht="165" x14ac:dyDescent="0.25">
      <c r="B113" s="53" t="s">
        <v>276</v>
      </c>
      <c r="C113" s="65" t="s">
        <v>277</v>
      </c>
      <c r="D113" s="66"/>
      <c r="E113" s="66"/>
      <c r="F113" s="66"/>
      <c r="G113" s="66"/>
      <c r="H113" s="66"/>
      <c r="I113" s="66"/>
      <c r="J113" s="66"/>
      <c r="K113" s="66"/>
      <c r="L113" s="67"/>
      <c r="M113" s="27" t="s">
        <v>330</v>
      </c>
      <c r="N113" s="54" t="s">
        <v>487</v>
      </c>
      <c r="O113" s="54" t="s">
        <v>470</v>
      </c>
    </row>
    <row r="114" spans="2:15" ht="150" x14ac:dyDescent="0.25">
      <c r="B114" s="53" t="s">
        <v>278</v>
      </c>
      <c r="C114" s="65" t="s">
        <v>279</v>
      </c>
      <c r="D114" s="66"/>
      <c r="E114" s="66"/>
      <c r="F114" s="66"/>
      <c r="G114" s="66"/>
      <c r="H114" s="66"/>
      <c r="I114" s="66"/>
      <c r="J114" s="66"/>
      <c r="K114" s="66"/>
      <c r="L114" s="67"/>
      <c r="M114" s="27" t="s">
        <v>331</v>
      </c>
      <c r="N114" s="54" t="s">
        <v>488</v>
      </c>
      <c r="O114" s="54" t="s">
        <v>471</v>
      </c>
    </row>
    <row r="115" spans="2:15" x14ac:dyDescent="0.25">
      <c r="B115" s="6" t="s">
        <v>136</v>
      </c>
      <c r="C115" s="73" t="s">
        <v>137</v>
      </c>
      <c r="D115" s="73"/>
      <c r="E115" s="73"/>
      <c r="F115" s="73"/>
      <c r="G115" s="73"/>
      <c r="H115" s="73"/>
      <c r="I115" s="73"/>
      <c r="J115" s="73"/>
      <c r="K115" s="73"/>
      <c r="L115" s="74"/>
      <c r="M115" s="55"/>
      <c r="N115" s="15"/>
      <c r="O115" s="16"/>
    </row>
    <row r="116" spans="2:15" x14ac:dyDescent="0.25">
      <c r="B116" s="20" t="s">
        <v>164</v>
      </c>
      <c r="C116" s="71" t="s">
        <v>165</v>
      </c>
      <c r="D116" s="71"/>
      <c r="E116" s="71"/>
      <c r="F116" s="71"/>
      <c r="G116" s="71"/>
      <c r="H116" s="71"/>
      <c r="I116" s="71"/>
      <c r="J116" s="71"/>
      <c r="K116" s="71"/>
      <c r="L116" s="71"/>
      <c r="M116" s="55"/>
      <c r="N116" s="17"/>
      <c r="O116" s="18"/>
    </row>
    <row r="117" spans="2:15" ht="90" x14ac:dyDescent="0.25">
      <c r="B117" s="53" t="s">
        <v>294</v>
      </c>
      <c r="C117" s="65" t="s">
        <v>295</v>
      </c>
      <c r="D117" s="66"/>
      <c r="E117" s="66"/>
      <c r="F117" s="66"/>
      <c r="G117" s="66"/>
      <c r="H117" s="66"/>
      <c r="I117" s="66"/>
      <c r="J117" s="66"/>
      <c r="K117" s="66"/>
      <c r="L117" s="67"/>
      <c r="M117" s="27" t="s">
        <v>331</v>
      </c>
      <c r="N117" s="54" t="s">
        <v>490</v>
      </c>
      <c r="O117" s="54" t="s">
        <v>489</v>
      </c>
    </row>
    <row r="118" spans="2:15" ht="120" x14ac:dyDescent="0.25">
      <c r="B118" s="53" t="s">
        <v>296</v>
      </c>
      <c r="C118" s="65" t="s">
        <v>297</v>
      </c>
      <c r="D118" s="66"/>
      <c r="E118" s="66"/>
      <c r="F118" s="66"/>
      <c r="G118" s="66"/>
      <c r="H118" s="66"/>
      <c r="I118" s="66"/>
      <c r="J118" s="66"/>
      <c r="K118" s="66"/>
      <c r="L118" s="67"/>
      <c r="M118" s="27" t="s">
        <v>330</v>
      </c>
      <c r="N118" s="54" t="s">
        <v>493</v>
      </c>
      <c r="O118" s="54" t="s">
        <v>514</v>
      </c>
    </row>
    <row r="119" spans="2:15" ht="90" x14ac:dyDescent="0.25">
      <c r="B119" s="53" t="s">
        <v>298</v>
      </c>
      <c r="C119" s="65" t="s">
        <v>299</v>
      </c>
      <c r="D119" s="66"/>
      <c r="E119" s="66"/>
      <c r="F119" s="66"/>
      <c r="G119" s="66"/>
      <c r="H119" s="66"/>
      <c r="I119" s="66"/>
      <c r="J119" s="66"/>
      <c r="K119" s="66"/>
      <c r="L119" s="67"/>
      <c r="M119" s="27" t="s">
        <v>330</v>
      </c>
      <c r="N119" s="54" t="s">
        <v>490</v>
      </c>
      <c r="O119" s="54" t="s">
        <v>515</v>
      </c>
    </row>
    <row r="120" spans="2:15" x14ac:dyDescent="0.25">
      <c r="B120" s="20" t="s">
        <v>162</v>
      </c>
      <c r="C120" s="71" t="s">
        <v>163</v>
      </c>
      <c r="D120" s="71"/>
      <c r="E120" s="71"/>
      <c r="F120" s="71"/>
      <c r="G120" s="71"/>
      <c r="H120" s="71"/>
      <c r="I120" s="71"/>
      <c r="J120" s="71"/>
      <c r="K120" s="71"/>
      <c r="L120" s="71"/>
      <c r="M120" s="55"/>
      <c r="N120" s="17"/>
      <c r="O120" s="18"/>
    </row>
    <row r="121" spans="2:15" ht="120" x14ac:dyDescent="0.25">
      <c r="B121" s="53" t="s">
        <v>300</v>
      </c>
      <c r="C121" s="65" t="s">
        <v>301</v>
      </c>
      <c r="D121" s="66"/>
      <c r="E121" s="66"/>
      <c r="F121" s="66"/>
      <c r="G121" s="66"/>
      <c r="H121" s="66"/>
      <c r="I121" s="66"/>
      <c r="J121" s="66"/>
      <c r="K121" s="66"/>
      <c r="L121" s="67"/>
      <c r="M121" s="27" t="s">
        <v>330</v>
      </c>
      <c r="N121" s="54" t="s">
        <v>494</v>
      </c>
      <c r="O121" s="54" t="s">
        <v>516</v>
      </c>
    </row>
    <row r="122" spans="2:15" ht="75" x14ac:dyDescent="0.25">
      <c r="B122" s="53" t="s">
        <v>302</v>
      </c>
      <c r="C122" s="65" t="s">
        <v>303</v>
      </c>
      <c r="D122" s="66"/>
      <c r="E122" s="66"/>
      <c r="F122" s="66"/>
      <c r="G122" s="66"/>
      <c r="H122" s="66"/>
      <c r="I122" s="66"/>
      <c r="J122" s="66"/>
      <c r="K122" s="66"/>
      <c r="L122" s="67"/>
      <c r="M122" s="27" t="s">
        <v>330</v>
      </c>
      <c r="N122" s="54" t="s">
        <v>474</v>
      </c>
      <c r="O122" s="54" t="s">
        <v>517</v>
      </c>
    </row>
    <row r="123" spans="2:15" ht="105" x14ac:dyDescent="0.25">
      <c r="B123" s="53" t="s">
        <v>304</v>
      </c>
      <c r="C123" s="65" t="s">
        <v>305</v>
      </c>
      <c r="D123" s="66"/>
      <c r="E123" s="66"/>
      <c r="F123" s="66"/>
      <c r="G123" s="66"/>
      <c r="H123" s="66"/>
      <c r="I123" s="66"/>
      <c r="J123" s="66"/>
      <c r="K123" s="66"/>
      <c r="L123" s="67"/>
      <c r="M123" s="27" t="s">
        <v>331</v>
      </c>
      <c r="N123" s="54" t="s">
        <v>492</v>
      </c>
      <c r="O123" s="54" t="s">
        <v>518</v>
      </c>
    </row>
    <row r="124" spans="2:15" ht="90" x14ac:dyDescent="0.25">
      <c r="B124" s="53" t="s">
        <v>306</v>
      </c>
      <c r="C124" s="65" t="s">
        <v>307</v>
      </c>
      <c r="D124" s="66"/>
      <c r="E124" s="66"/>
      <c r="F124" s="66"/>
      <c r="G124" s="66"/>
      <c r="H124" s="66"/>
      <c r="I124" s="66"/>
      <c r="J124" s="66"/>
      <c r="K124" s="66"/>
      <c r="L124" s="67"/>
      <c r="M124" s="27" t="s">
        <v>330</v>
      </c>
      <c r="N124" s="50" t="s">
        <v>498</v>
      </c>
      <c r="O124" s="54" t="s">
        <v>519</v>
      </c>
    </row>
    <row r="125" spans="2:15" ht="120" x14ac:dyDescent="0.25">
      <c r="B125" s="53" t="s">
        <v>308</v>
      </c>
      <c r="C125" s="65" t="s">
        <v>309</v>
      </c>
      <c r="D125" s="66"/>
      <c r="E125" s="66"/>
      <c r="F125" s="66"/>
      <c r="G125" s="66"/>
      <c r="H125" s="66"/>
      <c r="I125" s="66"/>
      <c r="J125" s="66"/>
      <c r="K125" s="66"/>
      <c r="L125" s="67"/>
      <c r="M125" s="27" t="s">
        <v>330</v>
      </c>
      <c r="N125" s="54" t="s">
        <v>499</v>
      </c>
      <c r="O125" s="54" t="s">
        <v>527</v>
      </c>
    </row>
    <row r="126" spans="2:15" ht="75" x14ac:dyDescent="0.25">
      <c r="B126" s="53" t="s">
        <v>310</v>
      </c>
      <c r="C126" s="65" t="s">
        <v>311</v>
      </c>
      <c r="D126" s="66"/>
      <c r="E126" s="66"/>
      <c r="F126" s="66"/>
      <c r="G126" s="66"/>
      <c r="H126" s="66"/>
      <c r="I126" s="66"/>
      <c r="J126" s="66"/>
      <c r="K126" s="66"/>
      <c r="L126" s="67"/>
      <c r="M126" s="27" t="s">
        <v>330</v>
      </c>
      <c r="N126" s="50" t="s">
        <v>496</v>
      </c>
      <c r="O126" s="54" t="s">
        <v>528</v>
      </c>
    </row>
    <row r="127" spans="2:15" ht="120" x14ac:dyDescent="0.25">
      <c r="B127" s="53" t="s">
        <v>312</v>
      </c>
      <c r="C127" s="65" t="s">
        <v>313</v>
      </c>
      <c r="D127" s="66"/>
      <c r="E127" s="66"/>
      <c r="F127" s="66"/>
      <c r="G127" s="66"/>
      <c r="H127" s="66"/>
      <c r="I127" s="66"/>
      <c r="J127" s="66"/>
      <c r="K127" s="66"/>
      <c r="L127" s="67"/>
      <c r="M127" s="27" t="s">
        <v>330</v>
      </c>
      <c r="N127" s="54" t="s">
        <v>495</v>
      </c>
      <c r="O127" s="54" t="s">
        <v>529</v>
      </c>
    </row>
    <row r="128" spans="2:15" ht="90" x14ac:dyDescent="0.25">
      <c r="B128" s="53" t="s">
        <v>314</v>
      </c>
      <c r="C128" s="65" t="s">
        <v>315</v>
      </c>
      <c r="D128" s="66"/>
      <c r="E128" s="66"/>
      <c r="F128" s="66"/>
      <c r="G128" s="66"/>
      <c r="H128" s="66"/>
      <c r="I128" s="66"/>
      <c r="J128" s="66"/>
      <c r="K128" s="66"/>
      <c r="L128" s="67"/>
      <c r="M128" s="27" t="s">
        <v>331</v>
      </c>
      <c r="N128" s="54" t="s">
        <v>497</v>
      </c>
      <c r="O128" s="54" t="s">
        <v>530</v>
      </c>
    </row>
    <row r="129" spans="2:15" ht="90" x14ac:dyDescent="0.25">
      <c r="B129" s="53" t="s">
        <v>316</v>
      </c>
      <c r="C129" s="65" t="s">
        <v>317</v>
      </c>
      <c r="D129" s="66"/>
      <c r="E129" s="66"/>
      <c r="F129" s="66"/>
      <c r="G129" s="66"/>
      <c r="H129" s="66"/>
      <c r="I129" s="66"/>
      <c r="J129" s="66"/>
      <c r="K129" s="66"/>
      <c r="L129" s="67"/>
      <c r="M129" s="27" t="s">
        <v>330</v>
      </c>
      <c r="N129" s="54" t="s">
        <v>510</v>
      </c>
      <c r="O129" s="54" t="s">
        <v>531</v>
      </c>
    </row>
    <row r="130" spans="2:15" x14ac:dyDescent="0.25">
      <c r="B130" s="20" t="s">
        <v>160</v>
      </c>
      <c r="C130" s="71" t="s">
        <v>161</v>
      </c>
      <c r="D130" s="71"/>
      <c r="E130" s="71"/>
      <c r="F130" s="71"/>
      <c r="G130" s="71"/>
      <c r="H130" s="71"/>
      <c r="I130" s="71"/>
      <c r="J130" s="71"/>
      <c r="K130" s="71"/>
      <c r="L130" s="71"/>
      <c r="M130" s="55"/>
      <c r="N130" s="17"/>
      <c r="O130" s="18"/>
    </row>
    <row r="131" spans="2:15" ht="90" x14ac:dyDescent="0.25">
      <c r="B131" s="53" t="s">
        <v>318</v>
      </c>
      <c r="C131" s="65" t="s">
        <v>319</v>
      </c>
      <c r="D131" s="66"/>
      <c r="E131" s="66"/>
      <c r="F131" s="66"/>
      <c r="G131" s="66"/>
      <c r="H131" s="66"/>
      <c r="I131" s="66"/>
      <c r="J131" s="66"/>
      <c r="K131" s="66"/>
      <c r="L131" s="67"/>
      <c r="M131" s="27" t="s">
        <v>331</v>
      </c>
      <c r="N131" s="54" t="s">
        <v>491</v>
      </c>
      <c r="O131" s="54" t="s">
        <v>532</v>
      </c>
    </row>
    <row r="132" spans="2:15" x14ac:dyDescent="0.25">
      <c r="B132" s="6" t="s">
        <v>138</v>
      </c>
      <c r="C132" s="73" t="s">
        <v>139</v>
      </c>
      <c r="D132" s="73"/>
      <c r="E132" s="73"/>
      <c r="F132" s="73"/>
      <c r="G132" s="73"/>
      <c r="H132" s="73"/>
      <c r="I132" s="73"/>
      <c r="J132" s="73"/>
      <c r="K132" s="73"/>
      <c r="L132" s="74"/>
      <c r="M132" s="55"/>
      <c r="N132" s="15"/>
      <c r="O132" s="16"/>
    </row>
    <row r="133" spans="2:15" x14ac:dyDescent="0.25">
      <c r="B133" s="20" t="s">
        <v>158</v>
      </c>
      <c r="C133" s="71" t="s">
        <v>159</v>
      </c>
      <c r="D133" s="71"/>
      <c r="E133" s="71"/>
      <c r="F133" s="71"/>
      <c r="G133" s="71"/>
      <c r="H133" s="71"/>
      <c r="I133" s="71"/>
      <c r="J133" s="71"/>
      <c r="K133" s="71"/>
      <c r="L133" s="71"/>
      <c r="M133" s="55"/>
      <c r="N133" s="17"/>
      <c r="O133" s="18"/>
    </row>
    <row r="134" spans="2:15" ht="120" x14ac:dyDescent="0.25">
      <c r="B134" s="53" t="s">
        <v>320</v>
      </c>
      <c r="C134" s="65" t="s">
        <v>321</v>
      </c>
      <c r="D134" s="66"/>
      <c r="E134" s="66"/>
      <c r="F134" s="66"/>
      <c r="G134" s="66"/>
      <c r="H134" s="66"/>
      <c r="I134" s="66"/>
      <c r="J134" s="66"/>
      <c r="K134" s="66"/>
      <c r="L134" s="67"/>
      <c r="M134" s="27" t="s">
        <v>331</v>
      </c>
      <c r="N134" s="54" t="s">
        <v>500</v>
      </c>
      <c r="O134" s="54" t="s">
        <v>533</v>
      </c>
    </row>
    <row r="135" spans="2:15" ht="75" x14ac:dyDescent="0.25">
      <c r="B135" s="53" t="s">
        <v>322</v>
      </c>
      <c r="C135" s="65" t="s">
        <v>323</v>
      </c>
      <c r="D135" s="66"/>
      <c r="E135" s="66"/>
      <c r="F135" s="66"/>
      <c r="G135" s="66"/>
      <c r="H135" s="66"/>
      <c r="I135" s="66"/>
      <c r="J135" s="66"/>
      <c r="K135" s="66"/>
      <c r="L135" s="67"/>
      <c r="M135" s="27" t="s">
        <v>331</v>
      </c>
      <c r="N135" s="54" t="s">
        <v>500</v>
      </c>
      <c r="O135" s="54" t="s">
        <v>534</v>
      </c>
    </row>
    <row r="136" spans="2:15" ht="75" x14ac:dyDescent="0.25">
      <c r="B136" s="53" t="s">
        <v>324</v>
      </c>
      <c r="C136" s="65" t="s">
        <v>325</v>
      </c>
      <c r="D136" s="66"/>
      <c r="E136" s="66"/>
      <c r="F136" s="66"/>
      <c r="G136" s="66"/>
      <c r="H136" s="66"/>
      <c r="I136" s="66"/>
      <c r="J136" s="66"/>
      <c r="K136" s="66"/>
      <c r="L136" s="67"/>
      <c r="M136" s="27" t="s">
        <v>330</v>
      </c>
      <c r="N136" s="54" t="s">
        <v>503</v>
      </c>
      <c r="O136" s="54" t="s">
        <v>535</v>
      </c>
    </row>
    <row r="137" spans="2:15" x14ac:dyDescent="0.25">
      <c r="B137" s="56" t="s">
        <v>156</v>
      </c>
      <c r="C137" s="72" t="s">
        <v>157</v>
      </c>
      <c r="D137" s="72"/>
      <c r="E137" s="72"/>
      <c r="F137" s="72"/>
      <c r="G137" s="72"/>
      <c r="H137" s="72"/>
      <c r="I137" s="72"/>
      <c r="J137" s="72"/>
      <c r="K137" s="72"/>
      <c r="L137" s="72"/>
      <c r="M137" s="57"/>
      <c r="N137" s="17"/>
      <c r="O137" s="18"/>
    </row>
    <row r="138" spans="2:15" ht="105" x14ac:dyDescent="0.25">
      <c r="B138" s="53" t="s">
        <v>326</v>
      </c>
      <c r="C138" s="65" t="s">
        <v>327</v>
      </c>
      <c r="D138" s="66"/>
      <c r="E138" s="66"/>
      <c r="F138" s="66"/>
      <c r="G138" s="66"/>
      <c r="H138" s="66"/>
      <c r="I138" s="66"/>
      <c r="J138" s="66"/>
      <c r="K138" s="66"/>
      <c r="L138" s="67"/>
      <c r="M138" s="27" t="s">
        <v>330</v>
      </c>
      <c r="N138" s="54" t="s">
        <v>501</v>
      </c>
      <c r="O138" s="54" t="s">
        <v>536</v>
      </c>
    </row>
    <row r="139" spans="2:15" ht="120" x14ac:dyDescent="0.25">
      <c r="B139" s="53" t="s">
        <v>328</v>
      </c>
      <c r="C139" s="65" t="s">
        <v>329</v>
      </c>
      <c r="D139" s="66"/>
      <c r="E139" s="66"/>
      <c r="F139" s="66"/>
      <c r="G139" s="66"/>
      <c r="H139" s="66"/>
      <c r="I139" s="66"/>
      <c r="J139" s="66"/>
      <c r="K139" s="66"/>
      <c r="L139" s="67"/>
      <c r="M139" s="27" t="s">
        <v>330</v>
      </c>
      <c r="N139" s="54" t="s">
        <v>502</v>
      </c>
      <c r="O139" s="54" t="s">
        <v>537</v>
      </c>
    </row>
    <row r="140" spans="2:15" x14ac:dyDescent="0.25">
      <c r="B140" s="6" t="s">
        <v>140</v>
      </c>
      <c r="C140" s="73" t="s">
        <v>141</v>
      </c>
      <c r="D140" s="73"/>
      <c r="E140" s="73"/>
      <c r="F140" s="73"/>
      <c r="G140" s="73"/>
      <c r="H140" s="73"/>
      <c r="I140" s="73"/>
      <c r="J140" s="73"/>
      <c r="K140" s="73"/>
      <c r="L140" s="74"/>
      <c r="M140" s="55"/>
      <c r="N140" s="15"/>
      <c r="O140" s="16"/>
    </row>
    <row r="141" spans="2:15" x14ac:dyDescent="0.25">
      <c r="B141" s="20" t="s">
        <v>154</v>
      </c>
      <c r="C141" s="71" t="s">
        <v>155</v>
      </c>
      <c r="D141" s="71"/>
      <c r="E141" s="71"/>
      <c r="F141" s="71"/>
      <c r="G141" s="71"/>
      <c r="H141" s="71"/>
      <c r="I141" s="71"/>
      <c r="J141" s="71"/>
      <c r="K141" s="71"/>
      <c r="L141" s="71"/>
      <c r="M141" s="55"/>
      <c r="N141" s="17"/>
      <c r="O141" s="18"/>
    </row>
    <row r="142" spans="2:15" ht="150" x14ac:dyDescent="0.25">
      <c r="B142" s="53" t="s">
        <v>280</v>
      </c>
      <c r="C142" s="65" t="s">
        <v>281</v>
      </c>
      <c r="D142" s="66"/>
      <c r="E142" s="66"/>
      <c r="F142" s="66"/>
      <c r="G142" s="66"/>
      <c r="H142" s="66"/>
      <c r="I142" s="66"/>
      <c r="J142" s="66"/>
      <c r="K142" s="66"/>
      <c r="L142" s="67"/>
      <c r="M142" s="27" t="s">
        <v>330</v>
      </c>
      <c r="N142" s="54" t="s">
        <v>504</v>
      </c>
      <c r="O142" s="54" t="s">
        <v>538</v>
      </c>
    </row>
    <row r="143" spans="2:15" ht="105" x14ac:dyDescent="0.25">
      <c r="B143" s="53" t="s">
        <v>282</v>
      </c>
      <c r="C143" s="65" t="s">
        <v>283</v>
      </c>
      <c r="D143" s="66"/>
      <c r="E143" s="66"/>
      <c r="F143" s="66"/>
      <c r="G143" s="66"/>
      <c r="H143" s="66"/>
      <c r="I143" s="66"/>
      <c r="J143" s="66"/>
      <c r="K143" s="66"/>
      <c r="L143" s="67"/>
      <c r="M143" s="27" t="s">
        <v>331</v>
      </c>
      <c r="N143" s="54" t="s">
        <v>505</v>
      </c>
      <c r="O143" s="54" t="s">
        <v>539</v>
      </c>
    </row>
    <row r="144" spans="2:15" ht="105" x14ac:dyDescent="0.25">
      <c r="B144" s="53" t="s">
        <v>284</v>
      </c>
      <c r="C144" s="65" t="s">
        <v>285</v>
      </c>
      <c r="D144" s="66"/>
      <c r="E144" s="66"/>
      <c r="F144" s="66"/>
      <c r="G144" s="66"/>
      <c r="H144" s="66"/>
      <c r="I144" s="66"/>
      <c r="J144" s="66"/>
      <c r="K144" s="66"/>
      <c r="L144" s="67"/>
      <c r="M144" s="27" t="s">
        <v>331</v>
      </c>
      <c r="N144" s="54" t="s">
        <v>505</v>
      </c>
      <c r="O144" s="54" t="s">
        <v>540</v>
      </c>
    </row>
    <row r="145" spans="2:15" ht="75" x14ac:dyDescent="0.25">
      <c r="B145" s="53" t="s">
        <v>286</v>
      </c>
      <c r="C145" s="65" t="s">
        <v>287</v>
      </c>
      <c r="D145" s="66"/>
      <c r="E145" s="66"/>
      <c r="F145" s="66"/>
      <c r="G145" s="66"/>
      <c r="H145" s="66"/>
      <c r="I145" s="66"/>
      <c r="J145" s="66"/>
      <c r="K145" s="66"/>
      <c r="L145" s="67"/>
      <c r="M145" s="27" t="s">
        <v>331</v>
      </c>
      <c r="N145" s="54" t="s">
        <v>506</v>
      </c>
      <c r="O145" s="54" t="s">
        <v>541</v>
      </c>
    </row>
    <row r="146" spans="2:15" ht="105" x14ac:dyDescent="0.25">
      <c r="B146" s="53" t="s">
        <v>288</v>
      </c>
      <c r="C146" s="65" t="s">
        <v>289</v>
      </c>
      <c r="D146" s="66"/>
      <c r="E146" s="66"/>
      <c r="F146" s="66"/>
      <c r="G146" s="66"/>
      <c r="H146" s="66"/>
      <c r="I146" s="66"/>
      <c r="J146" s="66"/>
      <c r="K146" s="66"/>
      <c r="L146" s="67"/>
      <c r="M146" s="27" t="s">
        <v>330</v>
      </c>
      <c r="N146" s="54" t="s">
        <v>507</v>
      </c>
      <c r="O146" s="54" t="s">
        <v>542</v>
      </c>
    </row>
    <row r="147" spans="2:15" ht="120" x14ac:dyDescent="0.25">
      <c r="B147" s="53" t="s">
        <v>290</v>
      </c>
      <c r="C147" s="65" t="s">
        <v>291</v>
      </c>
      <c r="D147" s="66"/>
      <c r="E147" s="66"/>
      <c r="F147" s="66"/>
      <c r="G147" s="66"/>
      <c r="H147" s="66"/>
      <c r="I147" s="66"/>
      <c r="J147" s="66"/>
      <c r="K147" s="66"/>
      <c r="L147" s="67"/>
      <c r="M147" s="27" t="s">
        <v>330</v>
      </c>
      <c r="N147" s="54" t="s">
        <v>508</v>
      </c>
      <c r="O147" s="54" t="s">
        <v>543</v>
      </c>
    </row>
    <row r="148" spans="2:15" ht="90" x14ac:dyDescent="0.25">
      <c r="B148" s="53" t="s">
        <v>292</v>
      </c>
      <c r="C148" s="65" t="s">
        <v>293</v>
      </c>
      <c r="D148" s="66"/>
      <c r="E148" s="66"/>
      <c r="F148" s="66"/>
      <c r="G148" s="66"/>
      <c r="H148" s="66"/>
      <c r="I148" s="66"/>
      <c r="J148" s="66"/>
      <c r="K148" s="66"/>
      <c r="L148" s="67"/>
      <c r="M148" s="27" t="s">
        <v>330</v>
      </c>
      <c r="N148" s="54" t="s">
        <v>509</v>
      </c>
      <c r="O148" s="54" t="s">
        <v>546</v>
      </c>
    </row>
    <row r="149" spans="2:15" x14ac:dyDescent="0.25">
      <c r="B149" s="6" t="s">
        <v>142</v>
      </c>
      <c r="C149" s="73" t="s">
        <v>143</v>
      </c>
      <c r="D149" s="73"/>
      <c r="E149" s="73"/>
      <c r="F149" s="73"/>
      <c r="G149" s="73"/>
      <c r="H149" s="73"/>
      <c r="I149" s="73"/>
      <c r="J149" s="73"/>
      <c r="K149" s="73"/>
      <c r="L149" s="74"/>
      <c r="M149" s="55"/>
      <c r="N149" s="15"/>
      <c r="O149" s="16"/>
    </row>
    <row r="150" spans="2:15" x14ac:dyDescent="0.25">
      <c r="B150" s="20" t="s">
        <v>152</v>
      </c>
      <c r="C150" s="71" t="s">
        <v>153</v>
      </c>
      <c r="D150" s="71"/>
      <c r="E150" s="71"/>
      <c r="F150" s="71"/>
      <c r="G150" s="71"/>
      <c r="H150" s="71"/>
      <c r="I150" s="71"/>
      <c r="J150" s="71"/>
      <c r="K150" s="71"/>
      <c r="L150" s="71"/>
      <c r="M150" s="55"/>
      <c r="N150" s="17"/>
      <c r="O150" s="18"/>
    </row>
    <row r="151" spans="2:15" ht="105" x14ac:dyDescent="0.25">
      <c r="B151" s="53" t="s">
        <v>260</v>
      </c>
      <c r="C151" s="65" t="s">
        <v>261</v>
      </c>
      <c r="D151" s="66"/>
      <c r="E151" s="66"/>
      <c r="F151" s="66"/>
      <c r="G151" s="66"/>
      <c r="H151" s="66"/>
      <c r="I151" s="66"/>
      <c r="J151" s="66"/>
      <c r="K151" s="66"/>
      <c r="L151" s="67"/>
      <c r="M151" s="27" t="s">
        <v>330</v>
      </c>
      <c r="N151" s="54" t="s">
        <v>511</v>
      </c>
      <c r="O151" s="54" t="s">
        <v>547</v>
      </c>
    </row>
    <row r="152" spans="2:15" ht="135" x14ac:dyDescent="0.25">
      <c r="B152" s="53" t="s">
        <v>262</v>
      </c>
      <c r="C152" s="65" t="s">
        <v>263</v>
      </c>
      <c r="D152" s="66"/>
      <c r="E152" s="66"/>
      <c r="F152" s="66"/>
      <c r="G152" s="66"/>
      <c r="H152" s="66"/>
      <c r="I152" s="66"/>
      <c r="J152" s="66"/>
      <c r="K152" s="66"/>
      <c r="L152" s="67"/>
      <c r="M152" s="27" t="s">
        <v>330</v>
      </c>
      <c r="N152" s="54" t="s">
        <v>512</v>
      </c>
      <c r="O152" s="54" t="s">
        <v>548</v>
      </c>
    </row>
    <row r="153" spans="2:15" ht="90" x14ac:dyDescent="0.25">
      <c r="B153" s="53" t="s">
        <v>264</v>
      </c>
      <c r="C153" s="65" t="s">
        <v>265</v>
      </c>
      <c r="D153" s="66"/>
      <c r="E153" s="66"/>
      <c r="F153" s="66"/>
      <c r="G153" s="66"/>
      <c r="H153" s="66"/>
      <c r="I153" s="66"/>
      <c r="J153" s="66"/>
      <c r="K153" s="66"/>
      <c r="L153" s="67"/>
      <c r="M153" s="27" t="s">
        <v>331</v>
      </c>
      <c r="N153" s="54" t="s">
        <v>513</v>
      </c>
      <c r="O153" s="54" t="s">
        <v>549</v>
      </c>
    </row>
    <row r="154" spans="2:15" x14ac:dyDescent="0.25">
      <c r="B154" s="20" t="s">
        <v>150</v>
      </c>
      <c r="C154" s="71" t="s">
        <v>151</v>
      </c>
      <c r="D154" s="71"/>
      <c r="E154" s="71"/>
      <c r="F154" s="71"/>
      <c r="G154" s="71"/>
      <c r="H154" s="71"/>
      <c r="I154" s="71"/>
      <c r="J154" s="71"/>
      <c r="K154" s="71"/>
      <c r="L154" s="71"/>
      <c r="M154" s="55"/>
      <c r="N154" s="17"/>
      <c r="O154" s="18"/>
    </row>
    <row r="155" spans="2:15" ht="60" x14ac:dyDescent="0.25">
      <c r="B155" s="53" t="s">
        <v>258</v>
      </c>
      <c r="C155" s="65" t="s">
        <v>259</v>
      </c>
      <c r="D155" s="66"/>
      <c r="E155" s="66"/>
      <c r="F155" s="66"/>
      <c r="G155" s="66"/>
      <c r="H155" s="66"/>
      <c r="I155" s="66"/>
      <c r="J155" s="66"/>
      <c r="K155" s="66"/>
      <c r="L155" s="67"/>
      <c r="M155" s="27" t="s">
        <v>330</v>
      </c>
      <c r="N155" s="54" t="s">
        <v>551</v>
      </c>
      <c r="O155" s="54" t="s">
        <v>550</v>
      </c>
    </row>
    <row r="156" spans="2:15" x14ac:dyDescent="0.25">
      <c r="B156" s="6" t="s">
        <v>144</v>
      </c>
      <c r="C156" s="73" t="s">
        <v>145</v>
      </c>
      <c r="D156" s="73"/>
      <c r="E156" s="73"/>
      <c r="F156" s="73"/>
      <c r="G156" s="73"/>
      <c r="H156" s="73"/>
      <c r="I156" s="73"/>
      <c r="J156" s="73"/>
      <c r="K156" s="73"/>
      <c r="L156" s="74"/>
      <c r="M156" s="55"/>
      <c r="N156" s="15"/>
      <c r="O156" s="16"/>
    </row>
    <row r="157" spans="2:15" x14ac:dyDescent="0.25">
      <c r="B157" s="20" t="s">
        <v>146</v>
      </c>
      <c r="C157" s="71" t="s">
        <v>147</v>
      </c>
      <c r="D157" s="71"/>
      <c r="E157" s="71"/>
      <c r="F157" s="71"/>
      <c r="G157" s="71"/>
      <c r="H157" s="71"/>
      <c r="I157" s="71"/>
      <c r="J157" s="71"/>
      <c r="K157" s="71"/>
      <c r="L157" s="71"/>
      <c r="M157" s="55"/>
      <c r="N157" s="17"/>
      <c r="O157" s="18"/>
    </row>
    <row r="158" spans="2:15" ht="75" x14ac:dyDescent="0.25">
      <c r="B158" s="53" t="s">
        <v>242</v>
      </c>
      <c r="C158" s="65" t="s">
        <v>243</v>
      </c>
      <c r="D158" s="66"/>
      <c r="E158" s="66"/>
      <c r="F158" s="66"/>
      <c r="G158" s="66"/>
      <c r="H158" s="66"/>
      <c r="I158" s="66"/>
      <c r="J158" s="66"/>
      <c r="K158" s="66"/>
      <c r="L158" s="67"/>
      <c r="M158" s="27" t="s">
        <v>330</v>
      </c>
      <c r="N158" s="54" t="s">
        <v>520</v>
      </c>
      <c r="O158" s="54" t="s">
        <v>544</v>
      </c>
    </row>
    <row r="159" spans="2:15" ht="75" x14ac:dyDescent="0.25">
      <c r="B159" s="53" t="s">
        <v>244</v>
      </c>
      <c r="C159" s="65" t="s">
        <v>245</v>
      </c>
      <c r="D159" s="66"/>
      <c r="E159" s="66"/>
      <c r="F159" s="66"/>
      <c r="G159" s="66"/>
      <c r="H159" s="66"/>
      <c r="I159" s="66"/>
      <c r="J159" s="66"/>
      <c r="K159" s="66"/>
      <c r="L159" s="67"/>
      <c r="M159" s="27" t="s">
        <v>330</v>
      </c>
      <c r="N159" s="54" t="s">
        <v>521</v>
      </c>
      <c r="O159" s="54" t="s">
        <v>545</v>
      </c>
    </row>
    <row r="160" spans="2:15" ht="135" x14ac:dyDescent="0.25">
      <c r="B160" s="53" t="s">
        <v>246</v>
      </c>
      <c r="C160" s="65" t="s">
        <v>247</v>
      </c>
      <c r="D160" s="66"/>
      <c r="E160" s="66"/>
      <c r="F160" s="66"/>
      <c r="G160" s="66"/>
      <c r="H160" s="66"/>
      <c r="I160" s="66"/>
      <c r="J160" s="66"/>
      <c r="K160" s="66"/>
      <c r="L160" s="67"/>
      <c r="M160" s="27" t="s">
        <v>330</v>
      </c>
      <c r="N160" s="54" t="s">
        <v>480</v>
      </c>
      <c r="O160" s="54" t="s">
        <v>552</v>
      </c>
    </row>
    <row r="161" spans="2:15" ht="135" x14ac:dyDescent="0.25">
      <c r="B161" s="53" t="s">
        <v>248</v>
      </c>
      <c r="C161" s="65" t="s">
        <v>249</v>
      </c>
      <c r="D161" s="66"/>
      <c r="E161" s="66"/>
      <c r="F161" s="66"/>
      <c r="G161" s="66"/>
      <c r="H161" s="66"/>
      <c r="I161" s="66"/>
      <c r="J161" s="66"/>
      <c r="K161" s="66"/>
      <c r="L161" s="67"/>
      <c r="M161" s="27" t="s">
        <v>331</v>
      </c>
      <c r="N161" s="54" t="s">
        <v>523</v>
      </c>
      <c r="O161" s="54" t="s">
        <v>553</v>
      </c>
    </row>
    <row r="162" spans="2:15" ht="120" x14ac:dyDescent="0.25">
      <c r="B162" s="53" t="s">
        <v>250</v>
      </c>
      <c r="C162" s="65" t="s">
        <v>251</v>
      </c>
      <c r="D162" s="66"/>
      <c r="E162" s="66"/>
      <c r="F162" s="66"/>
      <c r="G162" s="66"/>
      <c r="H162" s="66"/>
      <c r="I162" s="66"/>
      <c r="J162" s="66"/>
      <c r="K162" s="66"/>
      <c r="L162" s="67"/>
      <c r="M162" s="27" t="s">
        <v>330</v>
      </c>
      <c r="N162" s="54" t="s">
        <v>522</v>
      </c>
      <c r="O162" s="54" t="s">
        <v>554</v>
      </c>
    </row>
    <row r="163" spans="2:15" x14ac:dyDescent="0.25">
      <c r="B163" s="56" t="s">
        <v>148</v>
      </c>
      <c r="C163" s="72" t="s">
        <v>149</v>
      </c>
      <c r="D163" s="72"/>
      <c r="E163" s="72"/>
      <c r="F163" s="72"/>
      <c r="G163" s="72"/>
      <c r="H163" s="72"/>
      <c r="I163" s="72"/>
      <c r="J163" s="72"/>
      <c r="K163" s="72"/>
      <c r="L163" s="72"/>
      <c r="M163" s="57"/>
      <c r="N163" s="17"/>
      <c r="O163" s="18"/>
    </row>
    <row r="164" spans="2:15" ht="120" x14ac:dyDescent="0.25">
      <c r="B164" s="53" t="s">
        <v>252</v>
      </c>
      <c r="C164" s="65" t="s">
        <v>253</v>
      </c>
      <c r="D164" s="66"/>
      <c r="E164" s="66"/>
      <c r="F164" s="66"/>
      <c r="G164" s="66"/>
      <c r="H164" s="66"/>
      <c r="I164" s="66"/>
      <c r="J164" s="66"/>
      <c r="K164" s="66"/>
      <c r="L164" s="67"/>
      <c r="M164" s="27" t="s">
        <v>330</v>
      </c>
      <c r="N164" s="54" t="s">
        <v>524</v>
      </c>
      <c r="O164" s="54" t="s">
        <v>557</v>
      </c>
    </row>
    <row r="165" spans="2:15" ht="120" x14ac:dyDescent="0.25">
      <c r="B165" s="53" t="s">
        <v>254</v>
      </c>
      <c r="C165" s="65" t="s">
        <v>255</v>
      </c>
      <c r="D165" s="66"/>
      <c r="E165" s="66"/>
      <c r="F165" s="66"/>
      <c r="G165" s="66"/>
      <c r="H165" s="66"/>
      <c r="I165" s="66"/>
      <c r="J165" s="66"/>
      <c r="K165" s="66"/>
      <c r="L165" s="67"/>
      <c r="M165" s="27" t="s">
        <v>331</v>
      </c>
      <c r="N165" s="54" t="s">
        <v>525</v>
      </c>
      <c r="O165" s="54" t="s">
        <v>556</v>
      </c>
    </row>
    <row r="166" spans="2:15" ht="165.75" thickBot="1" x14ac:dyDescent="0.3">
      <c r="B166" s="63" t="s">
        <v>256</v>
      </c>
      <c r="C166" s="68" t="s">
        <v>257</v>
      </c>
      <c r="D166" s="69"/>
      <c r="E166" s="69"/>
      <c r="F166" s="69"/>
      <c r="G166" s="69"/>
      <c r="H166" s="69"/>
      <c r="I166" s="69"/>
      <c r="J166" s="69"/>
      <c r="K166" s="69"/>
      <c r="L166" s="70"/>
      <c r="M166" s="64" t="s">
        <v>331</v>
      </c>
      <c r="N166" s="54" t="s">
        <v>526</v>
      </c>
      <c r="O166" s="54" t="s">
        <v>555</v>
      </c>
    </row>
    <row r="168" spans="2:15" ht="25.5" x14ac:dyDescent="0.25">
      <c r="D168" s="25" t="s">
        <v>335</v>
      </c>
      <c r="E168" s="25" t="s">
        <v>336</v>
      </c>
      <c r="F168" s="25" t="s">
        <v>337</v>
      </c>
      <c r="G168" s="26" t="s">
        <v>338</v>
      </c>
    </row>
    <row r="169" spans="2:15" ht="25.5" x14ac:dyDescent="0.25">
      <c r="D169" s="27">
        <f>COUNTIF($M$6:$M$166, "D")</f>
        <v>74</v>
      </c>
      <c r="E169" s="28" t="s">
        <v>330</v>
      </c>
      <c r="F169" s="29" t="s">
        <v>339</v>
      </c>
      <c r="G169" s="30">
        <f>D169/$D$174</f>
        <v>0.64912280701754388</v>
      </c>
    </row>
    <row r="170" spans="2:15" ht="51" x14ac:dyDescent="0.25">
      <c r="D170" s="27">
        <f t="shared" ref="D170" si="0">COUNTIF($M$6:$M$166, "MD ")</f>
        <v>39</v>
      </c>
      <c r="E170" s="28" t="s">
        <v>331</v>
      </c>
      <c r="F170" s="29" t="s">
        <v>340</v>
      </c>
      <c r="G170" s="30">
        <f t="shared" ref="G170:G173" si="1">D170/$D$174</f>
        <v>0.34210526315789475</v>
      </c>
    </row>
    <row r="171" spans="2:15" ht="38.25" x14ac:dyDescent="0.25">
      <c r="D171" s="27">
        <f>COUNTIF($M$6:$M$166, "RD")</f>
        <v>0</v>
      </c>
      <c r="E171" s="28" t="s">
        <v>332</v>
      </c>
      <c r="F171" s="29" t="s">
        <v>341</v>
      </c>
      <c r="G171" s="30">
        <f t="shared" si="1"/>
        <v>0</v>
      </c>
    </row>
    <row r="172" spans="2:15" ht="51" x14ac:dyDescent="0.25">
      <c r="D172" s="27">
        <f>COUNTIF($M$6:$M$166, "PNP")</f>
        <v>0</v>
      </c>
      <c r="E172" s="28" t="s">
        <v>333</v>
      </c>
      <c r="F172" s="29" t="s">
        <v>342</v>
      </c>
      <c r="G172" s="30">
        <f t="shared" si="1"/>
        <v>0</v>
      </c>
    </row>
    <row r="173" spans="2:15" ht="25.5" x14ac:dyDescent="0.25">
      <c r="D173" s="27">
        <f>COUNTIF($M$6:$M$166, "NA (Not Applicable)")</f>
        <v>1</v>
      </c>
      <c r="E173" s="28" t="s">
        <v>334</v>
      </c>
      <c r="F173" s="29" t="s">
        <v>343</v>
      </c>
      <c r="G173" s="30">
        <f t="shared" si="1"/>
        <v>8.771929824561403E-3</v>
      </c>
    </row>
    <row r="174" spans="2:15" x14ac:dyDescent="0.25">
      <c r="D174" s="34">
        <f>SUM(D169:D173)</f>
        <v>114</v>
      </c>
      <c r="E174" s="31"/>
      <c r="F174" s="32"/>
      <c r="G174" s="33"/>
    </row>
    <row r="175" spans="2:15" x14ac:dyDescent="0.25">
      <c r="E175" s="23"/>
    </row>
    <row r="176" spans="2:15" x14ac:dyDescent="0.25">
      <c r="E176" s="24"/>
    </row>
  </sheetData>
  <mergeCells count="166">
    <mergeCell ref="C3:L3"/>
    <mergeCell ref="B1:O2"/>
    <mergeCell ref="A1:A3"/>
    <mergeCell ref="C4:L4"/>
    <mergeCell ref="C5:L5"/>
    <mergeCell ref="C6:L6"/>
    <mergeCell ref="C7:L7"/>
    <mergeCell ref="C8:L8"/>
    <mergeCell ref="C18:L18"/>
    <mergeCell ref="C9:L9"/>
    <mergeCell ref="C10:L10"/>
    <mergeCell ref="C11:L11"/>
    <mergeCell ref="C12:L12"/>
    <mergeCell ref="C13:L13"/>
    <mergeCell ref="C14:L14"/>
    <mergeCell ref="C15:L15"/>
    <mergeCell ref="C16:L16"/>
    <mergeCell ref="C17:L17"/>
    <mergeCell ref="C58:L58"/>
    <mergeCell ref="C59:L59"/>
    <mergeCell ref="C60:L60"/>
    <mergeCell ref="C35:L35"/>
    <mergeCell ref="C38:L38"/>
    <mergeCell ref="C43:L43"/>
    <mergeCell ref="C46:L46"/>
    <mergeCell ref="C53:L53"/>
    <mergeCell ref="C19:L19"/>
    <mergeCell ref="C22:L22"/>
    <mergeCell ref="C26:L26"/>
    <mergeCell ref="C29:L29"/>
    <mergeCell ref="C34:L34"/>
    <mergeCell ref="C42:L42"/>
    <mergeCell ref="C47:L47"/>
    <mergeCell ref="C48:L48"/>
    <mergeCell ref="C49:L49"/>
    <mergeCell ref="C50:L50"/>
    <mergeCell ref="C51:L51"/>
    <mergeCell ref="C52:L52"/>
    <mergeCell ref="C54:L54"/>
    <mergeCell ref="C56:L56"/>
    <mergeCell ref="C57:L57"/>
    <mergeCell ref="C63:L63"/>
    <mergeCell ref="C64:L64"/>
    <mergeCell ref="C65:L65"/>
    <mergeCell ref="C20:L20"/>
    <mergeCell ref="C21:L21"/>
    <mergeCell ref="C23:L23"/>
    <mergeCell ref="C24:L24"/>
    <mergeCell ref="C25:L25"/>
    <mergeCell ref="C27:L27"/>
    <mergeCell ref="C30:L30"/>
    <mergeCell ref="C31:L31"/>
    <mergeCell ref="C32:L32"/>
    <mergeCell ref="C33:L33"/>
    <mergeCell ref="C36:L36"/>
    <mergeCell ref="C37:L37"/>
    <mergeCell ref="C39:L39"/>
    <mergeCell ref="C40:L40"/>
    <mergeCell ref="C41:L41"/>
    <mergeCell ref="C55:L55"/>
    <mergeCell ref="C62:L62"/>
    <mergeCell ref="C28:L28"/>
    <mergeCell ref="C61:L61"/>
    <mergeCell ref="C44:L44"/>
    <mergeCell ref="C45:L45"/>
    <mergeCell ref="C66:L66"/>
    <mergeCell ref="C73:L73"/>
    <mergeCell ref="C83:L83"/>
    <mergeCell ref="C105:L105"/>
    <mergeCell ref="C115:L115"/>
    <mergeCell ref="C81:L81"/>
    <mergeCell ref="C82:L82"/>
    <mergeCell ref="C85:L85"/>
    <mergeCell ref="C86:L86"/>
    <mergeCell ref="C87:L87"/>
    <mergeCell ref="C88:L88"/>
    <mergeCell ref="C90:L90"/>
    <mergeCell ref="C92:L92"/>
    <mergeCell ref="C94:L94"/>
    <mergeCell ref="C95:L95"/>
    <mergeCell ref="C96:L96"/>
    <mergeCell ref="C89:L89"/>
    <mergeCell ref="C91:L91"/>
    <mergeCell ref="C93:L93"/>
    <mergeCell ref="C98:L98"/>
    <mergeCell ref="C100:L100"/>
    <mergeCell ref="C103:L103"/>
    <mergeCell ref="C106:L106"/>
    <mergeCell ref="C110:L110"/>
    <mergeCell ref="C77:L77"/>
    <mergeCell ref="C78:L78"/>
    <mergeCell ref="C79:L79"/>
    <mergeCell ref="C80:L80"/>
    <mergeCell ref="C133:L133"/>
    <mergeCell ref="C137:L137"/>
    <mergeCell ref="C141:L141"/>
    <mergeCell ref="C150:L150"/>
    <mergeCell ref="C132:L132"/>
    <mergeCell ref="C84:L84"/>
    <mergeCell ref="C107:L107"/>
    <mergeCell ref="C108:L108"/>
    <mergeCell ref="C109:L109"/>
    <mergeCell ref="C111:L111"/>
    <mergeCell ref="C112:L112"/>
    <mergeCell ref="C97:L97"/>
    <mergeCell ref="C99:L99"/>
    <mergeCell ref="C101:L101"/>
    <mergeCell ref="C102:L102"/>
    <mergeCell ref="C104:L104"/>
    <mergeCell ref="C119:L119"/>
    <mergeCell ref="C121:L121"/>
    <mergeCell ref="C122:L122"/>
    <mergeCell ref="C123:L123"/>
    <mergeCell ref="C67:L67"/>
    <mergeCell ref="C68:L68"/>
    <mergeCell ref="C69:L69"/>
    <mergeCell ref="C70:L70"/>
    <mergeCell ref="C71:L71"/>
    <mergeCell ref="C72:L72"/>
    <mergeCell ref="C74:L74"/>
    <mergeCell ref="C75:L75"/>
    <mergeCell ref="C76:L76"/>
    <mergeCell ref="C124:L124"/>
    <mergeCell ref="C113:L113"/>
    <mergeCell ref="C114:L114"/>
    <mergeCell ref="C117:L117"/>
    <mergeCell ref="C118:L118"/>
    <mergeCell ref="C120:L120"/>
    <mergeCell ref="C131:L131"/>
    <mergeCell ref="C134:L134"/>
    <mergeCell ref="C116:L116"/>
    <mergeCell ref="C135:L135"/>
    <mergeCell ref="C136:L136"/>
    <mergeCell ref="C125:L125"/>
    <mergeCell ref="C126:L126"/>
    <mergeCell ref="C127:L127"/>
    <mergeCell ref="C128:L128"/>
    <mergeCell ref="C129:L129"/>
    <mergeCell ref="C130:L130"/>
    <mergeCell ref="C161:L161"/>
    <mergeCell ref="C154:L154"/>
    <mergeCell ref="C138:L138"/>
    <mergeCell ref="C139:L139"/>
    <mergeCell ref="C142:L142"/>
    <mergeCell ref="C143:L143"/>
    <mergeCell ref="C144:L144"/>
    <mergeCell ref="C145:L145"/>
    <mergeCell ref="C146:L146"/>
    <mergeCell ref="C147:L147"/>
    <mergeCell ref="C148:L148"/>
    <mergeCell ref="C151:L151"/>
    <mergeCell ref="C152:L152"/>
    <mergeCell ref="C140:L140"/>
    <mergeCell ref="C149:L149"/>
    <mergeCell ref="C162:L162"/>
    <mergeCell ref="C164:L164"/>
    <mergeCell ref="C165:L165"/>
    <mergeCell ref="C166:L166"/>
    <mergeCell ref="C153:L153"/>
    <mergeCell ref="C155:L155"/>
    <mergeCell ref="C158:L158"/>
    <mergeCell ref="C159:L159"/>
    <mergeCell ref="C160:L160"/>
    <mergeCell ref="C157:L157"/>
    <mergeCell ref="C163:L163"/>
    <mergeCell ref="C156:L156"/>
  </mergeCells>
  <dataValidations count="1">
    <dataValidation type="list" allowBlank="1" showInputMessage="1" showErrorMessage="1" sqref="M6:M7 M10:M14 M16:M17 M20:M21 M23:M25 M27 M164:M166 M35:M37 M39:M41 M44:M45 M47:M52 M54 M31:M33 M63:M64 M67:M72 M74:M82 M85:M88 M90 M92 M94:M97 M99 M101:M102 M104 M107:M109 M111:M114 M117:M119 M121:M129 M131 M134:M136 M138:M139 M142:M148 M151:M153 M155 M158:M162 M56:M60">
      <formula1>$A$9:$A$13</formula1>
    </dataValidation>
  </dataValidations>
  <pageMargins left="0.7" right="0.7" top="0.75" bottom="0.75" header="0.3" footer="0.3"/>
  <pageSetup paperSize="9" orientation="portrait" r:id="rId1"/>
  <ignoredErrors>
    <ignoredError sqref="G169:G173"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25"/>
  <sheetViews>
    <sheetView workbookViewId="0"/>
  </sheetViews>
  <sheetFormatPr baseColWidth="10" defaultColWidth="9.140625" defaultRowHeight="15" x14ac:dyDescent="0.25"/>
  <cols>
    <col min="1" max="1" width="5" style="22" customWidth="1"/>
    <col min="2" max="2" width="9.140625" style="22"/>
    <col min="3" max="3" width="14.7109375" style="22" customWidth="1"/>
    <col min="4" max="4" width="19.7109375" style="22" customWidth="1"/>
    <col min="5" max="5" width="15.85546875" style="22" bestFit="1" customWidth="1"/>
    <col min="6" max="6" width="36.42578125" style="22" customWidth="1"/>
    <col min="7" max="8" width="19.7109375" style="22" customWidth="1"/>
    <col min="9" max="13" width="9.140625" style="24"/>
    <col min="14" max="16384" width="9.140625" style="22"/>
  </cols>
  <sheetData>
    <row r="2" spans="2:13" ht="15.75" thickBot="1" x14ac:dyDescent="0.3"/>
    <row r="3" spans="2:13" x14ac:dyDescent="0.25">
      <c r="C3" s="96" t="s">
        <v>351</v>
      </c>
      <c r="D3" s="97"/>
      <c r="E3" s="97"/>
      <c r="F3" s="97"/>
      <c r="G3" s="97"/>
      <c r="H3" s="98"/>
    </row>
    <row r="4" spans="2:13" ht="36" x14ac:dyDescent="0.25">
      <c r="C4" s="37" t="s">
        <v>344</v>
      </c>
      <c r="D4" s="38" t="s">
        <v>345</v>
      </c>
      <c r="E4" s="39" t="s">
        <v>346</v>
      </c>
      <c r="F4" s="40" t="s">
        <v>347</v>
      </c>
      <c r="G4" s="40" t="s">
        <v>348</v>
      </c>
      <c r="H4" s="41" t="s">
        <v>349</v>
      </c>
    </row>
    <row r="5" spans="2:13" ht="15.75" thickBot="1" x14ac:dyDescent="0.3">
      <c r="C5" s="35" t="s">
        <v>350</v>
      </c>
      <c r="D5" s="36">
        <f>+'ISO 27002 Requerimientos'!$D169</f>
        <v>74</v>
      </c>
      <c r="E5" s="36">
        <f>+'ISO 27002 Requerimientos'!$D170</f>
        <v>39</v>
      </c>
      <c r="F5" s="36">
        <f>+'ISO 27002 Requerimientos'!$D171</f>
        <v>0</v>
      </c>
      <c r="G5" s="36">
        <f>+'ISO 27002 Requerimientos'!$D172</f>
        <v>0</v>
      </c>
      <c r="H5" s="36">
        <f>+'ISO 27002 Requerimientos'!$D173</f>
        <v>1</v>
      </c>
    </row>
    <row r="7" spans="2:13" x14ac:dyDescent="0.25">
      <c r="B7" s="99" t="s">
        <v>352</v>
      </c>
      <c r="C7" s="99"/>
      <c r="D7" s="99"/>
      <c r="E7" s="99"/>
      <c r="F7" s="99"/>
      <c r="G7" s="99"/>
      <c r="H7" s="99"/>
      <c r="I7" s="99"/>
    </row>
    <row r="8" spans="2:13" x14ac:dyDescent="0.25">
      <c r="B8" s="100" t="s">
        <v>353</v>
      </c>
      <c r="C8" s="100"/>
      <c r="D8" s="100"/>
      <c r="E8" s="100"/>
      <c r="F8" s="100"/>
      <c r="G8" s="43" t="s">
        <v>335</v>
      </c>
      <c r="H8" s="43" t="s">
        <v>354</v>
      </c>
      <c r="I8" s="43" t="s">
        <v>355</v>
      </c>
    </row>
    <row r="9" spans="2:13" x14ac:dyDescent="0.25">
      <c r="B9" s="44" t="s">
        <v>5</v>
      </c>
      <c r="C9" s="95" t="str">
        <f>VLOOKUP(B9,'ISO 27002 Requerimientos'!B4:L156,2,0)</f>
        <v>POLITICAS DE SEGURIDAD.</v>
      </c>
      <c r="D9" s="95"/>
      <c r="E9" s="95"/>
      <c r="F9" s="95"/>
      <c r="G9" s="44">
        <f>COUNTIF('ISO 27002 Requerimientos'!M6:M7,"D")</f>
        <v>1</v>
      </c>
      <c r="H9" s="45">
        <f>COUNTIF('ISO 27002 Requerimientos'!M6:M7,"D")/COUNTA('ISO 27002 Requerimientos'!M6:M7)</f>
        <v>0.5</v>
      </c>
      <c r="I9" s="46">
        <v>1</v>
      </c>
      <c r="J9" s="42"/>
      <c r="K9" s="42"/>
      <c r="L9" s="42"/>
      <c r="M9" s="42"/>
    </row>
    <row r="10" spans="2:13" x14ac:dyDescent="0.25">
      <c r="B10" s="47" t="s">
        <v>13</v>
      </c>
      <c r="C10" s="94" t="str">
        <f>VLOOKUP(B10,'ISO 27002 Requerimientos'!B5:L157,2,0)</f>
        <v>ASPECTOS ORGANIZATIVOS DE LA SEGURIDAD DE LA INFORMACION.</v>
      </c>
      <c r="D10" s="94"/>
      <c r="E10" s="94"/>
      <c r="F10" s="94"/>
      <c r="G10" s="47">
        <f>COUNTIF('ISO 27002 Requerimientos'!M10:M17,"D")</f>
        <v>4</v>
      </c>
      <c r="H10" s="48">
        <f>COUNTIF('ISO 27002 Requerimientos'!M10:M17,"D")/COUNTA('ISO 27002 Requerimientos'!M10:M17)</f>
        <v>0.5714285714285714</v>
      </c>
      <c r="I10" s="49">
        <v>1</v>
      </c>
      <c r="J10" s="42"/>
      <c r="K10" s="42"/>
      <c r="L10" s="42"/>
      <c r="M10" s="42"/>
    </row>
    <row r="11" spans="2:13" x14ac:dyDescent="0.25">
      <c r="B11" s="47" t="s">
        <v>15</v>
      </c>
      <c r="C11" s="94" t="str">
        <f>VLOOKUP(B11,'ISO 27002 Requerimientos'!B6:L158,2,0)</f>
        <v>SEGURIDAD LIGADA A LOS RECURSOS HUMANOS.</v>
      </c>
      <c r="D11" s="94"/>
      <c r="E11" s="94"/>
      <c r="F11" s="94"/>
      <c r="G11" s="47">
        <f>COUNTIF('ISO 27002 Requerimientos'!M20:M27,"D")</f>
        <v>4</v>
      </c>
      <c r="H11" s="48">
        <f>COUNTIF('ISO 27002 Requerimientos'!M20:M27,"D")/COUNTA('ISO 27002 Requerimientos'!M20:M27)</f>
        <v>0.66666666666666663</v>
      </c>
      <c r="I11" s="49">
        <v>1</v>
      </c>
      <c r="J11" s="42"/>
      <c r="K11" s="42"/>
      <c r="L11" s="42"/>
      <c r="M11" s="42"/>
    </row>
    <row r="12" spans="2:13" x14ac:dyDescent="0.25">
      <c r="B12" s="47" t="s">
        <v>51</v>
      </c>
      <c r="C12" s="94" t="str">
        <f>VLOOKUP(B12,'ISO 27002 Requerimientos'!B7:L159,2,0)</f>
        <v>GESTIÓN DE ACTIVOS.</v>
      </c>
      <c r="D12" s="94"/>
      <c r="E12" s="94"/>
      <c r="F12" s="94"/>
      <c r="G12" s="47">
        <f>COUNTIF('ISO 27002 Requerimientos'!M30:M41,"D")</f>
        <v>8</v>
      </c>
      <c r="H12" s="48">
        <f>COUNTIF('ISO 27002 Requerimientos'!M30:M41,"D")/COUNTA('ISO 27002 Requerimientos'!M30:M41)</f>
        <v>0.8</v>
      </c>
      <c r="I12" s="49">
        <v>1</v>
      </c>
      <c r="J12" s="42"/>
      <c r="K12" s="42"/>
      <c r="L12" s="42"/>
      <c r="M12" s="42"/>
    </row>
    <row r="13" spans="2:13" x14ac:dyDescent="0.25">
      <c r="B13" s="47" t="s">
        <v>49</v>
      </c>
      <c r="C13" s="94" t="str">
        <f>VLOOKUP(B13,'ISO 27002 Requerimientos'!B8:L160,2,0)</f>
        <v>CONTROL DE ACCESOS.</v>
      </c>
      <c r="D13" s="94"/>
      <c r="E13" s="94"/>
      <c r="F13" s="94"/>
      <c r="G13" s="47">
        <f>COUNTIF('ISO 27002 Requerimientos'!M44:M60,"D")</f>
        <v>8</v>
      </c>
      <c r="H13" s="48">
        <f>COUNTIF('ISO 27002 Requerimientos'!M44:M60,"D")/COUNTA('ISO 27002 Requerimientos'!M44:M60)</f>
        <v>0.5714285714285714</v>
      </c>
      <c r="I13" s="49">
        <v>1</v>
      </c>
      <c r="J13" s="42"/>
      <c r="K13" s="42"/>
      <c r="L13" s="42"/>
      <c r="M13" s="42"/>
    </row>
    <row r="14" spans="2:13" x14ac:dyDescent="0.25">
      <c r="B14" s="47" t="s">
        <v>39</v>
      </c>
      <c r="C14" s="94" t="str">
        <f>VLOOKUP(B14,'ISO 27002 Requerimientos'!B9:L161,2,0)</f>
        <v>CIFRADO.</v>
      </c>
      <c r="D14" s="94"/>
      <c r="E14" s="94"/>
      <c r="F14" s="94"/>
      <c r="G14" s="47">
        <f>COUNTIF('ISO 27002 Requerimientos'!M63:M64,"D")</f>
        <v>2</v>
      </c>
      <c r="H14" s="48">
        <f>COUNTIF('ISO 27002 Requerimientos'!M63:M64,"D")/COUNTA('ISO 27002 Requerimientos'!M63:M64)</f>
        <v>1</v>
      </c>
      <c r="I14" s="49">
        <v>1</v>
      </c>
      <c r="J14" s="42"/>
      <c r="K14" s="42"/>
      <c r="L14" s="42"/>
      <c r="M14" s="42"/>
    </row>
    <row r="15" spans="2:13" x14ac:dyDescent="0.25">
      <c r="B15" s="47" t="s">
        <v>35</v>
      </c>
      <c r="C15" s="94" t="str">
        <f>VLOOKUP(B15,'ISO 27002 Requerimientos'!B10:L162,2,0)</f>
        <v>SEGURIDAD FÍSICA Y AMBIENTAL.</v>
      </c>
      <c r="D15" s="94"/>
      <c r="E15" s="94"/>
      <c r="F15" s="94"/>
      <c r="G15" s="47">
        <f>COUNTIF('ISO 27002 Requerimientos'!M67:M82,"D")</f>
        <v>10</v>
      </c>
      <c r="H15" s="49">
        <f>COUNTIF('ISO 27002 Requerimientos'!M67:M82,"D")/COUNTA('ISO 27002 Requerimientos'!M67:M82)</f>
        <v>0.66666666666666663</v>
      </c>
      <c r="I15" s="49">
        <v>1</v>
      </c>
      <c r="J15" s="42"/>
      <c r="K15" s="42"/>
      <c r="L15" s="42"/>
      <c r="M15" s="42"/>
    </row>
    <row r="16" spans="2:13" x14ac:dyDescent="0.25">
      <c r="B16" s="47" t="s">
        <v>128</v>
      </c>
      <c r="C16" s="94" t="str">
        <f>VLOOKUP(B16,'ISO 27002 Requerimientos'!B11:L163,2,0)</f>
        <v>SEGURIDAD EN LA OPERATIVA.</v>
      </c>
      <c r="D16" s="94"/>
      <c r="E16" s="94"/>
      <c r="F16" s="94"/>
      <c r="G16" s="47">
        <f>COUNTIF('ISO 27002 Requerimientos'!M85:M104,"D")</f>
        <v>9</v>
      </c>
      <c r="H16" s="49">
        <f>COUNTIF('ISO 27002 Requerimientos'!M85:M104,"D")/COUNTA('ISO 27002 Requerimientos'!M85:M104)</f>
        <v>0.6428571428571429</v>
      </c>
      <c r="I16" s="49">
        <v>1</v>
      </c>
      <c r="J16" s="42"/>
      <c r="K16" s="42"/>
      <c r="L16" s="42"/>
      <c r="M16" s="42"/>
    </row>
    <row r="17" spans="1:13" x14ac:dyDescent="0.25">
      <c r="B17" s="47" t="s">
        <v>134</v>
      </c>
      <c r="C17" s="94" t="str">
        <f>VLOOKUP(B17,'ISO 27002 Requerimientos'!B12:L164,2,0)</f>
        <v>SEGURIDAD EN LAS TELECOMUNICACIONES.</v>
      </c>
      <c r="D17" s="94"/>
      <c r="E17" s="94"/>
      <c r="F17" s="94"/>
      <c r="G17" s="47">
        <f>COUNTIF('ISO 27002 Requerimientos'!M107:M114,"D")</f>
        <v>4</v>
      </c>
      <c r="H17" s="49">
        <f>COUNTIF('ISO 27002 Requerimientos'!M107:M114,"D")/COUNTA('ISO 27002 Requerimientos'!M107:M114)</f>
        <v>0.5714285714285714</v>
      </c>
      <c r="I17" s="49">
        <v>1</v>
      </c>
      <c r="J17" s="42"/>
      <c r="K17" s="42"/>
      <c r="L17" s="42"/>
      <c r="M17" s="42"/>
    </row>
    <row r="18" spans="1:13" x14ac:dyDescent="0.25">
      <c r="B18" s="47" t="s">
        <v>136</v>
      </c>
      <c r="C18" s="94" t="str">
        <f>VLOOKUP(B18,'ISO 27002 Requerimientos'!B13:L165,2,0)</f>
        <v>ADQUISICIÓN, DESARROLLO Y MANTENIMIENTO DE LOS SISTEMAS DE INFORMACIÓN.</v>
      </c>
      <c r="D18" s="94"/>
      <c r="E18" s="94"/>
      <c r="F18" s="94"/>
      <c r="G18" s="47">
        <f>COUNTIF('ISO 27002 Requerimientos'!M117:M131,"D")</f>
        <v>9</v>
      </c>
      <c r="H18" s="49">
        <f>COUNTIF('ISO 27002 Requerimientos'!M117:M131,"D")/COUNTA('ISO 27002 Requerimientos'!M117:M131)</f>
        <v>0.69230769230769229</v>
      </c>
      <c r="I18" s="49">
        <v>1</v>
      </c>
      <c r="J18" s="42"/>
      <c r="K18" s="42"/>
      <c r="L18" s="42"/>
      <c r="M18" s="42"/>
    </row>
    <row r="19" spans="1:13" x14ac:dyDescent="0.25">
      <c r="B19" s="47" t="s">
        <v>138</v>
      </c>
      <c r="C19" s="94" t="str">
        <f>VLOOKUP(B19,'ISO 27002 Requerimientos'!B14:L166,2,0)</f>
        <v>RELACIONES CON SUMINISTRADORES.</v>
      </c>
      <c r="D19" s="94"/>
      <c r="E19" s="94"/>
      <c r="F19" s="94"/>
      <c r="G19" s="47">
        <f>COUNTIF('ISO 27002 Requerimientos'!M134:M139,"D")</f>
        <v>3</v>
      </c>
      <c r="H19" s="49">
        <f>COUNTIF('ISO 27002 Requerimientos'!M134:M139,"D")/COUNTA('ISO 27002 Requerimientos'!M134:M139)</f>
        <v>0.6</v>
      </c>
      <c r="I19" s="49">
        <v>1</v>
      </c>
      <c r="J19" s="42"/>
      <c r="K19" s="42"/>
      <c r="L19" s="42"/>
      <c r="M19" s="42"/>
    </row>
    <row r="20" spans="1:13" x14ac:dyDescent="0.25">
      <c r="B20" s="47" t="s">
        <v>140</v>
      </c>
      <c r="C20" s="94" t="str">
        <f>VLOOKUP(B20,'ISO 27002 Requerimientos'!B15:L167,2,0)</f>
        <v>GESTIÓN DE INCIDENTES EN LA SEGURIDAD DE LA INFORMACIÓN.</v>
      </c>
      <c r="D20" s="94"/>
      <c r="E20" s="94"/>
      <c r="F20" s="94"/>
      <c r="G20" s="47">
        <f>COUNTIF('ISO 27002 Requerimientos'!M142:M148,"D")</f>
        <v>4</v>
      </c>
      <c r="H20" s="49">
        <f>COUNTIF('ISO 27002 Requerimientos'!M142:M148,"D")/COUNTA('ISO 27002 Requerimientos'!M142:M148)</f>
        <v>0.5714285714285714</v>
      </c>
      <c r="I20" s="49">
        <v>1</v>
      </c>
      <c r="J20" s="42"/>
      <c r="K20" s="42"/>
      <c r="L20" s="42"/>
      <c r="M20" s="42"/>
    </row>
    <row r="21" spans="1:13" x14ac:dyDescent="0.25">
      <c r="B21" s="47" t="s">
        <v>142</v>
      </c>
      <c r="C21" s="94" t="str">
        <f>VLOOKUP(B21,'ISO 27002 Requerimientos'!B16:L168,2,0)</f>
        <v>ASPECTOS DE SEGURIDAD DE LA INFORMACION EN LA GESTIÓN DE LA CONTINUIDAD DEL NEGOCIO.</v>
      </c>
      <c r="D21" s="94"/>
      <c r="E21" s="94"/>
      <c r="F21" s="94"/>
      <c r="G21" s="47">
        <f>COUNTIF('ISO 27002 Requerimientos'!M151:M155,"D")</f>
        <v>3</v>
      </c>
      <c r="H21" s="49">
        <f>COUNTIF('ISO 27002 Requerimientos'!M151:M155,"D")/COUNTA('ISO 27002 Requerimientos'!M151:M155)</f>
        <v>0.75</v>
      </c>
      <c r="I21" s="49">
        <v>1</v>
      </c>
      <c r="J21" s="42"/>
      <c r="K21" s="42"/>
      <c r="L21" s="42"/>
      <c r="M21" s="42"/>
    </row>
    <row r="22" spans="1:13" x14ac:dyDescent="0.25">
      <c r="B22" s="47" t="s">
        <v>144</v>
      </c>
      <c r="C22" s="94" t="str">
        <f>VLOOKUP(B22,'ISO 27002 Requerimientos'!B17:L169,2,0)</f>
        <v>CUMPLIMIENTO.</v>
      </c>
      <c r="D22" s="94"/>
      <c r="E22" s="94"/>
      <c r="F22" s="94"/>
      <c r="G22" s="47">
        <f>COUNTIF('ISO 27002 Requerimientos'!M158:M166,"D")</f>
        <v>5</v>
      </c>
      <c r="H22" s="49">
        <f>COUNTIF('ISO 27002 Requerimientos'!M158:M166,"D")/COUNTA('ISO 27002 Requerimientos'!M158:M166)</f>
        <v>0.625</v>
      </c>
      <c r="I22" s="49">
        <v>1</v>
      </c>
      <c r="J22" s="42"/>
      <c r="K22" s="42"/>
      <c r="L22" s="42"/>
      <c r="M22" s="42"/>
    </row>
    <row r="23" spans="1:13" x14ac:dyDescent="0.25">
      <c r="B23" s="24"/>
      <c r="C23" s="24"/>
      <c r="D23" s="24"/>
      <c r="E23" s="24"/>
      <c r="F23" s="24"/>
      <c r="G23" s="24"/>
      <c r="H23" s="24"/>
    </row>
    <row r="25" spans="1:13" x14ac:dyDescent="0.25">
      <c r="A25" s="62"/>
      <c r="B25" s="62" t="s">
        <v>404</v>
      </c>
    </row>
  </sheetData>
  <mergeCells count="17">
    <mergeCell ref="C9:F9"/>
    <mergeCell ref="C10:F10"/>
    <mergeCell ref="C11:F11"/>
    <mergeCell ref="C3:H3"/>
    <mergeCell ref="C21:F21"/>
    <mergeCell ref="C12:F12"/>
    <mergeCell ref="C13:F13"/>
    <mergeCell ref="C14:F14"/>
    <mergeCell ref="C15:F15"/>
    <mergeCell ref="B7:I7"/>
    <mergeCell ref="B8:F8"/>
    <mergeCell ref="C22:F22"/>
    <mergeCell ref="C16:F16"/>
    <mergeCell ref="C17:F17"/>
    <mergeCell ref="C18:F18"/>
    <mergeCell ref="C19:F19"/>
    <mergeCell ref="C20:F20"/>
  </mergeCells>
  <conditionalFormatting sqref="D4:H4">
    <cfRule type="cellIs" dxfId="2" priority="1" stopIfTrue="1" operator="equal">
      <formula>"Fully implemented"</formula>
    </cfRule>
    <cfRule type="cellIs" dxfId="1" priority="2" stopIfTrue="1" operator="equal">
      <formula>"Partially implemented"</formula>
    </cfRule>
    <cfRule type="cellIs" dxfId="0" priority="3" stopIfTrue="1" operator="equal">
      <formula>"Not implemented"</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9.140625"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ISO 27002 Requerimientos</vt:lpstr>
      <vt:lpstr>Resumen</vt:lpstr>
      <vt:lpstr>Hoja3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2002-01-01T18:00:45Z</dcterms:modified>
</cp:coreProperties>
</file>