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10\Google Drive\PROYECTO DE GRADO\Diagnostico\"/>
    </mc:Choice>
  </mc:AlternateContent>
  <bookViews>
    <workbookView xWindow="0" yWindow="0" windowWidth="20490" windowHeight="7050" firstSheet="1" activeTab="4"/>
  </bookViews>
  <sheets>
    <sheet name="ALCANTARILLAS" sheetId="1" r:id="rId1"/>
    <sheet name="BOX_COULVERT_TAJEAS" sheetId="2" r:id="rId2"/>
    <sheet name="BÓVEDAS_TAJEAS" sheetId="8" r:id="rId3"/>
    <sheet name="CAMBIA VÍAS" sheetId="4" r:id="rId4"/>
    <sheet name="PUENTES" sheetId="5" r:id="rId5"/>
    <sheet name="PASOS A NIVEL" sheetId="6" r:id="rId6"/>
    <sheet name="ANCHO DE TROCHA" sheetId="7" r:id="rId7"/>
  </sheets>
  <definedNames>
    <definedName name="_xlnm.Print_Area" localSheetId="0">ALCANTARILLAS!$A$1:$J$7</definedName>
    <definedName name="_xlnm.Print_Area" localSheetId="6">'ANCHO DE TROCHA'!$A$1:$E$23</definedName>
    <definedName name="_xlnm.Print_Area" localSheetId="2">BÓVEDAS_TAJEAS!$A$1:$K$10</definedName>
    <definedName name="_xlnm.Print_Area" localSheetId="1">BOX_COULVERT_TAJEAS!$A$1:$J$18</definedName>
    <definedName name="_xlnm.Print_Area" localSheetId="3">'CAMBIA VÍAS'!$A$1:$J$12</definedName>
    <definedName name="_xlnm.Print_Area" localSheetId="5">'PASOS A NIVEL'!$A$1:$K$42</definedName>
    <definedName name="_xlnm.Print_Area" localSheetId="4">PUENTES!$A$1:$I$4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2" l="1"/>
  <c r="M4" i="8"/>
  <c r="J4" i="8" s="1"/>
  <c r="I4" i="8"/>
  <c r="L5" i="8" l="1"/>
  <c r="M5" i="8" s="1"/>
  <c r="L6" i="8" s="1"/>
  <c r="H5" i="4"/>
  <c r="K6" i="4"/>
  <c r="K5" i="4"/>
  <c r="J5" i="8" l="1"/>
  <c r="I5" i="8"/>
  <c r="I6" i="8"/>
  <c r="L7" i="8"/>
  <c r="L16" i="6"/>
  <c r="M7" i="8" l="1"/>
  <c r="L8" i="8" s="1"/>
  <c r="L9" i="8" s="1"/>
  <c r="I7" i="8"/>
  <c r="J7" i="8" l="1"/>
  <c r="I4" i="6"/>
  <c r="L5" i="6"/>
  <c r="L6" i="6" s="1"/>
  <c r="I5" i="6" l="1"/>
  <c r="M6" i="6"/>
  <c r="L7" i="6" s="1"/>
  <c r="M7" i="6" s="1"/>
  <c r="L8" i="6" s="1"/>
  <c r="M8" i="6" s="1"/>
  <c r="L9" i="6" s="1"/>
  <c r="G3" i="5"/>
  <c r="I6" i="4"/>
  <c r="I4" i="4"/>
  <c r="H6" i="4"/>
  <c r="H4" i="4"/>
  <c r="L6" i="4"/>
  <c r="K7" i="4" s="1"/>
  <c r="L4" i="4"/>
  <c r="H4" i="2"/>
  <c r="H7" i="4" l="1"/>
  <c r="K8" i="4"/>
  <c r="L8" i="4" s="1"/>
  <c r="K9" i="4" s="1"/>
  <c r="L9" i="4" s="1"/>
  <c r="K10" i="4" s="1"/>
  <c r="L10" i="6"/>
  <c r="M10" i="6" s="1"/>
  <c r="I6" i="6"/>
  <c r="J6" i="6"/>
  <c r="I9" i="6"/>
  <c r="J8" i="6"/>
  <c r="I8" i="6"/>
  <c r="J7" i="6"/>
  <c r="I7" i="6"/>
  <c r="I10" i="6"/>
  <c r="K11" i="4" l="1"/>
  <c r="H11" i="4" s="1"/>
  <c r="H8" i="4"/>
  <c r="I8" i="4"/>
  <c r="H9" i="4"/>
  <c r="I9" i="4"/>
  <c r="H10" i="4"/>
  <c r="L11" i="6"/>
  <c r="J10" i="6"/>
  <c r="L11" i="4" l="1"/>
  <c r="I11" i="4" s="1"/>
  <c r="M11" i="6"/>
  <c r="I11" i="6"/>
  <c r="L12" i="6" l="1"/>
  <c r="J11" i="6"/>
  <c r="B5" i="7"/>
  <c r="C5" i="7" s="1"/>
  <c r="B6" i="7" s="1"/>
  <c r="C6" i="7" s="1"/>
  <c r="B7" i="7" s="1"/>
  <c r="C7" i="7" s="1"/>
  <c r="B8" i="7" s="1"/>
  <c r="C8" i="7" s="1"/>
  <c r="B9" i="7" s="1"/>
  <c r="C9" i="7" s="1"/>
  <c r="B10" i="7" s="1"/>
  <c r="C10" i="7" s="1"/>
  <c r="B11" i="7" s="1"/>
  <c r="C11" i="7" s="1"/>
  <c r="B12" i="7" s="1"/>
  <c r="C12" i="7" s="1"/>
  <c r="B13" i="7" s="1"/>
  <c r="C13" i="7" s="1"/>
  <c r="B14" i="7" s="1"/>
  <c r="C14" i="7" s="1"/>
  <c r="B15" i="7" s="1"/>
  <c r="C15" i="7" s="1"/>
  <c r="B16" i="7" s="1"/>
  <c r="C16" i="7" s="1"/>
  <c r="B17" i="7" s="1"/>
  <c r="C17" i="7" s="1"/>
  <c r="B18" i="7" s="1"/>
  <c r="C18" i="7" s="1"/>
  <c r="B19" i="7" s="1"/>
  <c r="C19" i="7" s="1"/>
  <c r="B20" i="7" s="1"/>
  <c r="C20" i="7" s="1"/>
  <c r="B21" i="7" s="1"/>
  <c r="C21" i="7" s="1"/>
  <c r="B22" i="7" s="1"/>
  <c r="C22" i="7" s="1"/>
  <c r="I8" i="8" l="1"/>
  <c r="M12" i="6"/>
  <c r="I12" i="6"/>
  <c r="L4" i="1"/>
  <c r="H4" i="1"/>
  <c r="L13" i="6" l="1"/>
  <c r="J12" i="6"/>
  <c r="K5" i="1"/>
  <c r="I4" i="1"/>
  <c r="M13" i="6" l="1"/>
  <c r="I13" i="6"/>
  <c r="L5" i="1"/>
  <c r="K6" i="1" s="1"/>
  <c r="H5" i="1"/>
  <c r="L14" i="6" l="1"/>
  <c r="J13" i="6"/>
  <c r="I5" i="1"/>
  <c r="M14" i="6" l="1"/>
  <c r="I14" i="6"/>
  <c r="H6" i="1"/>
  <c r="L15" i="6" l="1"/>
  <c r="J14" i="6"/>
  <c r="M15" i="6" l="1"/>
  <c r="I15" i="6"/>
  <c r="J15" i="6" l="1"/>
  <c r="K6" i="2"/>
  <c r="L6" i="2" s="1"/>
  <c r="K7" i="2" s="1"/>
  <c r="L7" i="2" s="1"/>
  <c r="K8" i="2" s="1"/>
  <c r="H5" i="2"/>
  <c r="H6" i="2" l="1"/>
  <c r="K9" i="2"/>
  <c r="L9" i="2" s="1"/>
  <c r="K10" i="2" s="1"/>
  <c r="L10" i="2" s="1"/>
  <c r="K11" i="2" s="1"/>
  <c r="I6" i="2"/>
  <c r="L17" i="6" l="1"/>
  <c r="K12" i="2"/>
  <c r="L12" i="2" s="1"/>
  <c r="K13" i="2" s="1"/>
  <c r="L13" i="2" s="1"/>
  <c r="K14" i="2" s="1"/>
  <c r="L14" i="2" s="1"/>
  <c r="K15" i="2" s="1"/>
  <c r="L15" i="2" s="1"/>
  <c r="K16" i="2" s="1"/>
  <c r="H7" i="2"/>
  <c r="I16" i="6" l="1"/>
  <c r="I7" i="2"/>
  <c r="L18" i="6" l="1"/>
  <c r="L16" i="2"/>
  <c r="H16" i="2"/>
  <c r="H8" i="2"/>
  <c r="M18" i="6" l="1"/>
  <c r="I18" i="6"/>
  <c r="I17" i="6"/>
  <c r="I16" i="2"/>
  <c r="K17" i="2"/>
  <c r="H9" i="2"/>
  <c r="M9" i="8" l="1"/>
  <c r="I9" i="8"/>
  <c r="J18" i="6"/>
  <c r="L19" i="6"/>
  <c r="H10" i="2"/>
  <c r="J9" i="8" l="1"/>
  <c r="M19" i="6"/>
  <c r="I19" i="6"/>
  <c r="H11" i="2"/>
  <c r="L20" i="6" l="1"/>
  <c r="J19" i="6"/>
  <c r="H12" i="2"/>
  <c r="L21" i="6" l="1"/>
  <c r="I21" i="6" s="1"/>
  <c r="I20" i="6"/>
  <c r="I12" i="2"/>
  <c r="M21" i="6" l="1"/>
  <c r="H13" i="2"/>
  <c r="L22" i="6" l="1"/>
  <c r="J21" i="6"/>
  <c r="I13" i="2"/>
  <c r="M22" i="6" l="1"/>
  <c r="I22" i="6"/>
  <c r="H14" i="2"/>
  <c r="L23" i="6" l="1"/>
  <c r="J22" i="6"/>
  <c r="I14" i="2"/>
  <c r="M23" i="6" l="1"/>
  <c r="I23" i="6"/>
  <c r="H15" i="2"/>
  <c r="L24" i="6" l="1"/>
  <c r="J23" i="6"/>
  <c r="I15" i="2"/>
  <c r="M24" i="6" l="1"/>
  <c r="I24" i="6"/>
  <c r="H17" i="2"/>
  <c r="L25" i="6" l="1"/>
  <c r="J24" i="6"/>
  <c r="M25" i="6" l="1"/>
  <c r="I25" i="6"/>
  <c r="L26" i="6" l="1"/>
  <c r="J25" i="6"/>
  <c r="L27" i="6" l="1"/>
  <c r="I27" i="6" s="1"/>
  <c r="I26" i="6"/>
  <c r="M27" i="6" l="1"/>
  <c r="L28" i="6" l="1"/>
  <c r="J27" i="6"/>
  <c r="M28" i="6" l="1"/>
  <c r="I28" i="6"/>
  <c r="L29" i="6" l="1"/>
  <c r="J28" i="6"/>
  <c r="L30" i="6" l="1"/>
  <c r="I30" i="6" s="1"/>
  <c r="I29" i="6"/>
  <c r="M30" i="6" l="1"/>
  <c r="L31" i="6" l="1"/>
  <c r="J30" i="6"/>
  <c r="M31" i="6" l="1"/>
  <c r="I31" i="6"/>
  <c r="L32" i="6" l="1"/>
  <c r="J31" i="6"/>
  <c r="L33" i="6" l="1"/>
  <c r="I32" i="6"/>
  <c r="L34" i="6" l="1"/>
  <c r="I33" i="6"/>
  <c r="I34" i="6" l="1"/>
  <c r="M34" i="6"/>
  <c r="L35" i="6" s="1"/>
  <c r="M35" i="6" l="1"/>
  <c r="I35" i="6"/>
  <c r="L36" i="6" l="1"/>
  <c r="J35" i="6"/>
  <c r="M36" i="6" l="1"/>
  <c r="I36" i="6"/>
  <c r="L37" i="6" l="1"/>
  <c r="J36" i="6"/>
  <c r="L38" i="6" l="1"/>
  <c r="I38" i="6" s="1"/>
  <c r="I37" i="6"/>
  <c r="M38" i="6" l="1"/>
  <c r="L39" i="6" l="1"/>
  <c r="J38" i="6"/>
  <c r="M39" i="6" l="1"/>
  <c r="I39" i="6"/>
  <c r="L40" i="6" l="1"/>
  <c r="J39" i="6"/>
  <c r="M40" i="6" l="1"/>
  <c r="I40" i="6"/>
  <c r="L41" i="6" l="1"/>
  <c r="I41" i="6" s="1"/>
  <c r="J40" i="6"/>
</calcChain>
</file>

<file path=xl/sharedStrings.xml><?xml version="1.0" encoding="utf-8"?>
<sst xmlns="http://schemas.openxmlformats.org/spreadsheetml/2006/main" count="266" uniqueCount="68">
  <si>
    <t>ABSCISA</t>
  </si>
  <si>
    <t>No. TUBOS</t>
  </si>
  <si>
    <t>DIMENSIONES</t>
  </si>
  <si>
    <t>Ø (m)</t>
  </si>
  <si>
    <t>LONGITUD (m)</t>
  </si>
  <si>
    <t>MATERIAL</t>
  </si>
  <si>
    <t>OBSERVACIONES</t>
  </si>
  <si>
    <t>FOTOGRAFÍA</t>
  </si>
  <si>
    <t>No. CUERPOS</t>
  </si>
  <si>
    <t>ANCHO (m)</t>
  </si>
  <si>
    <t>ALTO (m)</t>
  </si>
  <si>
    <t>TIPO</t>
  </si>
  <si>
    <t>UBICACIÓN</t>
  </si>
  <si>
    <t>TANGENTE</t>
  </si>
  <si>
    <t>MARCA</t>
  </si>
  <si>
    <t>DERECHO</t>
  </si>
  <si>
    <t>IZQUIERDO</t>
  </si>
  <si>
    <t>1/8</t>
  </si>
  <si>
    <t>LORAIN</t>
  </si>
  <si>
    <t>1/9</t>
  </si>
  <si>
    <t>1/7</t>
  </si>
  <si>
    <t>BRAZIL</t>
  </si>
  <si>
    <t>1/6</t>
  </si>
  <si>
    <t>No. TRAVIESAS</t>
  </si>
  <si>
    <t>DECK</t>
  </si>
  <si>
    <t>No. Contrarieles</t>
  </si>
  <si>
    <t>Señalización</t>
  </si>
  <si>
    <t>Longitud (m)</t>
  </si>
  <si>
    <t>NO</t>
  </si>
  <si>
    <t>SI</t>
  </si>
  <si>
    <t>Para limpiar</t>
  </si>
  <si>
    <t>Limpia</t>
  </si>
  <si>
    <t>Colmatada</t>
  </si>
  <si>
    <t>Colmatado</t>
  </si>
  <si>
    <t>Limpio</t>
  </si>
  <si>
    <t>FOTOGRAFÍAS</t>
  </si>
  <si>
    <t>Concreto</t>
  </si>
  <si>
    <t>CAMBIO</t>
  </si>
  <si>
    <t>De 1a A 2a</t>
  </si>
  <si>
    <t>-Tiene traviesas largas pero no tiene banderola.
-La vía secundaria esta suelta y sin traviesas. En la vía principal las traviesas de madera estan dañadas y las de monoblock que mantienen el ancho estan fisuradas longitudinalmente.</t>
  </si>
  <si>
    <t>-No tiene traviesas largas, no tiene banderola y esta lleno de residuos.
-La vía secundaria esta suelta y sin traviesas. En la vía principal las traviesas de madera estan dañadas y las de monoblock que mantienen el ancho estan fisuradas longitudinalmente.</t>
  </si>
  <si>
    <t>De 2a A Triángulo de inversión</t>
  </si>
  <si>
    <t>-No tiene traviesas largas, no tiene banderola y el carril esta partido en la aguja HI.
-La vía entre ambos desvíos tiene una trocha de 930.</t>
  </si>
  <si>
    <t>De Triángulo de inversión A 2a</t>
  </si>
  <si>
    <t>De 3a A 1a</t>
  </si>
  <si>
    <t>De 2a A 1a</t>
  </si>
  <si>
    <t>- No tiene traviesas largas, no tiene banderola, falta la timoneria, hay un carril esta partido y las traviesas estan en muy mal estado. Anchura de la vía de entrada y salida de 950</t>
  </si>
  <si>
    <t>- No tiene traviesas largas, no tiene banderola, no tiene resbaladeras y esta dañada una contraaguja</t>
  </si>
  <si>
    <t>- Lleno de residuos y hay que desbrozar. Anchura de la vía de entrada y salida de 930</t>
  </si>
  <si>
    <t>- No tiene traviesas largas, no tiene banderola y esta suelto</t>
  </si>
  <si>
    <t>Tierra</t>
  </si>
  <si>
    <t>X</t>
  </si>
  <si>
    <t>Entrada a finca</t>
  </si>
  <si>
    <t>Asfalto</t>
  </si>
  <si>
    <t>Cruce vía</t>
  </si>
  <si>
    <t>Entrada a Barrio</t>
  </si>
  <si>
    <t>Entrada a fábrica</t>
  </si>
  <si>
    <t>Entrada Policía</t>
  </si>
  <si>
    <t>------</t>
  </si>
  <si>
    <t>Puente</t>
  </si>
  <si>
    <t>Entrada a Urbanización</t>
  </si>
  <si>
    <t>Entrada a Colegio</t>
  </si>
  <si>
    <t>ANCHO DE TROCHA (mm)</t>
  </si>
  <si>
    <t>- No presenta el aparato como tal, por tanto se encuentra suspendido, solamente se aprecia el corazón.</t>
  </si>
  <si>
    <t>Entrada a Urbanización y Planta</t>
  </si>
  <si>
    <t>Bóveda</t>
  </si>
  <si>
    <t>Tajea</t>
  </si>
  <si>
    <t>Falta contracarril HD, sin placas de asiento y sin angulares.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</si>
</sst>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\P\K\ ###\+###"/>
    <numFmt numFmtId="165" formatCode="0.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0"/>
      <color theme="1"/>
      <name val="Arial Narrow"/>
      <family val="2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Font="0"/>
    <xf numFmtId="0" fontId="1" fillId="0" borderId="0"/>
  </cellStyleXfs>
  <cellXfs count="61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5" fillId="2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7" fillId="0" borderId="1" xfId="1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left" vertical="center" wrapText="1" indent="1"/>
    </xf>
    <xf numFmtId="0" fontId="8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 indent="1"/>
    </xf>
    <xf numFmtId="0" fontId="2" fillId="2" borderId="13" xfId="0" applyFont="1" applyFill="1" applyBorder="1" applyAlignment="1">
      <alignment horizontal="center" vertical="center"/>
    </xf>
    <xf numFmtId="164" fontId="6" fillId="0" borderId="4" xfId="0" quotePrefix="1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5" fontId="7" fillId="0" borderId="1" xfId="2" applyNumberFormat="1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64" fontId="8" fillId="0" borderId="16" xfId="0" applyNumberFormat="1" applyFont="1" applyBorder="1" applyAlignment="1">
      <alignment horizontal="center"/>
    </xf>
    <xf numFmtId="0" fontId="5" fillId="2" borderId="1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_CUADRO DESAFECTACION BOG-BEL-SEM 2.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3" Type="http://schemas.openxmlformats.org/officeDocument/2006/relationships/image" Target="../media/image8.jpeg"/><Relationship Id="rId21" Type="http://schemas.openxmlformats.org/officeDocument/2006/relationships/image" Target="../media/image26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20" Type="http://schemas.openxmlformats.org/officeDocument/2006/relationships/image" Target="../media/image25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jpeg"/><Relationship Id="rId18" Type="http://schemas.openxmlformats.org/officeDocument/2006/relationships/image" Target="../media/image68.jpeg"/><Relationship Id="rId26" Type="http://schemas.openxmlformats.org/officeDocument/2006/relationships/image" Target="../media/image76.jpeg"/><Relationship Id="rId39" Type="http://schemas.openxmlformats.org/officeDocument/2006/relationships/image" Target="../media/image89.jpeg"/><Relationship Id="rId21" Type="http://schemas.openxmlformats.org/officeDocument/2006/relationships/image" Target="../media/image71.jpeg"/><Relationship Id="rId34" Type="http://schemas.openxmlformats.org/officeDocument/2006/relationships/image" Target="../media/image84.jpeg"/><Relationship Id="rId42" Type="http://schemas.openxmlformats.org/officeDocument/2006/relationships/image" Target="../media/image92.jpeg"/><Relationship Id="rId47" Type="http://schemas.openxmlformats.org/officeDocument/2006/relationships/image" Target="../media/image97.jpeg"/><Relationship Id="rId50" Type="http://schemas.openxmlformats.org/officeDocument/2006/relationships/image" Target="../media/image100.jpeg"/><Relationship Id="rId55" Type="http://schemas.openxmlformats.org/officeDocument/2006/relationships/image" Target="../media/image105.jpeg"/><Relationship Id="rId63" Type="http://schemas.openxmlformats.org/officeDocument/2006/relationships/image" Target="../media/image113.jpeg"/><Relationship Id="rId7" Type="http://schemas.openxmlformats.org/officeDocument/2006/relationships/image" Target="../media/image57.jpeg"/><Relationship Id="rId2" Type="http://schemas.openxmlformats.org/officeDocument/2006/relationships/image" Target="../media/image52.jpeg"/><Relationship Id="rId16" Type="http://schemas.openxmlformats.org/officeDocument/2006/relationships/image" Target="../media/image66.jpeg"/><Relationship Id="rId29" Type="http://schemas.openxmlformats.org/officeDocument/2006/relationships/image" Target="../media/image79.jpeg"/><Relationship Id="rId11" Type="http://schemas.openxmlformats.org/officeDocument/2006/relationships/image" Target="../media/image61.jpeg"/><Relationship Id="rId24" Type="http://schemas.openxmlformats.org/officeDocument/2006/relationships/image" Target="../media/image74.jpeg"/><Relationship Id="rId32" Type="http://schemas.openxmlformats.org/officeDocument/2006/relationships/image" Target="../media/image82.jpeg"/><Relationship Id="rId37" Type="http://schemas.openxmlformats.org/officeDocument/2006/relationships/image" Target="../media/image87.jpeg"/><Relationship Id="rId40" Type="http://schemas.openxmlformats.org/officeDocument/2006/relationships/image" Target="../media/image90.jpeg"/><Relationship Id="rId45" Type="http://schemas.openxmlformats.org/officeDocument/2006/relationships/image" Target="../media/image95.jpeg"/><Relationship Id="rId53" Type="http://schemas.openxmlformats.org/officeDocument/2006/relationships/image" Target="../media/image103.jpeg"/><Relationship Id="rId58" Type="http://schemas.openxmlformats.org/officeDocument/2006/relationships/image" Target="../media/image108.jpeg"/><Relationship Id="rId5" Type="http://schemas.openxmlformats.org/officeDocument/2006/relationships/image" Target="../media/image55.jpeg"/><Relationship Id="rId61" Type="http://schemas.openxmlformats.org/officeDocument/2006/relationships/image" Target="../media/image111.jpeg"/><Relationship Id="rId19" Type="http://schemas.openxmlformats.org/officeDocument/2006/relationships/image" Target="../media/image69.jpeg"/><Relationship Id="rId14" Type="http://schemas.openxmlformats.org/officeDocument/2006/relationships/image" Target="../media/image64.jpeg"/><Relationship Id="rId22" Type="http://schemas.openxmlformats.org/officeDocument/2006/relationships/image" Target="../media/image72.jpeg"/><Relationship Id="rId27" Type="http://schemas.openxmlformats.org/officeDocument/2006/relationships/image" Target="../media/image77.jpeg"/><Relationship Id="rId30" Type="http://schemas.openxmlformats.org/officeDocument/2006/relationships/image" Target="../media/image80.jpeg"/><Relationship Id="rId35" Type="http://schemas.openxmlformats.org/officeDocument/2006/relationships/image" Target="../media/image85.jpeg"/><Relationship Id="rId43" Type="http://schemas.openxmlformats.org/officeDocument/2006/relationships/image" Target="../media/image93.jpeg"/><Relationship Id="rId48" Type="http://schemas.openxmlformats.org/officeDocument/2006/relationships/image" Target="../media/image98.jpeg"/><Relationship Id="rId56" Type="http://schemas.openxmlformats.org/officeDocument/2006/relationships/image" Target="../media/image106.jpeg"/><Relationship Id="rId8" Type="http://schemas.openxmlformats.org/officeDocument/2006/relationships/image" Target="../media/image58.jpeg"/><Relationship Id="rId51" Type="http://schemas.openxmlformats.org/officeDocument/2006/relationships/image" Target="../media/image101.jpeg"/><Relationship Id="rId3" Type="http://schemas.openxmlformats.org/officeDocument/2006/relationships/image" Target="../media/image53.jpeg"/><Relationship Id="rId12" Type="http://schemas.openxmlformats.org/officeDocument/2006/relationships/image" Target="../media/image62.jpeg"/><Relationship Id="rId17" Type="http://schemas.openxmlformats.org/officeDocument/2006/relationships/image" Target="../media/image67.jpeg"/><Relationship Id="rId25" Type="http://schemas.openxmlformats.org/officeDocument/2006/relationships/image" Target="../media/image75.jpeg"/><Relationship Id="rId33" Type="http://schemas.openxmlformats.org/officeDocument/2006/relationships/image" Target="../media/image83.jpeg"/><Relationship Id="rId38" Type="http://schemas.openxmlformats.org/officeDocument/2006/relationships/image" Target="../media/image88.jpeg"/><Relationship Id="rId46" Type="http://schemas.openxmlformats.org/officeDocument/2006/relationships/image" Target="../media/image96.jpeg"/><Relationship Id="rId59" Type="http://schemas.openxmlformats.org/officeDocument/2006/relationships/image" Target="../media/image109.jpeg"/><Relationship Id="rId20" Type="http://schemas.openxmlformats.org/officeDocument/2006/relationships/image" Target="../media/image70.jpeg"/><Relationship Id="rId41" Type="http://schemas.openxmlformats.org/officeDocument/2006/relationships/image" Target="../media/image91.jpeg"/><Relationship Id="rId54" Type="http://schemas.openxmlformats.org/officeDocument/2006/relationships/image" Target="../media/image104.jpeg"/><Relationship Id="rId62" Type="http://schemas.openxmlformats.org/officeDocument/2006/relationships/image" Target="../media/image11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5" Type="http://schemas.openxmlformats.org/officeDocument/2006/relationships/image" Target="../media/image65.jpeg"/><Relationship Id="rId23" Type="http://schemas.openxmlformats.org/officeDocument/2006/relationships/image" Target="../media/image73.jpeg"/><Relationship Id="rId28" Type="http://schemas.openxmlformats.org/officeDocument/2006/relationships/image" Target="../media/image78.jpeg"/><Relationship Id="rId36" Type="http://schemas.openxmlformats.org/officeDocument/2006/relationships/image" Target="../media/image86.jpeg"/><Relationship Id="rId49" Type="http://schemas.openxmlformats.org/officeDocument/2006/relationships/image" Target="../media/image99.jpeg"/><Relationship Id="rId57" Type="http://schemas.openxmlformats.org/officeDocument/2006/relationships/image" Target="../media/image107.jpeg"/><Relationship Id="rId10" Type="http://schemas.openxmlformats.org/officeDocument/2006/relationships/image" Target="../media/image60.jpeg"/><Relationship Id="rId31" Type="http://schemas.openxmlformats.org/officeDocument/2006/relationships/image" Target="../media/image81.jpeg"/><Relationship Id="rId44" Type="http://schemas.openxmlformats.org/officeDocument/2006/relationships/image" Target="../media/image94.jpeg"/><Relationship Id="rId52" Type="http://schemas.openxmlformats.org/officeDocument/2006/relationships/image" Target="../media/image102.jpeg"/><Relationship Id="rId60" Type="http://schemas.openxmlformats.org/officeDocument/2006/relationships/image" Target="../media/image11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219073</xdr:colOff>
      <xdr:row>3</xdr:row>
      <xdr:rowOff>38099</xdr:rowOff>
    </xdr:from>
    <xdr:to>
      <xdr:col>7</xdr:col>
      <xdr:colOff>1054892</xdr:colOff>
      <xdr:row>3</xdr:row>
      <xdr:rowOff>1276350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85182" y="1496615"/>
          <a:ext cx="1238251" cy="83581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238177</xdr:colOff>
      <xdr:row>3</xdr:row>
      <xdr:rowOff>47624</xdr:rowOff>
    </xdr:from>
    <xdr:to>
      <xdr:col>8</xdr:col>
      <xdr:colOff>1081140</xdr:colOff>
      <xdr:row>3</xdr:row>
      <xdr:rowOff>1276349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627071" y="1497805"/>
          <a:ext cx="1228725" cy="84296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276226</xdr:colOff>
      <xdr:row>4</xdr:row>
      <xdr:rowOff>38101</xdr:rowOff>
    </xdr:from>
    <xdr:to>
      <xdr:col>7</xdr:col>
      <xdr:colOff>1123950</xdr:colOff>
      <xdr:row>4</xdr:row>
      <xdr:rowOff>1257300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57813" y="2909889"/>
          <a:ext cx="1219199" cy="8477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48765</xdr:colOff>
      <xdr:row>4</xdr:row>
      <xdr:rowOff>142874</xdr:rowOff>
    </xdr:from>
    <xdr:to>
      <xdr:col>8</xdr:col>
      <xdr:colOff>1285875</xdr:colOff>
      <xdr:row>4</xdr:row>
      <xdr:rowOff>1143683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0540" y="2828924"/>
          <a:ext cx="1237110" cy="10008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485775</xdr:colOff>
      <xdr:row>5</xdr:row>
      <xdr:rowOff>38099</xdr:rowOff>
    </xdr:from>
    <xdr:to>
      <xdr:col>8</xdr:col>
      <xdr:colOff>835025</xdr:colOff>
      <xdr:row>5</xdr:row>
      <xdr:rowOff>1285874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4152899"/>
          <a:ext cx="1663700" cy="12477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3</xdr:row>
      <xdr:rowOff>47626</xdr:rowOff>
    </xdr:from>
    <xdr:to>
      <xdr:col>8</xdr:col>
      <xdr:colOff>523875</xdr:colOff>
      <xdr:row>3</xdr:row>
      <xdr:rowOff>1264697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0" r="16762"/>
        <a:stretch/>
      </xdr:blipFill>
      <xdr:spPr>
        <a:xfrm rot="5400000">
          <a:off x="6954314" y="713312"/>
          <a:ext cx="1217071" cy="1085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819149</xdr:colOff>
      <xdr:row>4</xdr:row>
      <xdr:rowOff>47628</xdr:rowOff>
    </xdr:from>
    <xdr:to>
      <xdr:col>8</xdr:col>
      <xdr:colOff>428624</xdr:colOff>
      <xdr:row>4</xdr:row>
      <xdr:rowOff>1279528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32612" y="8545515"/>
          <a:ext cx="1231900" cy="923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200025</xdr:colOff>
      <xdr:row>5</xdr:row>
      <xdr:rowOff>38102</xdr:rowOff>
    </xdr:from>
    <xdr:to>
      <xdr:col>7</xdr:col>
      <xdr:colOff>1133475</xdr:colOff>
      <xdr:row>5</xdr:row>
      <xdr:rowOff>1282702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11900" y="9966327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174765</xdr:colOff>
      <xdr:row>5</xdr:row>
      <xdr:rowOff>38101</xdr:rowOff>
    </xdr:from>
    <xdr:to>
      <xdr:col>8</xdr:col>
      <xdr:colOff>1108215</xdr:colOff>
      <xdr:row>5</xdr:row>
      <xdr:rowOff>1282701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91565" y="9966326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200025</xdr:colOff>
      <xdr:row>6</xdr:row>
      <xdr:rowOff>38101</xdr:rowOff>
    </xdr:from>
    <xdr:to>
      <xdr:col>7</xdr:col>
      <xdr:colOff>1133475</xdr:colOff>
      <xdr:row>6</xdr:row>
      <xdr:rowOff>1282702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11899" y="11395077"/>
          <a:ext cx="1244601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160614</xdr:colOff>
      <xdr:row>6</xdr:row>
      <xdr:rowOff>38102</xdr:rowOff>
    </xdr:from>
    <xdr:to>
      <xdr:col>8</xdr:col>
      <xdr:colOff>1089302</xdr:colOff>
      <xdr:row>6</xdr:row>
      <xdr:rowOff>1276353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578207" y="11394284"/>
          <a:ext cx="1238251" cy="9286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485776</xdr:colOff>
      <xdr:row>7</xdr:row>
      <xdr:rowOff>57149</xdr:rowOff>
    </xdr:from>
    <xdr:to>
      <xdr:col>8</xdr:col>
      <xdr:colOff>809626</xdr:colOff>
      <xdr:row>7</xdr:row>
      <xdr:rowOff>1285874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6" y="12687299"/>
          <a:ext cx="1638300" cy="12287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762000</xdr:colOff>
      <xdr:row>8</xdr:row>
      <xdr:rowOff>57639</xdr:rowOff>
    </xdr:from>
    <xdr:to>
      <xdr:col>8</xdr:col>
      <xdr:colOff>600075</xdr:colOff>
      <xdr:row>8</xdr:row>
      <xdr:rowOff>1263583</xdr:rowOff>
    </xdr:to>
    <xdr:pic>
      <xdr:nvPicPr>
        <xdr:cNvPr id="20" name="Imagen 1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86" r="18858"/>
        <a:stretch/>
      </xdr:blipFill>
      <xdr:spPr>
        <a:xfrm rot="5400000">
          <a:off x="7002741" y="14143248"/>
          <a:ext cx="1205944" cy="11525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230189</xdr:colOff>
      <xdr:row>9</xdr:row>
      <xdr:rowOff>55561</xdr:rowOff>
    </xdr:from>
    <xdr:to>
      <xdr:col>8</xdr:col>
      <xdr:colOff>1069095</xdr:colOff>
      <xdr:row>9</xdr:row>
      <xdr:rowOff>1266824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7639" y="15543211"/>
          <a:ext cx="2153356" cy="121126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200025</xdr:colOff>
      <xdr:row>10</xdr:row>
      <xdr:rowOff>38100</xdr:rowOff>
    </xdr:from>
    <xdr:to>
      <xdr:col>8</xdr:col>
      <xdr:colOff>1093198</xdr:colOff>
      <xdr:row>10</xdr:row>
      <xdr:rowOff>1279888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6954500"/>
          <a:ext cx="2207623" cy="12417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47625</xdr:colOff>
      <xdr:row>11</xdr:row>
      <xdr:rowOff>238127</xdr:rowOff>
    </xdr:from>
    <xdr:to>
      <xdr:col>7</xdr:col>
      <xdr:colOff>1257300</xdr:colOff>
      <xdr:row>11</xdr:row>
      <xdr:rowOff>918569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8583277"/>
          <a:ext cx="1209675" cy="6804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43592</xdr:colOff>
      <xdr:row>11</xdr:row>
      <xdr:rowOff>228600</xdr:rowOff>
    </xdr:from>
    <xdr:to>
      <xdr:col>8</xdr:col>
      <xdr:colOff>1247775</xdr:colOff>
      <xdr:row>11</xdr:row>
      <xdr:rowOff>905953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967" y="18573750"/>
          <a:ext cx="1204183" cy="67735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295274</xdr:colOff>
      <xdr:row>12</xdr:row>
      <xdr:rowOff>38102</xdr:rowOff>
    </xdr:from>
    <xdr:to>
      <xdr:col>7</xdr:col>
      <xdr:colOff>990599</xdr:colOff>
      <xdr:row>12</xdr:row>
      <xdr:rowOff>1274235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92320" y="20082406"/>
          <a:ext cx="1236133" cy="6953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308688</xdr:colOff>
      <xdr:row>12</xdr:row>
      <xdr:rowOff>38486</xdr:rowOff>
    </xdr:from>
    <xdr:to>
      <xdr:col>8</xdr:col>
      <xdr:colOff>1009650</xdr:colOff>
      <xdr:row>12</xdr:row>
      <xdr:rowOff>1284640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08467" y="20084982"/>
          <a:ext cx="1246154" cy="70096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333376</xdr:colOff>
      <xdr:row>13</xdr:row>
      <xdr:rowOff>38100</xdr:rowOff>
    </xdr:from>
    <xdr:to>
      <xdr:col>7</xdr:col>
      <xdr:colOff>1029892</xdr:colOff>
      <xdr:row>13</xdr:row>
      <xdr:rowOff>1276349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29959" y="21511617"/>
          <a:ext cx="1238249" cy="69651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83276</xdr:colOff>
      <xdr:row>13</xdr:row>
      <xdr:rowOff>336138</xdr:rowOff>
    </xdr:from>
    <xdr:to>
      <xdr:col>8</xdr:col>
      <xdr:colOff>1246763</xdr:colOff>
      <xdr:row>13</xdr:row>
      <xdr:rowOff>990600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651" y="21538788"/>
          <a:ext cx="1163487" cy="65446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47626</xdr:colOff>
      <xdr:row>14</xdr:row>
      <xdr:rowOff>304800</xdr:rowOff>
    </xdr:from>
    <xdr:to>
      <xdr:col>7</xdr:col>
      <xdr:colOff>1266826</xdr:colOff>
      <xdr:row>14</xdr:row>
      <xdr:rowOff>990600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6" y="22936200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340995</xdr:colOff>
      <xdr:row>14</xdr:row>
      <xdr:rowOff>37999</xdr:rowOff>
    </xdr:from>
    <xdr:to>
      <xdr:col>8</xdr:col>
      <xdr:colOff>1036314</xdr:colOff>
      <xdr:row>14</xdr:row>
      <xdr:rowOff>1274122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42968" y="22939801"/>
          <a:ext cx="1236123" cy="69531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228599</xdr:colOff>
      <xdr:row>16</xdr:row>
      <xdr:rowOff>47624</xdr:rowOff>
    </xdr:from>
    <xdr:to>
      <xdr:col>8</xdr:col>
      <xdr:colOff>1095374</xdr:colOff>
      <xdr:row>16</xdr:row>
      <xdr:rowOff>1274563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49" y="24107774"/>
          <a:ext cx="2181225" cy="122693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306386</xdr:colOff>
      <xdr:row>15</xdr:row>
      <xdr:rowOff>38100</xdr:rowOff>
    </xdr:from>
    <xdr:to>
      <xdr:col>8</xdr:col>
      <xdr:colOff>1009649</xdr:colOff>
      <xdr:row>15</xdr:row>
      <xdr:rowOff>1288345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05270" y="27229241"/>
          <a:ext cx="1250245" cy="70326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333375</xdr:colOff>
      <xdr:row>15</xdr:row>
      <xdr:rowOff>47627</xdr:rowOff>
    </xdr:from>
    <xdr:to>
      <xdr:col>7</xdr:col>
      <xdr:colOff>1028700</xdr:colOff>
      <xdr:row>15</xdr:row>
      <xdr:rowOff>1283759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0422" y="27235680"/>
          <a:ext cx="1236132" cy="6953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3</xdr:row>
      <xdr:rowOff>47626</xdr:rowOff>
    </xdr:from>
    <xdr:to>
      <xdr:col>8</xdr:col>
      <xdr:colOff>1114425</xdr:colOff>
      <xdr:row>3</xdr:row>
      <xdr:rowOff>1265627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9012" y="2261589"/>
          <a:ext cx="1218001" cy="8477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254775</xdr:colOff>
      <xdr:row>3</xdr:row>
      <xdr:rowOff>57150</xdr:rowOff>
    </xdr:from>
    <xdr:to>
      <xdr:col>9</xdr:col>
      <xdr:colOff>1066927</xdr:colOff>
      <xdr:row>3</xdr:row>
      <xdr:rowOff>1265136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38758" y="2283892"/>
          <a:ext cx="1207986" cy="81215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342901</xdr:colOff>
      <xdr:row>4</xdr:row>
      <xdr:rowOff>38103</xdr:rowOff>
    </xdr:from>
    <xdr:to>
      <xdr:col>8</xdr:col>
      <xdr:colOff>1031677</xdr:colOff>
      <xdr:row>4</xdr:row>
      <xdr:rowOff>1262592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2494" y="3763535"/>
          <a:ext cx="1224489" cy="6887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314852</xdr:colOff>
      <xdr:row>4</xdr:row>
      <xdr:rowOff>28575</xdr:rowOff>
    </xdr:from>
    <xdr:to>
      <xdr:col>9</xdr:col>
      <xdr:colOff>1020452</xdr:colOff>
      <xdr:row>4</xdr:row>
      <xdr:rowOff>1282975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22352" y="3760550"/>
          <a:ext cx="1254400" cy="7056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838200</xdr:colOff>
      <xdr:row>5</xdr:row>
      <xdr:rowOff>38103</xdr:rowOff>
    </xdr:from>
    <xdr:to>
      <xdr:col>9</xdr:col>
      <xdr:colOff>457200</xdr:colOff>
      <xdr:row>5</xdr:row>
      <xdr:rowOff>1255046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667"/>
        <a:stretch/>
      </xdr:blipFill>
      <xdr:spPr>
        <a:xfrm rot="5400000">
          <a:off x="6963903" y="5066175"/>
          <a:ext cx="1216943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219075</xdr:colOff>
      <xdr:row>6</xdr:row>
      <xdr:rowOff>47627</xdr:rowOff>
    </xdr:from>
    <xdr:to>
      <xdr:col>8</xdr:col>
      <xdr:colOff>1130210</xdr:colOff>
      <xdr:row>6</xdr:row>
      <xdr:rowOff>1262473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4670" y="6514557"/>
          <a:ext cx="1214846" cy="9111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199532</xdr:colOff>
      <xdr:row>6</xdr:row>
      <xdr:rowOff>47625</xdr:rowOff>
    </xdr:from>
    <xdr:to>
      <xdr:col>9</xdr:col>
      <xdr:colOff>1110667</xdr:colOff>
      <xdr:row>6</xdr:row>
      <xdr:rowOff>1262472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29576" y="6514556"/>
          <a:ext cx="1214847" cy="9111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306520</xdr:colOff>
      <xdr:row>8</xdr:row>
      <xdr:rowOff>38100</xdr:rowOff>
    </xdr:from>
    <xdr:to>
      <xdr:col>9</xdr:col>
      <xdr:colOff>1008394</xdr:colOff>
      <xdr:row>8</xdr:row>
      <xdr:rowOff>1285875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615469" y="25199876"/>
          <a:ext cx="1247775" cy="7018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8</xdr:row>
      <xdr:rowOff>209549</xdr:rowOff>
    </xdr:from>
    <xdr:to>
      <xdr:col>8</xdr:col>
      <xdr:colOff>1276350</xdr:colOff>
      <xdr:row>8</xdr:row>
      <xdr:rowOff>906064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25098374"/>
          <a:ext cx="1238250" cy="69651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512536</xdr:colOff>
      <xdr:row>7</xdr:row>
      <xdr:rowOff>49440</xdr:rowOff>
    </xdr:from>
    <xdr:to>
      <xdr:col>9</xdr:col>
      <xdr:colOff>859366</xdr:colOff>
      <xdr:row>7</xdr:row>
      <xdr:rowOff>1295400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986" y="12079515"/>
          <a:ext cx="1661280" cy="124596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3</xdr:row>
      <xdr:rowOff>152400</xdr:rowOff>
    </xdr:from>
    <xdr:to>
      <xdr:col>7</xdr:col>
      <xdr:colOff>1276351</xdr:colOff>
      <xdr:row>3</xdr:row>
      <xdr:rowOff>1066800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50" y="571500"/>
          <a:ext cx="1219201" cy="914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51211</xdr:colOff>
      <xdr:row>3</xdr:row>
      <xdr:rowOff>152400</xdr:rowOff>
    </xdr:from>
    <xdr:to>
      <xdr:col>8</xdr:col>
      <xdr:colOff>1257712</xdr:colOff>
      <xdr:row>3</xdr:row>
      <xdr:rowOff>1057275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461" y="571500"/>
          <a:ext cx="1206501" cy="904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47625</xdr:colOff>
      <xdr:row>5</xdr:row>
      <xdr:rowOff>295275</xdr:rowOff>
    </xdr:from>
    <xdr:to>
      <xdr:col>7</xdr:col>
      <xdr:colOff>1276350</xdr:colOff>
      <xdr:row>5</xdr:row>
      <xdr:rowOff>986433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2143125"/>
          <a:ext cx="1228725" cy="69115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299260</xdr:colOff>
      <xdr:row>5</xdr:row>
      <xdr:rowOff>38101</xdr:rowOff>
    </xdr:from>
    <xdr:to>
      <xdr:col>8</xdr:col>
      <xdr:colOff>990599</xdr:colOff>
      <xdr:row>5</xdr:row>
      <xdr:rowOff>1267148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317656" y="2154805"/>
          <a:ext cx="1229047" cy="69133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190500</xdr:colOff>
      <xdr:row>6</xdr:row>
      <xdr:rowOff>38100</xdr:rowOff>
    </xdr:from>
    <xdr:to>
      <xdr:col>8</xdr:col>
      <xdr:colOff>1076325</xdr:colOff>
      <xdr:row>6</xdr:row>
      <xdr:rowOff>1275754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3314700"/>
          <a:ext cx="2200275" cy="12376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35056</xdr:colOff>
      <xdr:row>8</xdr:row>
      <xdr:rowOff>352425</xdr:rowOff>
    </xdr:from>
    <xdr:to>
      <xdr:col>8</xdr:col>
      <xdr:colOff>1254256</xdr:colOff>
      <xdr:row>8</xdr:row>
      <xdr:rowOff>1038225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306" y="5267325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57149</xdr:colOff>
      <xdr:row>8</xdr:row>
      <xdr:rowOff>361951</xdr:rowOff>
    </xdr:from>
    <xdr:to>
      <xdr:col>7</xdr:col>
      <xdr:colOff>1276348</xdr:colOff>
      <xdr:row>8</xdr:row>
      <xdr:rowOff>1047750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9949" y="5276851"/>
          <a:ext cx="1219199" cy="6857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285749</xdr:colOff>
      <xdr:row>9</xdr:row>
      <xdr:rowOff>38100</xdr:rowOff>
    </xdr:from>
    <xdr:to>
      <xdr:col>8</xdr:col>
      <xdr:colOff>1172632</xdr:colOff>
      <xdr:row>9</xdr:row>
      <xdr:rowOff>1276350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49" y="6381750"/>
          <a:ext cx="2201333" cy="12382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38099</xdr:colOff>
      <xdr:row>10</xdr:row>
      <xdr:rowOff>219075</xdr:rowOff>
    </xdr:from>
    <xdr:to>
      <xdr:col>7</xdr:col>
      <xdr:colOff>1274232</xdr:colOff>
      <xdr:row>10</xdr:row>
      <xdr:rowOff>914400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899" y="7991475"/>
          <a:ext cx="1236133" cy="6953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34068</xdr:colOff>
      <xdr:row>10</xdr:row>
      <xdr:rowOff>228600</xdr:rowOff>
    </xdr:from>
    <xdr:to>
      <xdr:col>8</xdr:col>
      <xdr:colOff>1253268</xdr:colOff>
      <xdr:row>10</xdr:row>
      <xdr:rowOff>914400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1318" y="8001000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38099</xdr:colOff>
      <xdr:row>7</xdr:row>
      <xdr:rowOff>276226</xdr:rowOff>
    </xdr:from>
    <xdr:to>
      <xdr:col>7</xdr:col>
      <xdr:colOff>1274230</xdr:colOff>
      <xdr:row>7</xdr:row>
      <xdr:rowOff>971550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899" y="4981576"/>
          <a:ext cx="1236131" cy="6953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49852</xdr:colOff>
      <xdr:row>7</xdr:row>
      <xdr:rowOff>266700</xdr:rowOff>
    </xdr:from>
    <xdr:to>
      <xdr:col>8</xdr:col>
      <xdr:colOff>1269052</xdr:colOff>
      <xdr:row>7</xdr:row>
      <xdr:rowOff>952500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102" y="4972050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81642</xdr:colOff>
      <xdr:row>4</xdr:row>
      <xdr:rowOff>91963</xdr:rowOff>
    </xdr:from>
    <xdr:to>
      <xdr:col>8</xdr:col>
      <xdr:colOff>1282965</xdr:colOff>
      <xdr:row>4</xdr:row>
      <xdr:rowOff>1088570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2606" y="2160249"/>
          <a:ext cx="2521216" cy="996607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199159</xdr:colOff>
      <xdr:row>2</xdr:row>
      <xdr:rowOff>43296</xdr:rowOff>
    </xdr:from>
    <xdr:to>
      <xdr:col>7</xdr:col>
      <xdr:colOff>1108364</xdr:colOff>
      <xdr:row>2</xdr:row>
      <xdr:rowOff>1295076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864" y="441614"/>
          <a:ext cx="2225386" cy="1251780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66674</xdr:colOff>
      <xdr:row>3</xdr:row>
      <xdr:rowOff>171450</xdr:rowOff>
    </xdr:from>
    <xdr:to>
      <xdr:col>9</xdr:col>
      <xdr:colOff>1251821</xdr:colOff>
      <xdr:row>3</xdr:row>
      <xdr:rowOff>1143000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599" y="752475"/>
          <a:ext cx="2499597" cy="9715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47626</xdr:colOff>
      <xdr:row>4</xdr:row>
      <xdr:rowOff>247650</xdr:rowOff>
    </xdr:from>
    <xdr:to>
      <xdr:col>9</xdr:col>
      <xdr:colOff>1268792</xdr:colOff>
      <xdr:row>4</xdr:row>
      <xdr:rowOff>1123950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1" y="2257425"/>
          <a:ext cx="2535616" cy="8763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311379</xdr:colOff>
      <xdr:row>5</xdr:row>
      <xdr:rowOff>28578</xdr:rowOff>
    </xdr:from>
    <xdr:to>
      <xdr:col>9</xdr:col>
      <xdr:colOff>1002537</xdr:colOff>
      <xdr:row>5</xdr:row>
      <xdr:rowOff>1257304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614970" y="3735887"/>
          <a:ext cx="1228726" cy="69115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5</xdr:row>
      <xdr:rowOff>237219</xdr:rowOff>
    </xdr:from>
    <xdr:to>
      <xdr:col>8</xdr:col>
      <xdr:colOff>1275844</xdr:colOff>
      <xdr:row>5</xdr:row>
      <xdr:rowOff>933450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3675744"/>
          <a:ext cx="1237744" cy="69623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294414</xdr:colOff>
      <xdr:row>6</xdr:row>
      <xdr:rowOff>47626</xdr:rowOff>
    </xdr:from>
    <xdr:to>
      <xdr:col>9</xdr:col>
      <xdr:colOff>971550</xdr:colOff>
      <xdr:row>6</xdr:row>
      <xdr:rowOff>1251424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3483" y="5178232"/>
          <a:ext cx="1203798" cy="67713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28576</xdr:colOff>
      <xdr:row>6</xdr:row>
      <xdr:rowOff>280596</xdr:rowOff>
    </xdr:from>
    <xdr:to>
      <xdr:col>8</xdr:col>
      <xdr:colOff>1285876</xdr:colOff>
      <xdr:row>6</xdr:row>
      <xdr:rowOff>987827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6" y="5147871"/>
          <a:ext cx="1257300" cy="70723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47625</xdr:colOff>
      <xdr:row>7</xdr:row>
      <xdr:rowOff>285751</xdr:rowOff>
    </xdr:from>
    <xdr:to>
      <xdr:col>8</xdr:col>
      <xdr:colOff>1285875</xdr:colOff>
      <xdr:row>7</xdr:row>
      <xdr:rowOff>982267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6581776"/>
          <a:ext cx="1238250" cy="69651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335740</xdr:colOff>
      <xdr:row>7</xdr:row>
      <xdr:rowOff>47629</xdr:rowOff>
    </xdr:from>
    <xdr:to>
      <xdr:col>9</xdr:col>
      <xdr:colOff>1016182</xdr:colOff>
      <xdr:row>7</xdr:row>
      <xdr:rowOff>1257304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43523" y="6608271"/>
          <a:ext cx="1209675" cy="6804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514350</xdr:colOff>
      <xdr:row>8</xdr:row>
      <xdr:rowOff>47625</xdr:rowOff>
    </xdr:from>
    <xdr:to>
      <xdr:col>9</xdr:col>
      <xdr:colOff>837111</xdr:colOff>
      <xdr:row>8</xdr:row>
      <xdr:rowOff>1275533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7772400"/>
          <a:ext cx="1637211" cy="122790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238125</xdr:colOff>
      <xdr:row>9</xdr:row>
      <xdr:rowOff>38101</xdr:rowOff>
    </xdr:from>
    <xdr:to>
      <xdr:col>8</xdr:col>
      <xdr:colOff>1155245</xdr:colOff>
      <xdr:row>9</xdr:row>
      <xdr:rowOff>1260928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43221" y="9344480"/>
          <a:ext cx="1222827" cy="91712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220484</xdr:colOff>
      <xdr:row>9</xdr:row>
      <xdr:rowOff>38101</xdr:rowOff>
    </xdr:from>
    <xdr:to>
      <xdr:col>9</xdr:col>
      <xdr:colOff>1137604</xdr:colOff>
      <xdr:row>9</xdr:row>
      <xdr:rowOff>1260928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40030" y="9344480"/>
          <a:ext cx="1222827" cy="91712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57150</xdr:colOff>
      <xdr:row>10</xdr:row>
      <xdr:rowOff>180975</xdr:rowOff>
    </xdr:from>
    <xdr:to>
      <xdr:col>8</xdr:col>
      <xdr:colOff>1285875</xdr:colOff>
      <xdr:row>10</xdr:row>
      <xdr:rowOff>1102519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0763250"/>
          <a:ext cx="1228725" cy="9215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192380</xdr:colOff>
      <xdr:row>10</xdr:row>
      <xdr:rowOff>38103</xdr:rowOff>
    </xdr:from>
    <xdr:to>
      <xdr:col>9</xdr:col>
      <xdr:colOff>1121067</xdr:colOff>
      <xdr:row>10</xdr:row>
      <xdr:rowOff>1276353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9999" y="10775159"/>
          <a:ext cx="1238250" cy="9286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11</xdr:row>
      <xdr:rowOff>161927</xdr:rowOff>
    </xdr:from>
    <xdr:to>
      <xdr:col>8</xdr:col>
      <xdr:colOff>1269998</xdr:colOff>
      <xdr:row>11</xdr:row>
      <xdr:rowOff>1085851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2172952"/>
          <a:ext cx="1231898" cy="9239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41687</xdr:colOff>
      <xdr:row>11</xdr:row>
      <xdr:rowOff>152401</xdr:rowOff>
    </xdr:from>
    <xdr:to>
      <xdr:col>9</xdr:col>
      <xdr:colOff>1286286</xdr:colOff>
      <xdr:row>11</xdr:row>
      <xdr:rowOff>1085851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4087" y="12163426"/>
          <a:ext cx="1244599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12</xdr:row>
      <xdr:rowOff>228601</xdr:rowOff>
    </xdr:from>
    <xdr:to>
      <xdr:col>8</xdr:col>
      <xdr:colOff>1282699</xdr:colOff>
      <xdr:row>12</xdr:row>
      <xdr:rowOff>1162050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3668376"/>
          <a:ext cx="1244599" cy="93344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209870</xdr:colOff>
      <xdr:row>12</xdr:row>
      <xdr:rowOff>47626</xdr:rowOff>
    </xdr:from>
    <xdr:to>
      <xdr:col>9</xdr:col>
      <xdr:colOff>1124270</xdr:colOff>
      <xdr:row>12</xdr:row>
      <xdr:rowOff>1266826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29870" y="13639801"/>
          <a:ext cx="1219200" cy="914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198072</xdr:colOff>
      <xdr:row>13</xdr:row>
      <xdr:rowOff>47627</xdr:rowOff>
    </xdr:from>
    <xdr:to>
      <xdr:col>9</xdr:col>
      <xdr:colOff>1112472</xdr:colOff>
      <xdr:row>13</xdr:row>
      <xdr:rowOff>1266828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18071" y="15068553"/>
          <a:ext cx="1219201" cy="914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47625</xdr:colOff>
      <xdr:row>13</xdr:row>
      <xdr:rowOff>190500</xdr:rowOff>
    </xdr:from>
    <xdr:to>
      <xdr:col>8</xdr:col>
      <xdr:colOff>1285875</xdr:colOff>
      <xdr:row>13</xdr:row>
      <xdr:rowOff>1119188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5059025"/>
          <a:ext cx="1238250" cy="9286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14</xdr:row>
      <xdr:rowOff>190500</xdr:rowOff>
    </xdr:from>
    <xdr:to>
      <xdr:col>8</xdr:col>
      <xdr:colOff>1276350</xdr:colOff>
      <xdr:row>14</xdr:row>
      <xdr:rowOff>1119188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6487775"/>
          <a:ext cx="1238250" cy="9286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44878</xdr:colOff>
      <xdr:row>14</xdr:row>
      <xdr:rowOff>190501</xdr:rowOff>
    </xdr:from>
    <xdr:to>
      <xdr:col>9</xdr:col>
      <xdr:colOff>1276777</xdr:colOff>
      <xdr:row>14</xdr:row>
      <xdr:rowOff>1114425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78" y="16487776"/>
          <a:ext cx="1231899" cy="9239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18</xdr:row>
      <xdr:rowOff>152401</xdr:rowOff>
    </xdr:from>
    <xdr:to>
      <xdr:col>8</xdr:col>
      <xdr:colOff>1282699</xdr:colOff>
      <xdr:row>18</xdr:row>
      <xdr:rowOff>1085850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8507076"/>
          <a:ext cx="1244599" cy="93344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41688</xdr:colOff>
      <xdr:row>18</xdr:row>
      <xdr:rowOff>152401</xdr:rowOff>
    </xdr:from>
    <xdr:to>
      <xdr:col>9</xdr:col>
      <xdr:colOff>1286288</xdr:colOff>
      <xdr:row>18</xdr:row>
      <xdr:rowOff>1085851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4088" y="18507076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466725</xdr:colOff>
      <xdr:row>19</xdr:row>
      <xdr:rowOff>38101</xdr:rowOff>
    </xdr:from>
    <xdr:to>
      <xdr:col>9</xdr:col>
      <xdr:colOff>800100</xdr:colOff>
      <xdr:row>19</xdr:row>
      <xdr:rowOff>1273969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9821526"/>
          <a:ext cx="1647825" cy="12358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38101</xdr:colOff>
      <xdr:row>20</xdr:row>
      <xdr:rowOff>190501</xdr:rowOff>
    </xdr:from>
    <xdr:to>
      <xdr:col>8</xdr:col>
      <xdr:colOff>1282701</xdr:colOff>
      <xdr:row>20</xdr:row>
      <xdr:rowOff>1123951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1" y="21402676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184290</xdr:colOff>
      <xdr:row>20</xdr:row>
      <xdr:rowOff>38100</xdr:rowOff>
    </xdr:from>
    <xdr:to>
      <xdr:col>9</xdr:col>
      <xdr:colOff>1098690</xdr:colOff>
      <xdr:row>20</xdr:row>
      <xdr:rowOff>1257300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4290" y="21402675"/>
          <a:ext cx="1219200" cy="9144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47626</xdr:colOff>
      <xdr:row>21</xdr:row>
      <xdr:rowOff>152400</xdr:rowOff>
    </xdr:from>
    <xdr:to>
      <xdr:col>8</xdr:col>
      <xdr:colOff>1285876</xdr:colOff>
      <xdr:row>21</xdr:row>
      <xdr:rowOff>1081087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22793325"/>
          <a:ext cx="1238250" cy="92868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34884</xdr:colOff>
      <xdr:row>21</xdr:row>
      <xdr:rowOff>152400</xdr:rowOff>
    </xdr:from>
    <xdr:to>
      <xdr:col>9</xdr:col>
      <xdr:colOff>1279484</xdr:colOff>
      <xdr:row>21</xdr:row>
      <xdr:rowOff>1085850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7284" y="22793325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22</xdr:row>
      <xdr:rowOff>190501</xdr:rowOff>
    </xdr:from>
    <xdr:to>
      <xdr:col>8</xdr:col>
      <xdr:colOff>1282700</xdr:colOff>
      <xdr:row>22</xdr:row>
      <xdr:rowOff>1123951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24260176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173677</xdr:colOff>
      <xdr:row>22</xdr:row>
      <xdr:rowOff>28577</xdr:rowOff>
    </xdr:from>
    <xdr:to>
      <xdr:col>9</xdr:col>
      <xdr:colOff>1109137</xdr:colOff>
      <xdr:row>22</xdr:row>
      <xdr:rowOff>1275857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90167" y="24254162"/>
          <a:ext cx="1247280" cy="93546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38101</xdr:colOff>
      <xdr:row>23</xdr:row>
      <xdr:rowOff>209551</xdr:rowOff>
    </xdr:from>
    <xdr:to>
      <xdr:col>8</xdr:col>
      <xdr:colOff>1282701</xdr:colOff>
      <xdr:row>23</xdr:row>
      <xdr:rowOff>1143001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1" y="25707976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41144</xdr:colOff>
      <xdr:row>23</xdr:row>
      <xdr:rowOff>209550</xdr:rowOff>
    </xdr:from>
    <xdr:to>
      <xdr:col>9</xdr:col>
      <xdr:colOff>1276350</xdr:colOff>
      <xdr:row>23</xdr:row>
      <xdr:rowOff>1135955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544" y="25707975"/>
          <a:ext cx="1235206" cy="92640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47625</xdr:colOff>
      <xdr:row>24</xdr:row>
      <xdr:rowOff>180974</xdr:rowOff>
    </xdr:from>
    <xdr:to>
      <xdr:col>8</xdr:col>
      <xdr:colOff>1279525</xdr:colOff>
      <xdr:row>24</xdr:row>
      <xdr:rowOff>1104899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27108149"/>
          <a:ext cx="1231900" cy="923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167691</xdr:colOff>
      <xdr:row>24</xdr:row>
      <xdr:rowOff>38102</xdr:rowOff>
    </xdr:from>
    <xdr:to>
      <xdr:col>9</xdr:col>
      <xdr:colOff>1089235</xdr:colOff>
      <xdr:row>24</xdr:row>
      <xdr:rowOff>1266828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86500" y="27118868"/>
          <a:ext cx="1228726" cy="92154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514350</xdr:colOff>
      <xdr:row>25</xdr:row>
      <xdr:rowOff>38100</xdr:rowOff>
    </xdr:from>
    <xdr:to>
      <xdr:col>9</xdr:col>
      <xdr:colOff>847725</xdr:colOff>
      <xdr:row>25</xdr:row>
      <xdr:rowOff>1273969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28394025"/>
          <a:ext cx="1647825" cy="123586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38099</xdr:colOff>
      <xdr:row>26</xdr:row>
      <xdr:rowOff>200026</xdr:rowOff>
    </xdr:from>
    <xdr:to>
      <xdr:col>8</xdr:col>
      <xdr:colOff>1269998</xdr:colOff>
      <xdr:row>26</xdr:row>
      <xdr:rowOff>1123950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49" y="29984701"/>
          <a:ext cx="1231899" cy="9239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41688</xdr:colOff>
      <xdr:row>26</xdr:row>
      <xdr:rowOff>200025</xdr:rowOff>
    </xdr:from>
    <xdr:to>
      <xdr:col>9</xdr:col>
      <xdr:colOff>1286288</xdr:colOff>
      <xdr:row>26</xdr:row>
      <xdr:rowOff>1133475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4088" y="29984700"/>
          <a:ext cx="1244600" cy="9334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27</xdr:row>
      <xdr:rowOff>200025</xdr:rowOff>
    </xdr:from>
    <xdr:to>
      <xdr:col>8</xdr:col>
      <xdr:colOff>1285487</xdr:colOff>
      <xdr:row>27</xdr:row>
      <xdr:rowOff>1135566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31413450"/>
          <a:ext cx="1247387" cy="93554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44001</xdr:colOff>
      <xdr:row>27</xdr:row>
      <xdr:rowOff>328123</xdr:rowOff>
    </xdr:from>
    <xdr:to>
      <xdr:col>9</xdr:col>
      <xdr:colOff>1269415</xdr:colOff>
      <xdr:row>27</xdr:row>
      <xdr:rowOff>847725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01" y="31541548"/>
          <a:ext cx="1225414" cy="51960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390525</xdr:colOff>
      <xdr:row>28</xdr:row>
      <xdr:rowOff>28574</xdr:rowOff>
    </xdr:from>
    <xdr:to>
      <xdr:col>9</xdr:col>
      <xdr:colOff>742950</xdr:colOff>
      <xdr:row>28</xdr:row>
      <xdr:rowOff>1278731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2670749"/>
          <a:ext cx="1666875" cy="12501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28576</xdr:colOff>
      <xdr:row>29</xdr:row>
      <xdr:rowOff>180975</xdr:rowOff>
    </xdr:from>
    <xdr:to>
      <xdr:col>8</xdr:col>
      <xdr:colOff>1285876</xdr:colOff>
      <xdr:row>29</xdr:row>
      <xdr:rowOff>1123950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6" y="34251900"/>
          <a:ext cx="1257300" cy="9429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41416</xdr:colOff>
      <xdr:row>29</xdr:row>
      <xdr:rowOff>200025</xdr:rowOff>
    </xdr:from>
    <xdr:to>
      <xdr:col>9</xdr:col>
      <xdr:colOff>1298716</xdr:colOff>
      <xdr:row>29</xdr:row>
      <xdr:rowOff>1143000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816" y="34270950"/>
          <a:ext cx="1257300" cy="9429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28575</xdr:colOff>
      <xdr:row>30</xdr:row>
      <xdr:rowOff>266700</xdr:rowOff>
    </xdr:from>
    <xdr:to>
      <xdr:col>8</xdr:col>
      <xdr:colOff>1281641</xdr:colOff>
      <xdr:row>30</xdr:row>
      <xdr:rowOff>971550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35766375"/>
          <a:ext cx="1253066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41143</xdr:colOff>
      <xdr:row>30</xdr:row>
      <xdr:rowOff>266700</xdr:rowOff>
    </xdr:from>
    <xdr:to>
      <xdr:col>9</xdr:col>
      <xdr:colOff>1294209</xdr:colOff>
      <xdr:row>30</xdr:row>
      <xdr:rowOff>971550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3543" y="35766375"/>
          <a:ext cx="1253066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171449</xdr:colOff>
      <xdr:row>31</xdr:row>
      <xdr:rowOff>47625</xdr:rowOff>
    </xdr:from>
    <xdr:to>
      <xdr:col>9</xdr:col>
      <xdr:colOff>1007532</xdr:colOff>
      <xdr:row>31</xdr:row>
      <xdr:rowOff>1257300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399" y="36976050"/>
          <a:ext cx="2150533" cy="12096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190500</xdr:colOff>
      <xdr:row>32</xdr:row>
      <xdr:rowOff>38100</xdr:rowOff>
    </xdr:from>
    <xdr:to>
      <xdr:col>9</xdr:col>
      <xdr:colOff>1085850</xdr:colOff>
      <xdr:row>32</xdr:row>
      <xdr:rowOff>1281112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38395275"/>
          <a:ext cx="2209800" cy="124301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209550</xdr:colOff>
      <xdr:row>33</xdr:row>
      <xdr:rowOff>38100</xdr:rowOff>
    </xdr:from>
    <xdr:to>
      <xdr:col>9</xdr:col>
      <xdr:colOff>1095375</xdr:colOff>
      <xdr:row>33</xdr:row>
      <xdr:rowOff>1275755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9824025"/>
          <a:ext cx="2200275" cy="1237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47626</xdr:colOff>
      <xdr:row>34</xdr:row>
      <xdr:rowOff>266701</xdr:rowOff>
    </xdr:from>
    <xdr:to>
      <xdr:col>8</xdr:col>
      <xdr:colOff>1266826</xdr:colOff>
      <xdr:row>34</xdr:row>
      <xdr:rowOff>952501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41481376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54751</xdr:colOff>
      <xdr:row>34</xdr:row>
      <xdr:rowOff>266701</xdr:rowOff>
    </xdr:from>
    <xdr:to>
      <xdr:col>9</xdr:col>
      <xdr:colOff>1273951</xdr:colOff>
      <xdr:row>34</xdr:row>
      <xdr:rowOff>952501</xdr:rowOff>
    </xdr:to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7151" y="41481376"/>
          <a:ext cx="1219200" cy="6858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28575</xdr:colOff>
      <xdr:row>35</xdr:row>
      <xdr:rowOff>352425</xdr:rowOff>
    </xdr:from>
    <xdr:to>
      <xdr:col>8</xdr:col>
      <xdr:colOff>1281642</xdr:colOff>
      <xdr:row>35</xdr:row>
      <xdr:rowOff>1057275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42995850"/>
          <a:ext cx="1253067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297093</xdr:colOff>
      <xdr:row>35</xdr:row>
      <xdr:rowOff>28575</xdr:rowOff>
    </xdr:from>
    <xdr:to>
      <xdr:col>9</xdr:col>
      <xdr:colOff>998479</xdr:colOff>
      <xdr:row>35</xdr:row>
      <xdr:rowOff>1275483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96732" y="42944761"/>
          <a:ext cx="1246908" cy="70138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171450</xdr:colOff>
      <xdr:row>36</xdr:row>
      <xdr:rowOff>38100</xdr:rowOff>
    </xdr:from>
    <xdr:to>
      <xdr:col>9</xdr:col>
      <xdr:colOff>1047750</xdr:colOff>
      <xdr:row>36</xdr:row>
      <xdr:rowOff>1270397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4110275"/>
          <a:ext cx="2190750" cy="123229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28575</xdr:colOff>
      <xdr:row>37</xdr:row>
      <xdr:rowOff>257175</xdr:rowOff>
    </xdr:from>
    <xdr:to>
      <xdr:col>8</xdr:col>
      <xdr:colOff>1281642</xdr:colOff>
      <xdr:row>37</xdr:row>
      <xdr:rowOff>962025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45758100"/>
          <a:ext cx="1253067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35156</xdr:colOff>
      <xdr:row>37</xdr:row>
      <xdr:rowOff>257175</xdr:rowOff>
    </xdr:from>
    <xdr:to>
      <xdr:col>9</xdr:col>
      <xdr:colOff>1288223</xdr:colOff>
      <xdr:row>37</xdr:row>
      <xdr:rowOff>962025</xdr:rowOff>
    </xdr:to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7556" y="45758100"/>
          <a:ext cx="1253067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38</xdr:row>
      <xdr:rowOff>266700</xdr:rowOff>
    </xdr:from>
    <xdr:to>
      <xdr:col>8</xdr:col>
      <xdr:colOff>1279072</xdr:colOff>
      <xdr:row>38</xdr:row>
      <xdr:rowOff>964747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47196375"/>
          <a:ext cx="1240972" cy="6980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47130</xdr:colOff>
      <xdr:row>38</xdr:row>
      <xdr:rowOff>266700</xdr:rowOff>
    </xdr:from>
    <xdr:to>
      <xdr:col>9</xdr:col>
      <xdr:colOff>1288102</xdr:colOff>
      <xdr:row>38</xdr:row>
      <xdr:rowOff>964747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530" y="47196375"/>
          <a:ext cx="1240972" cy="6980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28576</xdr:colOff>
      <xdr:row>39</xdr:row>
      <xdr:rowOff>276226</xdr:rowOff>
    </xdr:from>
    <xdr:to>
      <xdr:col>8</xdr:col>
      <xdr:colOff>1281642</xdr:colOff>
      <xdr:row>39</xdr:row>
      <xdr:rowOff>981076</xdr:rowOff>
    </xdr:to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6" y="48634651"/>
          <a:ext cx="1253066" cy="7048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303622</xdr:colOff>
      <xdr:row>39</xdr:row>
      <xdr:rowOff>28576</xdr:rowOff>
    </xdr:from>
    <xdr:to>
      <xdr:col>9</xdr:col>
      <xdr:colOff>1009649</xdr:colOff>
      <xdr:row>39</xdr:row>
      <xdr:rowOff>1283734</xdr:rowOff>
    </xdr:to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01457" y="48661566"/>
          <a:ext cx="1255158" cy="70602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266699</xdr:colOff>
      <xdr:row>40</xdr:row>
      <xdr:rowOff>38099</xdr:rowOff>
    </xdr:from>
    <xdr:to>
      <xdr:col>9</xdr:col>
      <xdr:colOff>1153584</xdr:colOff>
      <xdr:row>40</xdr:row>
      <xdr:rowOff>1276350</xdr:rowOff>
    </xdr:to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49" y="49825274"/>
          <a:ext cx="2201335" cy="123825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47625</xdr:colOff>
      <xdr:row>17</xdr:row>
      <xdr:rowOff>342901</xdr:rowOff>
    </xdr:from>
    <xdr:to>
      <xdr:col>8</xdr:col>
      <xdr:colOff>1280380</xdr:colOff>
      <xdr:row>17</xdr:row>
      <xdr:rowOff>904875</xdr:rowOff>
    </xdr:to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8697576"/>
          <a:ext cx="1232755" cy="5619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31072</xdr:colOff>
      <xdr:row>17</xdr:row>
      <xdr:rowOff>363135</xdr:rowOff>
    </xdr:from>
    <xdr:to>
      <xdr:col>9</xdr:col>
      <xdr:colOff>1293719</xdr:colOff>
      <xdr:row>17</xdr:row>
      <xdr:rowOff>865416</xdr:rowOff>
    </xdr:to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3472" y="18717810"/>
          <a:ext cx="1262647" cy="50228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57150</xdr:colOff>
      <xdr:row>16</xdr:row>
      <xdr:rowOff>133350</xdr:rowOff>
    </xdr:from>
    <xdr:to>
      <xdr:col>9</xdr:col>
      <xdr:colOff>1278490</xdr:colOff>
      <xdr:row>16</xdr:row>
      <xdr:rowOff>1181100</xdr:rowOff>
    </xdr:to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8278475"/>
          <a:ext cx="2535790" cy="10477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38100</xdr:colOff>
      <xdr:row>15</xdr:row>
      <xdr:rowOff>142874</xdr:rowOff>
    </xdr:from>
    <xdr:to>
      <xdr:col>9</xdr:col>
      <xdr:colOff>1288608</xdr:colOff>
      <xdr:row>15</xdr:row>
      <xdr:rowOff>1200150</xdr:rowOff>
    </xdr:to>
    <xdr:pic>
      <xdr:nvPicPr>
        <xdr:cNvPr id="64" name="Imagen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8078449"/>
          <a:ext cx="2564958" cy="10572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"/>
  <sheetViews>
    <sheetView view="pageBreakPreview" topLeftCell="A5" zoomScaleNormal="100" zoomScaleSheetLayoutView="100" workbookViewId="0">
      <selection activeCell="B2" sqref="B2:G6"/>
    </sheetView>
  </sheetViews>
  <sheetFormatPr baseColWidth="10" defaultRowHeight="16.5" x14ac:dyDescent="0.25"/>
  <cols>
    <col min="1" max="1" width="3.7109375" style="2" customWidth="1"/>
    <col min="2" max="4" width="11.42578125" style="2"/>
    <col min="5" max="5" width="13.7109375" style="2" bestFit="1" customWidth="1"/>
    <col min="6" max="6" width="11.42578125" style="2"/>
    <col min="7" max="7" width="15.85546875" style="2" bestFit="1" customWidth="1"/>
    <col min="8" max="9" width="19.7109375" style="2" customWidth="1"/>
    <col min="10" max="10" width="3.7109375" style="2" customWidth="1"/>
    <col min="11" max="16384" width="11.42578125" style="2"/>
  </cols>
  <sheetData>
    <row r="2" spans="2:12" x14ac:dyDescent="0.25">
      <c r="B2" s="44" t="s">
        <v>0</v>
      </c>
      <c r="C2" s="44" t="s">
        <v>1</v>
      </c>
      <c r="D2" s="44" t="s">
        <v>2</v>
      </c>
      <c r="E2" s="44"/>
      <c r="F2" s="44" t="s">
        <v>5</v>
      </c>
      <c r="G2" s="44" t="s">
        <v>6</v>
      </c>
      <c r="H2" s="44" t="s">
        <v>7</v>
      </c>
      <c r="I2" s="44"/>
    </row>
    <row r="3" spans="2:12" x14ac:dyDescent="0.25">
      <c r="B3" s="44"/>
      <c r="C3" s="44"/>
      <c r="D3" s="5" t="s">
        <v>3</v>
      </c>
      <c r="E3" s="5" t="s">
        <v>4</v>
      </c>
      <c r="F3" s="44"/>
      <c r="G3" s="44"/>
      <c r="H3" s="44"/>
      <c r="I3" s="44"/>
    </row>
    <row r="4" spans="2:12" ht="112.5" customHeight="1" x14ac:dyDescent="0.2">
      <c r="B4" s="7">
        <v>45681</v>
      </c>
      <c r="C4" s="3">
        <v>1</v>
      </c>
      <c r="D4" s="18">
        <v>0.41</v>
      </c>
      <c r="E4" s="18">
        <v>4</v>
      </c>
      <c r="F4" s="3" t="s">
        <v>36</v>
      </c>
      <c r="G4" s="3" t="s">
        <v>30</v>
      </c>
      <c r="H4" s="12" t="str">
        <f t="shared" ref="H4:H6" si="0">+"Fotografía No. "&amp;K4</f>
        <v>Fotografía No. 1</v>
      </c>
      <c r="I4" s="12" t="str">
        <f t="shared" ref="I4:I5" si="1">+"Fotografía No. "&amp;L4</f>
        <v>Fotografía No. 2</v>
      </c>
      <c r="K4" s="2">
        <v>1</v>
      </c>
      <c r="L4" s="2">
        <f t="shared" ref="L4:L5" si="2">+K4+1</f>
        <v>2</v>
      </c>
    </row>
    <row r="5" spans="2:12" ht="112.5" customHeight="1" x14ac:dyDescent="0.2">
      <c r="B5" s="7">
        <v>45742</v>
      </c>
      <c r="C5" s="3">
        <v>1</v>
      </c>
      <c r="D5" s="18">
        <v>0.5</v>
      </c>
      <c r="E5" s="18">
        <v>4</v>
      </c>
      <c r="F5" s="3" t="s">
        <v>36</v>
      </c>
      <c r="G5" s="3" t="s">
        <v>30</v>
      </c>
      <c r="H5" s="12" t="str">
        <f t="shared" si="0"/>
        <v>Fotografía No. 3</v>
      </c>
      <c r="I5" s="12" t="str">
        <f t="shared" si="1"/>
        <v>Fotografía No. 4</v>
      </c>
      <c r="K5" s="2">
        <f t="shared" ref="K5:K6" si="3">+L4+1</f>
        <v>3</v>
      </c>
      <c r="L5" s="2">
        <f t="shared" si="2"/>
        <v>4</v>
      </c>
    </row>
    <row r="6" spans="2:12" ht="112.5" customHeight="1" x14ac:dyDescent="0.2">
      <c r="B6" s="7">
        <v>46875</v>
      </c>
      <c r="C6" s="3">
        <v>1</v>
      </c>
      <c r="D6" s="3">
        <v>0.4</v>
      </c>
      <c r="E6" s="3">
        <v>4</v>
      </c>
      <c r="F6" s="3" t="s">
        <v>36</v>
      </c>
      <c r="G6" s="3" t="s">
        <v>32</v>
      </c>
      <c r="H6" s="42" t="str">
        <f t="shared" si="0"/>
        <v>Fotografía No. 5</v>
      </c>
      <c r="I6" s="43"/>
      <c r="K6" s="2">
        <f t="shared" si="3"/>
        <v>5</v>
      </c>
    </row>
  </sheetData>
  <mergeCells count="7">
    <mergeCell ref="H6:I6"/>
    <mergeCell ref="D2:E2"/>
    <mergeCell ref="B2:B3"/>
    <mergeCell ref="C2:C3"/>
    <mergeCell ref="F2:F3"/>
    <mergeCell ref="G2:G3"/>
    <mergeCell ref="H2:I3"/>
  </mergeCells>
  <pageMargins left="0.7" right="0.7" top="0.75" bottom="0.75" header="0.3" footer="0.3"/>
  <pageSetup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7"/>
  <sheetViews>
    <sheetView view="pageBreakPreview" topLeftCell="A16" zoomScaleNormal="100" zoomScaleSheetLayoutView="100" workbookViewId="0">
      <selection activeCell="G18" sqref="G18"/>
    </sheetView>
  </sheetViews>
  <sheetFormatPr baseColWidth="10" defaultRowHeight="15.75" x14ac:dyDescent="0.25"/>
  <cols>
    <col min="1" max="1" width="3.7109375" style="8" customWidth="1"/>
    <col min="2" max="2" width="11.42578125" style="8"/>
    <col min="3" max="3" width="13.7109375" style="8" bestFit="1" customWidth="1"/>
    <col min="4" max="5" width="11.42578125" style="17"/>
    <col min="6" max="6" width="13.7109375" style="17" bestFit="1" customWidth="1"/>
    <col min="7" max="7" width="17.42578125" style="8" bestFit="1" customWidth="1"/>
    <col min="8" max="9" width="19.7109375" style="8" customWidth="1"/>
    <col min="10" max="10" width="3.7109375" style="8" customWidth="1"/>
    <col min="11" max="16384" width="11.42578125" style="8"/>
  </cols>
  <sheetData>
    <row r="2" spans="2:12" x14ac:dyDescent="0.25">
      <c r="B2" s="45" t="s">
        <v>0</v>
      </c>
      <c r="C2" s="45" t="s">
        <v>8</v>
      </c>
      <c r="D2" s="46" t="s">
        <v>2</v>
      </c>
      <c r="E2" s="46"/>
      <c r="F2" s="46"/>
      <c r="G2" s="45" t="s">
        <v>6</v>
      </c>
      <c r="H2" s="45" t="s">
        <v>35</v>
      </c>
      <c r="I2" s="45"/>
    </row>
    <row r="3" spans="2:12" x14ac:dyDescent="0.25">
      <c r="B3" s="45"/>
      <c r="C3" s="45"/>
      <c r="D3" s="14" t="s">
        <v>9</v>
      </c>
      <c r="E3" s="14" t="s">
        <v>10</v>
      </c>
      <c r="F3" s="14" t="s">
        <v>4</v>
      </c>
      <c r="G3" s="45"/>
      <c r="H3" s="45"/>
      <c r="I3" s="45"/>
    </row>
    <row r="4" spans="2:12" ht="112.5" customHeight="1" x14ac:dyDescent="0.2">
      <c r="B4" s="7">
        <v>34081</v>
      </c>
      <c r="C4" s="9">
        <v>1</v>
      </c>
      <c r="D4" s="15">
        <v>2</v>
      </c>
      <c r="E4" s="15">
        <v>2.5</v>
      </c>
      <c r="F4" s="15">
        <v>6</v>
      </c>
      <c r="G4" s="10" t="s">
        <v>34</v>
      </c>
      <c r="H4" s="42" t="str">
        <f>+"Fotografía No. "&amp;K4</f>
        <v>Fotografía No. 1</v>
      </c>
      <c r="I4" s="43"/>
      <c r="K4" s="8">
        <v>1</v>
      </c>
    </row>
    <row r="5" spans="2:12" ht="112.5" customHeight="1" x14ac:dyDescent="0.2">
      <c r="B5" s="7">
        <v>45393</v>
      </c>
      <c r="C5" s="9">
        <v>1</v>
      </c>
      <c r="D5" s="16">
        <v>1.5</v>
      </c>
      <c r="E5" s="16">
        <v>2.5</v>
      </c>
      <c r="F5" s="16">
        <v>3.5</v>
      </c>
      <c r="G5" s="10" t="s">
        <v>33</v>
      </c>
      <c r="H5" s="42" t="str">
        <f t="shared" ref="H5:H15" si="0">+"Fotografía No. "&amp;K5</f>
        <v>Fotografía No. 2</v>
      </c>
      <c r="I5" s="43"/>
      <c r="K5" s="8">
        <f>+K4+1</f>
        <v>2</v>
      </c>
    </row>
    <row r="6" spans="2:12" ht="112.5" customHeight="1" x14ac:dyDescent="0.2">
      <c r="B6" s="7">
        <v>45503</v>
      </c>
      <c r="C6" s="9">
        <v>1</v>
      </c>
      <c r="D6" s="15">
        <v>1.5</v>
      </c>
      <c r="E6" s="15">
        <v>1</v>
      </c>
      <c r="F6" s="15">
        <v>4.5</v>
      </c>
      <c r="G6" s="11" t="s">
        <v>30</v>
      </c>
      <c r="H6" s="12" t="str">
        <f t="shared" si="0"/>
        <v>Fotografía No. 3</v>
      </c>
      <c r="I6" s="12" t="str">
        <f t="shared" ref="I6:I15" si="1">+"Fotografía No. "&amp;L6</f>
        <v>Fotografía No. 4</v>
      </c>
      <c r="K6" s="8">
        <f>+K5+1</f>
        <v>3</v>
      </c>
      <c r="L6" s="8">
        <f t="shared" ref="L6:L16" si="2">+K6+1</f>
        <v>4</v>
      </c>
    </row>
    <row r="7" spans="2:12" ht="112.5" customHeight="1" x14ac:dyDescent="0.2">
      <c r="B7" s="7">
        <v>45857</v>
      </c>
      <c r="C7" s="9">
        <v>1</v>
      </c>
      <c r="D7" s="15">
        <v>0.97</v>
      </c>
      <c r="E7" s="15">
        <v>1.2</v>
      </c>
      <c r="F7" s="15">
        <v>4.2</v>
      </c>
      <c r="G7" s="11" t="s">
        <v>30</v>
      </c>
      <c r="H7" s="12" t="str">
        <f t="shared" si="0"/>
        <v>Fotografía No. 5</v>
      </c>
      <c r="I7" s="12" t="str">
        <f t="shared" si="1"/>
        <v>Fotografía No. 6</v>
      </c>
      <c r="K7" s="8">
        <f t="shared" ref="K7:K15" si="3">+L6+1</f>
        <v>5</v>
      </c>
      <c r="L7" s="8">
        <f t="shared" si="2"/>
        <v>6</v>
      </c>
    </row>
    <row r="8" spans="2:12" ht="112.5" customHeight="1" x14ac:dyDescent="0.2">
      <c r="B8" s="7">
        <v>47248</v>
      </c>
      <c r="C8" s="9">
        <v>1</v>
      </c>
      <c r="D8" s="15">
        <v>1.8</v>
      </c>
      <c r="E8" s="15">
        <v>2.5</v>
      </c>
      <c r="F8" s="15">
        <v>5</v>
      </c>
      <c r="G8" s="11" t="s">
        <v>34</v>
      </c>
      <c r="H8" s="42" t="str">
        <f t="shared" si="0"/>
        <v>Fotografía No. 7</v>
      </c>
      <c r="I8" s="43"/>
      <c r="K8" s="8">
        <f>+L7+1</f>
        <v>7</v>
      </c>
    </row>
    <row r="9" spans="2:12" ht="112.5" customHeight="1" x14ac:dyDescent="0.2">
      <c r="B9" s="7">
        <v>48377</v>
      </c>
      <c r="C9" s="9">
        <v>1</v>
      </c>
      <c r="D9" s="16">
        <v>3</v>
      </c>
      <c r="E9" s="16">
        <v>3.1</v>
      </c>
      <c r="F9" s="16">
        <v>6</v>
      </c>
      <c r="G9" s="10" t="s">
        <v>34</v>
      </c>
      <c r="H9" s="42" t="str">
        <f t="shared" si="0"/>
        <v>Fotografía No. 8</v>
      </c>
      <c r="I9" s="43"/>
      <c r="K9" s="8">
        <f>+K8+1</f>
        <v>8</v>
      </c>
      <c r="L9" s="8">
        <f t="shared" si="2"/>
        <v>9</v>
      </c>
    </row>
    <row r="10" spans="2:12" ht="112.5" customHeight="1" x14ac:dyDescent="0.2">
      <c r="B10" s="7">
        <v>48833</v>
      </c>
      <c r="C10" s="9">
        <v>1</v>
      </c>
      <c r="D10" s="15">
        <v>1</v>
      </c>
      <c r="E10" s="15">
        <v>1.9</v>
      </c>
      <c r="F10" s="15">
        <v>3</v>
      </c>
      <c r="G10" s="11" t="s">
        <v>30</v>
      </c>
      <c r="H10" s="42" t="str">
        <f t="shared" si="0"/>
        <v>Fotografía No. 10</v>
      </c>
      <c r="I10" s="43"/>
      <c r="K10" s="8">
        <f t="shared" si="3"/>
        <v>10</v>
      </c>
      <c r="L10" s="8">
        <f t="shared" si="2"/>
        <v>11</v>
      </c>
    </row>
    <row r="11" spans="2:12" ht="112.5" customHeight="1" x14ac:dyDescent="0.2">
      <c r="B11" s="7">
        <v>48853</v>
      </c>
      <c r="C11" s="9">
        <v>1</v>
      </c>
      <c r="D11" s="15">
        <v>1</v>
      </c>
      <c r="E11" s="15">
        <v>1.8</v>
      </c>
      <c r="F11" s="15">
        <v>3.2</v>
      </c>
      <c r="G11" s="11" t="s">
        <v>30</v>
      </c>
      <c r="H11" s="42" t="str">
        <f t="shared" si="0"/>
        <v>Fotografía No. 12</v>
      </c>
      <c r="I11" s="43"/>
      <c r="K11" s="8">
        <f t="shared" si="3"/>
        <v>12</v>
      </c>
    </row>
    <row r="12" spans="2:12" ht="112.5" customHeight="1" x14ac:dyDescent="0.2">
      <c r="B12" s="7">
        <v>49424</v>
      </c>
      <c r="C12" s="9">
        <v>1</v>
      </c>
      <c r="D12" s="16">
        <v>0.5</v>
      </c>
      <c r="E12" s="16">
        <v>0.8</v>
      </c>
      <c r="F12" s="16">
        <v>3.5</v>
      </c>
      <c r="G12" s="11" t="s">
        <v>33</v>
      </c>
      <c r="H12" s="12" t="str">
        <f t="shared" si="0"/>
        <v>Fotografía No. 13</v>
      </c>
      <c r="I12" s="12" t="str">
        <f t="shared" si="1"/>
        <v>Fotografía No. 14</v>
      </c>
      <c r="K12" s="8">
        <f>+K11+1</f>
        <v>13</v>
      </c>
      <c r="L12" s="8">
        <f t="shared" si="2"/>
        <v>14</v>
      </c>
    </row>
    <row r="13" spans="2:12" ht="112.5" customHeight="1" x14ac:dyDescent="0.2">
      <c r="B13" s="7">
        <v>50056</v>
      </c>
      <c r="C13" s="9">
        <v>1</v>
      </c>
      <c r="D13" s="16">
        <v>1</v>
      </c>
      <c r="E13" s="16">
        <v>1.2</v>
      </c>
      <c r="F13" s="16">
        <v>5</v>
      </c>
      <c r="G13" s="11" t="s">
        <v>33</v>
      </c>
      <c r="H13" s="12" t="str">
        <f t="shared" si="0"/>
        <v>Fotografía No. 15</v>
      </c>
      <c r="I13" s="12" t="str">
        <f t="shared" si="1"/>
        <v>Fotografía No. 16</v>
      </c>
      <c r="K13" s="8">
        <f t="shared" si="3"/>
        <v>15</v>
      </c>
      <c r="L13" s="8">
        <f t="shared" si="2"/>
        <v>16</v>
      </c>
    </row>
    <row r="14" spans="2:12" ht="112.5" customHeight="1" x14ac:dyDescent="0.2">
      <c r="B14" s="7">
        <v>50743</v>
      </c>
      <c r="C14" s="9">
        <v>1</v>
      </c>
      <c r="D14" s="16">
        <v>1.1000000000000001</v>
      </c>
      <c r="E14" s="16">
        <v>1</v>
      </c>
      <c r="F14" s="16">
        <v>4.5</v>
      </c>
      <c r="G14" s="11" t="s">
        <v>33</v>
      </c>
      <c r="H14" s="12" t="str">
        <f t="shared" si="0"/>
        <v>Fotografía No. 17</v>
      </c>
      <c r="I14" s="12" t="str">
        <f t="shared" si="1"/>
        <v>Fotografía No. 18</v>
      </c>
      <c r="K14" s="8">
        <f t="shared" si="3"/>
        <v>17</v>
      </c>
      <c r="L14" s="8">
        <f t="shared" si="2"/>
        <v>18</v>
      </c>
    </row>
    <row r="15" spans="2:12" ht="112.5" customHeight="1" x14ac:dyDescent="0.2">
      <c r="B15" s="7">
        <v>50886</v>
      </c>
      <c r="C15" s="9">
        <v>1</v>
      </c>
      <c r="D15" s="16">
        <v>1.1000000000000001</v>
      </c>
      <c r="E15" s="16">
        <v>1</v>
      </c>
      <c r="F15" s="16">
        <v>6</v>
      </c>
      <c r="G15" s="11" t="s">
        <v>33</v>
      </c>
      <c r="H15" s="12" t="str">
        <f t="shared" si="0"/>
        <v>Fotografía No. 19</v>
      </c>
      <c r="I15" s="12" t="str">
        <f t="shared" si="1"/>
        <v>Fotografía No. 20</v>
      </c>
      <c r="K15" s="8">
        <f t="shared" si="3"/>
        <v>19</v>
      </c>
      <c r="L15" s="8">
        <f t="shared" si="2"/>
        <v>20</v>
      </c>
    </row>
    <row r="16" spans="2:12" ht="112.5" customHeight="1" x14ac:dyDescent="0.2">
      <c r="B16" s="7">
        <v>51602</v>
      </c>
      <c r="C16" s="9">
        <v>1</v>
      </c>
      <c r="D16" s="16">
        <v>2</v>
      </c>
      <c r="E16" s="16">
        <v>3.2</v>
      </c>
      <c r="F16" s="16">
        <v>5</v>
      </c>
      <c r="G16" s="11" t="s">
        <v>34</v>
      </c>
      <c r="H16" s="12" t="str">
        <f>+"Fotografía No. "&amp;K16</f>
        <v>Fotografía No. 21</v>
      </c>
      <c r="I16" s="12" t="str">
        <f t="shared" ref="I16" si="4">+"Fotografía No. "&amp;L16</f>
        <v>Fotografía No. 22</v>
      </c>
      <c r="K16" s="8">
        <f>+L15+1</f>
        <v>21</v>
      </c>
      <c r="L16" s="8">
        <f t="shared" si="2"/>
        <v>22</v>
      </c>
    </row>
    <row r="17" spans="2:11" ht="112.5" customHeight="1" x14ac:dyDescent="0.2">
      <c r="B17" s="7">
        <v>52455</v>
      </c>
      <c r="C17" s="9">
        <v>3</v>
      </c>
      <c r="D17" s="16">
        <v>1.2</v>
      </c>
      <c r="E17" s="16">
        <v>1</v>
      </c>
      <c r="F17" s="16">
        <v>11</v>
      </c>
      <c r="G17" s="11" t="s">
        <v>34</v>
      </c>
      <c r="H17" s="42" t="str">
        <f>+"Fotografía No. "&amp;K16</f>
        <v>Fotografía No. 21</v>
      </c>
      <c r="I17" s="43"/>
      <c r="K17" s="8">
        <f>+L16+1</f>
        <v>23</v>
      </c>
    </row>
  </sheetData>
  <mergeCells count="12">
    <mergeCell ref="H10:I10"/>
    <mergeCell ref="H11:I11"/>
    <mergeCell ref="H17:I17"/>
    <mergeCell ref="H4:I4"/>
    <mergeCell ref="H5:I5"/>
    <mergeCell ref="H8:I8"/>
    <mergeCell ref="H9:I9"/>
    <mergeCell ref="H2:I3"/>
    <mergeCell ref="B2:B3"/>
    <mergeCell ref="C2:C3"/>
    <mergeCell ref="D2:F2"/>
    <mergeCell ref="G2:G3"/>
  </mergeCells>
  <pageMargins left="0.7" right="0.7" top="0.75" bottom="0.75" header="0.3" footer="0.3"/>
  <pageSetup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"/>
  <sheetViews>
    <sheetView view="pageBreakPreview" topLeftCell="A8" zoomScaleNormal="100" zoomScaleSheetLayoutView="100" workbookViewId="0">
      <selection activeCell="B2" sqref="B2:H9"/>
    </sheetView>
  </sheetViews>
  <sheetFormatPr baseColWidth="10" defaultRowHeight="15.75" x14ac:dyDescent="0.25"/>
  <cols>
    <col min="1" max="1" width="3.7109375" style="8" customWidth="1"/>
    <col min="2" max="3" width="11.42578125" style="8"/>
    <col min="4" max="4" width="13.7109375" style="8" bestFit="1" customWidth="1"/>
    <col min="5" max="6" width="11.42578125" style="17"/>
    <col min="7" max="7" width="13.7109375" style="17" bestFit="1" customWidth="1"/>
    <col min="8" max="8" width="16.5703125" style="8" bestFit="1" customWidth="1"/>
    <col min="9" max="10" width="19.7109375" style="8" customWidth="1"/>
    <col min="11" max="11" width="3.7109375" style="8" customWidth="1"/>
    <col min="12" max="16384" width="11.42578125" style="8"/>
  </cols>
  <sheetData>
    <row r="2" spans="2:13" x14ac:dyDescent="0.25">
      <c r="B2" s="45" t="s">
        <v>0</v>
      </c>
      <c r="C2" s="59" t="s">
        <v>11</v>
      </c>
      <c r="D2" s="45" t="s">
        <v>8</v>
      </c>
      <c r="E2" s="46" t="s">
        <v>2</v>
      </c>
      <c r="F2" s="46"/>
      <c r="G2" s="46"/>
      <c r="H2" s="45" t="s">
        <v>6</v>
      </c>
      <c r="I2" s="45" t="s">
        <v>35</v>
      </c>
      <c r="J2" s="45"/>
    </row>
    <row r="3" spans="2:13" x14ac:dyDescent="0.25">
      <c r="B3" s="45"/>
      <c r="C3" s="60"/>
      <c r="D3" s="45"/>
      <c r="E3" s="39" t="s">
        <v>9</v>
      </c>
      <c r="F3" s="39" t="s">
        <v>10</v>
      </c>
      <c r="G3" s="39" t="s">
        <v>4</v>
      </c>
      <c r="H3" s="45"/>
      <c r="I3" s="45"/>
      <c r="J3" s="45"/>
    </row>
    <row r="4" spans="2:13" ht="112.5" customHeight="1" x14ac:dyDescent="0.2">
      <c r="B4" s="7">
        <v>35858</v>
      </c>
      <c r="C4" s="7" t="s">
        <v>65</v>
      </c>
      <c r="D4" s="9">
        <v>1</v>
      </c>
      <c r="E4" s="16">
        <v>1.5</v>
      </c>
      <c r="F4" s="16">
        <v>1.5</v>
      </c>
      <c r="G4" s="16">
        <v>4</v>
      </c>
      <c r="H4" s="10" t="s">
        <v>30</v>
      </c>
      <c r="I4" s="40" t="str">
        <f>+"Fotografía No. "&amp;L4</f>
        <v>Fotografía No. 1</v>
      </c>
      <c r="J4" s="40" t="str">
        <f>+"Fotografía No. "&amp;M4</f>
        <v>Fotografía No. 2</v>
      </c>
      <c r="L4" s="8">
        <v>1</v>
      </c>
      <c r="M4" s="8">
        <f>+L4+1</f>
        <v>2</v>
      </c>
    </row>
    <row r="5" spans="2:13" ht="112.5" customHeight="1" x14ac:dyDescent="0.2">
      <c r="B5" s="7">
        <v>36265</v>
      </c>
      <c r="C5" s="7" t="s">
        <v>65</v>
      </c>
      <c r="D5" s="9">
        <v>1</v>
      </c>
      <c r="E5" s="16">
        <v>1.5</v>
      </c>
      <c r="F5" s="16">
        <v>2.5</v>
      </c>
      <c r="G5" s="16">
        <v>4.5</v>
      </c>
      <c r="H5" s="10" t="s">
        <v>31</v>
      </c>
      <c r="I5" s="40" t="str">
        <f>+"Fotografía No. "&amp;L5</f>
        <v>Fotografía No. 3</v>
      </c>
      <c r="J5" s="40" t="str">
        <f>+"Fotografía No. "&amp;M5</f>
        <v>Fotografía No. 4</v>
      </c>
      <c r="L5" s="8">
        <f>+M4+1</f>
        <v>3</v>
      </c>
      <c r="M5" s="8">
        <f>+L5+1</f>
        <v>4</v>
      </c>
    </row>
    <row r="6" spans="2:13" ht="112.5" customHeight="1" x14ac:dyDescent="0.2">
      <c r="B6" s="7">
        <v>38703</v>
      </c>
      <c r="C6" s="7" t="s">
        <v>66</v>
      </c>
      <c r="D6" s="9">
        <v>1</v>
      </c>
      <c r="E6" s="16">
        <v>1.2</v>
      </c>
      <c r="F6" s="16">
        <v>1</v>
      </c>
      <c r="G6" s="16">
        <v>4.7</v>
      </c>
      <c r="H6" s="10" t="s">
        <v>30</v>
      </c>
      <c r="I6" s="42" t="str">
        <f>+"Fotografía No. "&amp;L6</f>
        <v>Fotografía No. 5</v>
      </c>
      <c r="J6" s="43"/>
      <c r="L6" s="8">
        <f>+M5+1</f>
        <v>5</v>
      </c>
    </row>
    <row r="7" spans="2:13" ht="112.5" customHeight="1" x14ac:dyDescent="0.2">
      <c r="B7" s="7">
        <v>44896</v>
      </c>
      <c r="C7" s="7" t="s">
        <v>65</v>
      </c>
      <c r="D7" s="9">
        <v>1</v>
      </c>
      <c r="E7" s="16">
        <v>1.9</v>
      </c>
      <c r="F7" s="16">
        <v>1</v>
      </c>
      <c r="G7" s="16">
        <v>4</v>
      </c>
      <c r="H7" s="10" t="s">
        <v>32</v>
      </c>
      <c r="I7" s="40" t="str">
        <f t="shared" ref="I7:J9" si="0">+"Fotografía No. "&amp;L7</f>
        <v>Fotografía No. 6</v>
      </c>
      <c r="J7" s="40" t="str">
        <f t="shared" si="0"/>
        <v>Fotografía No. 7</v>
      </c>
      <c r="L7" s="8">
        <f>+L6+1</f>
        <v>6</v>
      </c>
      <c r="M7" s="8">
        <f t="shared" ref="M7:M9" si="1">+L7+1</f>
        <v>7</v>
      </c>
    </row>
    <row r="8" spans="2:13" ht="112.5" customHeight="1" x14ac:dyDescent="0.2">
      <c r="B8" s="7">
        <v>46472</v>
      </c>
      <c r="C8" s="7" t="s">
        <v>66</v>
      </c>
      <c r="D8" s="9">
        <v>1</v>
      </c>
      <c r="E8" s="15">
        <v>0.7</v>
      </c>
      <c r="F8" s="15">
        <v>0.5</v>
      </c>
      <c r="G8" s="15">
        <v>2.5</v>
      </c>
      <c r="H8" s="11" t="s">
        <v>30</v>
      </c>
      <c r="I8" s="42" t="str">
        <f t="shared" si="0"/>
        <v>Fotografía No. 8</v>
      </c>
      <c r="J8" s="43"/>
      <c r="L8" s="8">
        <f>+M7+1</f>
        <v>8</v>
      </c>
    </row>
    <row r="9" spans="2:13" ht="112.5" customHeight="1" x14ac:dyDescent="0.2">
      <c r="B9" s="7">
        <v>51421</v>
      </c>
      <c r="C9" s="7" t="s">
        <v>65</v>
      </c>
      <c r="D9" s="9">
        <v>1</v>
      </c>
      <c r="E9" s="16">
        <v>1.5</v>
      </c>
      <c r="F9" s="16">
        <v>1.3</v>
      </c>
      <c r="G9" s="16">
        <v>4.2</v>
      </c>
      <c r="H9" s="11" t="s">
        <v>31</v>
      </c>
      <c r="I9" s="40" t="str">
        <f t="shared" si="0"/>
        <v>Fotografía No. 9</v>
      </c>
      <c r="J9" s="40" t="str">
        <f t="shared" si="0"/>
        <v>Fotografía No. 10</v>
      </c>
      <c r="L9" s="8">
        <f>+L8+1</f>
        <v>9</v>
      </c>
      <c r="M9" s="8">
        <f t="shared" si="1"/>
        <v>10</v>
      </c>
    </row>
  </sheetData>
  <mergeCells count="8">
    <mergeCell ref="I6:J6"/>
    <mergeCell ref="I8:J8"/>
    <mergeCell ref="B2:B3"/>
    <mergeCell ref="D2:D3"/>
    <mergeCell ref="E2:G2"/>
    <mergeCell ref="H2:H3"/>
    <mergeCell ref="I2:J3"/>
    <mergeCell ref="C2:C3"/>
  </mergeCells>
  <pageMargins left="0.7" right="0.7" top="0.75" bottom="0.75" header="0.3" footer="0.3"/>
  <pageSetup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"/>
  <sheetViews>
    <sheetView view="pageBreakPreview" topLeftCell="C10" zoomScaleNormal="100" zoomScaleSheetLayoutView="100" workbookViewId="0">
      <selection activeCell="G11" sqref="G11"/>
    </sheetView>
  </sheetViews>
  <sheetFormatPr baseColWidth="10" defaultRowHeight="16.5" x14ac:dyDescent="0.25"/>
  <cols>
    <col min="1" max="1" width="3.7109375" style="2" customWidth="1"/>
    <col min="2" max="2" width="37.28515625" style="2" bestFit="1" customWidth="1"/>
    <col min="3" max="3" width="37.28515625" style="2" customWidth="1"/>
    <col min="4" max="6" width="11.42578125" style="2"/>
    <col min="7" max="7" width="52" style="2" customWidth="1"/>
    <col min="8" max="9" width="19.7109375" style="2" customWidth="1"/>
    <col min="10" max="10" width="3.7109375" style="2" customWidth="1"/>
    <col min="11" max="16384" width="11.42578125" style="2"/>
  </cols>
  <sheetData>
    <row r="1" spans="2:12" ht="17.25" thickBot="1" x14ac:dyDescent="0.3"/>
    <row r="2" spans="2:12" x14ac:dyDescent="0.25">
      <c r="B2" s="48" t="s">
        <v>12</v>
      </c>
      <c r="C2" s="50" t="s">
        <v>37</v>
      </c>
      <c r="D2" s="50" t="s">
        <v>11</v>
      </c>
      <c r="E2" s="50" t="s">
        <v>13</v>
      </c>
      <c r="F2" s="50" t="s">
        <v>14</v>
      </c>
      <c r="G2" s="50" t="s">
        <v>6</v>
      </c>
      <c r="H2" s="50" t="s">
        <v>7</v>
      </c>
      <c r="I2" s="52"/>
    </row>
    <row r="3" spans="2:12" ht="17.25" thickBot="1" x14ac:dyDescent="0.3">
      <c r="B3" s="49"/>
      <c r="C3" s="51"/>
      <c r="D3" s="51"/>
      <c r="E3" s="51"/>
      <c r="F3" s="51"/>
      <c r="G3" s="51"/>
      <c r="H3" s="51"/>
      <c r="I3" s="53"/>
    </row>
    <row r="4" spans="2:12" ht="112.5" customHeight="1" x14ac:dyDescent="0.2">
      <c r="B4" s="19">
        <v>40434</v>
      </c>
      <c r="C4" s="19" t="s">
        <v>38</v>
      </c>
      <c r="D4" s="24" t="s">
        <v>15</v>
      </c>
      <c r="E4" s="25" t="s">
        <v>17</v>
      </c>
      <c r="F4" s="24" t="s">
        <v>18</v>
      </c>
      <c r="G4" s="26" t="s">
        <v>39</v>
      </c>
      <c r="H4" s="27" t="str">
        <f>+"Fotografía No. "&amp;K4</f>
        <v>Fotografía No. 1</v>
      </c>
      <c r="I4" s="27" t="str">
        <f>+"Fotografía No. "&amp;L4</f>
        <v>Fotografía No. 2</v>
      </c>
      <c r="K4" s="2">
        <v>1</v>
      </c>
      <c r="L4" s="2">
        <f>+K4+1</f>
        <v>2</v>
      </c>
    </row>
    <row r="5" spans="2:12" ht="112.5" customHeight="1" x14ac:dyDescent="0.2">
      <c r="B5" s="19">
        <v>40753</v>
      </c>
      <c r="C5" s="19" t="s">
        <v>38</v>
      </c>
      <c r="D5" s="24" t="s">
        <v>15</v>
      </c>
      <c r="E5" s="25" t="s">
        <v>17</v>
      </c>
      <c r="F5" s="24" t="s">
        <v>18</v>
      </c>
      <c r="G5" s="26" t="s">
        <v>63</v>
      </c>
      <c r="H5" s="42" t="str">
        <f>+"Fotografía No. "&amp;K5</f>
        <v>Fotografía No. 3</v>
      </c>
      <c r="I5" s="43"/>
      <c r="K5" s="2">
        <f>+L4+1</f>
        <v>3</v>
      </c>
    </row>
    <row r="6" spans="2:12" ht="112.5" customHeight="1" x14ac:dyDescent="0.2">
      <c r="B6" s="7">
        <v>52182</v>
      </c>
      <c r="C6" s="7" t="s">
        <v>38</v>
      </c>
      <c r="D6" s="22" t="s">
        <v>15</v>
      </c>
      <c r="E6" s="23" t="s">
        <v>20</v>
      </c>
      <c r="F6" s="22" t="s">
        <v>18</v>
      </c>
      <c r="G6" s="21" t="s">
        <v>40</v>
      </c>
      <c r="H6" s="12" t="str">
        <f t="shared" ref="H6:H11" si="0">+"Fotografía No. "&amp;K6</f>
        <v>Fotografía No. 4</v>
      </c>
      <c r="I6" s="12" t="str">
        <f t="shared" ref="I6:I11" si="1">+"Fotografía No. "&amp;L6</f>
        <v>Fotografía No. 5</v>
      </c>
      <c r="K6" s="2">
        <f>+K5+1</f>
        <v>4</v>
      </c>
      <c r="L6" s="2">
        <f>+K6+1</f>
        <v>5</v>
      </c>
    </row>
    <row r="7" spans="2:12" ht="112.5" customHeight="1" x14ac:dyDescent="0.2">
      <c r="B7" s="7">
        <v>52228</v>
      </c>
      <c r="C7" s="7" t="s">
        <v>41</v>
      </c>
      <c r="D7" s="22" t="s">
        <v>15</v>
      </c>
      <c r="E7" s="23" t="s">
        <v>19</v>
      </c>
      <c r="F7" s="22" t="s">
        <v>21</v>
      </c>
      <c r="G7" s="21" t="s">
        <v>42</v>
      </c>
      <c r="H7" s="47" t="str">
        <f t="shared" si="0"/>
        <v>Fotografía No. 6</v>
      </c>
      <c r="I7" s="47"/>
      <c r="K7" s="2">
        <f t="shared" ref="K7:K10" si="2">+L6+1</f>
        <v>6</v>
      </c>
    </row>
    <row r="8" spans="2:12" ht="112.5" customHeight="1" x14ac:dyDescent="0.2">
      <c r="B8" s="7">
        <v>52287</v>
      </c>
      <c r="C8" s="7" t="s">
        <v>38</v>
      </c>
      <c r="D8" s="22" t="s">
        <v>15</v>
      </c>
      <c r="E8" s="23" t="s">
        <v>19</v>
      </c>
      <c r="F8" s="22" t="s">
        <v>18</v>
      </c>
      <c r="G8" s="21" t="s">
        <v>49</v>
      </c>
      <c r="H8" s="12" t="str">
        <f t="shared" si="0"/>
        <v>Fotografía No. 7</v>
      </c>
      <c r="I8" s="12" t="str">
        <f t="shared" si="1"/>
        <v>Fotografía No. 8</v>
      </c>
      <c r="K8" s="2">
        <f>+K7+1</f>
        <v>7</v>
      </c>
      <c r="L8" s="2">
        <f t="shared" ref="L8:L11" si="3">+K8+1</f>
        <v>8</v>
      </c>
    </row>
    <row r="9" spans="2:12" ht="112.5" customHeight="1" x14ac:dyDescent="0.2">
      <c r="B9" s="7">
        <v>52437</v>
      </c>
      <c r="C9" s="7" t="s">
        <v>43</v>
      </c>
      <c r="D9" s="22" t="s">
        <v>16</v>
      </c>
      <c r="E9" s="23" t="s">
        <v>20</v>
      </c>
      <c r="F9" s="22" t="s">
        <v>21</v>
      </c>
      <c r="G9" s="21" t="s">
        <v>46</v>
      </c>
      <c r="H9" s="12" t="str">
        <f t="shared" si="0"/>
        <v>Fotografía No. 9</v>
      </c>
      <c r="I9" s="12" t="str">
        <f t="shared" si="1"/>
        <v>Fotografía No. 10</v>
      </c>
      <c r="K9" s="2">
        <f t="shared" si="2"/>
        <v>9</v>
      </c>
      <c r="L9" s="2">
        <f t="shared" si="3"/>
        <v>10</v>
      </c>
    </row>
    <row r="10" spans="2:12" ht="112.5" customHeight="1" x14ac:dyDescent="0.2">
      <c r="B10" s="7">
        <v>52542</v>
      </c>
      <c r="C10" s="7" t="s">
        <v>44</v>
      </c>
      <c r="D10" s="22" t="s">
        <v>16</v>
      </c>
      <c r="E10" s="23" t="s">
        <v>22</v>
      </c>
      <c r="F10" s="22" t="s">
        <v>21</v>
      </c>
      <c r="G10" s="21" t="s">
        <v>47</v>
      </c>
      <c r="H10" s="47" t="str">
        <f t="shared" si="0"/>
        <v>Fotografía No. 11</v>
      </c>
      <c r="I10" s="47"/>
      <c r="K10" s="2">
        <f t="shared" si="2"/>
        <v>11</v>
      </c>
    </row>
    <row r="11" spans="2:12" ht="112.5" customHeight="1" x14ac:dyDescent="0.2">
      <c r="B11" s="7">
        <v>52821</v>
      </c>
      <c r="C11" s="7" t="s">
        <v>45</v>
      </c>
      <c r="D11" s="22" t="s">
        <v>15</v>
      </c>
      <c r="E11" s="23" t="s">
        <v>19</v>
      </c>
      <c r="F11" s="22" t="s">
        <v>18</v>
      </c>
      <c r="G11" s="21" t="s">
        <v>48</v>
      </c>
      <c r="H11" s="12" t="str">
        <f t="shared" si="0"/>
        <v>Fotografía No. 12</v>
      </c>
      <c r="I11" s="12" t="str">
        <f t="shared" si="1"/>
        <v>Fotografía No. 13</v>
      </c>
      <c r="K11" s="2">
        <f>+K10+1</f>
        <v>12</v>
      </c>
      <c r="L11" s="2">
        <f t="shared" si="3"/>
        <v>13</v>
      </c>
    </row>
  </sheetData>
  <mergeCells count="10">
    <mergeCell ref="H7:I7"/>
    <mergeCell ref="H10:I10"/>
    <mergeCell ref="B2:B3"/>
    <mergeCell ref="C2:C3"/>
    <mergeCell ref="D2:D3"/>
    <mergeCell ref="E2:E3"/>
    <mergeCell ref="F2:F3"/>
    <mergeCell ref="G2:G3"/>
    <mergeCell ref="H2:I3"/>
    <mergeCell ref="H5:I5"/>
  </mergeCells>
  <pageMargins left="0.7" right="0.7" top="0.75" bottom="0.75" header="0.3" footer="0.3"/>
  <pageSetup scale="4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"/>
  <sheetViews>
    <sheetView tabSelected="1" view="pageBreakPreview" zoomScaleNormal="100" zoomScaleSheetLayoutView="100" workbookViewId="0">
      <selection activeCell="B3" sqref="B3"/>
    </sheetView>
  </sheetViews>
  <sheetFormatPr baseColWidth="10" defaultRowHeight="15.75" x14ac:dyDescent="0.25"/>
  <cols>
    <col min="1" max="1" width="3.7109375" style="8" customWidth="1"/>
    <col min="2" max="3" width="11.42578125" style="8"/>
    <col min="4" max="4" width="13.7109375" style="8" bestFit="1" customWidth="1"/>
    <col min="5" max="5" width="14.140625" style="8" bestFit="1" customWidth="1"/>
    <col min="6" max="6" width="30.5703125" style="8" customWidth="1"/>
    <col min="7" max="8" width="19.7109375" style="8" customWidth="1"/>
    <col min="9" max="9" width="3.7109375" style="8" customWidth="1"/>
    <col min="10" max="16384" width="11.42578125" style="8"/>
  </cols>
  <sheetData>
    <row r="1" spans="2:10" ht="16.5" thickBot="1" x14ac:dyDescent="0.3"/>
    <row r="2" spans="2:10" ht="15" customHeight="1" thickBot="1" x14ac:dyDescent="0.3">
      <c r="B2" s="29" t="s">
        <v>0</v>
      </c>
      <c r="C2" s="30" t="s">
        <v>11</v>
      </c>
      <c r="D2" s="30" t="s">
        <v>4</v>
      </c>
      <c r="E2" s="30" t="s">
        <v>23</v>
      </c>
      <c r="F2" s="30" t="s">
        <v>6</v>
      </c>
      <c r="G2" s="54" t="s">
        <v>7</v>
      </c>
      <c r="H2" s="55"/>
    </row>
    <row r="3" spans="2:10" ht="112.5" customHeight="1" x14ac:dyDescent="0.2">
      <c r="B3" s="19">
        <v>35648</v>
      </c>
      <c r="C3" s="28" t="s">
        <v>24</v>
      </c>
      <c r="D3" s="28">
        <v>22</v>
      </c>
      <c r="E3" s="28">
        <v>44</v>
      </c>
      <c r="F3" s="31" t="s">
        <v>67</v>
      </c>
      <c r="G3" s="56" t="str">
        <f>+"Fotografía No. "&amp;J3</f>
        <v>Fotografía No. 1</v>
      </c>
      <c r="H3" s="56"/>
      <c r="J3" s="8">
        <v>1</v>
      </c>
    </row>
  </sheetData>
  <mergeCells count="2">
    <mergeCell ref="G2:H2"/>
    <mergeCell ref="G3:H3"/>
  </mergeCells>
  <pageMargins left="0.7" right="0.7" top="0.75" bottom="0.75" header="0.3" footer="0.3"/>
  <pageSetup scale="7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1"/>
  <sheetViews>
    <sheetView view="pageBreakPreview" zoomScaleNormal="100" zoomScaleSheetLayoutView="100" workbookViewId="0">
      <selection activeCell="H23" sqref="H23"/>
    </sheetView>
  </sheetViews>
  <sheetFormatPr baseColWidth="10" defaultRowHeight="15" x14ac:dyDescent="0.25"/>
  <cols>
    <col min="1" max="1" width="3.7109375" customWidth="1"/>
    <col min="3" max="4" width="11.42578125" style="1"/>
    <col min="5" max="5" width="15" bestFit="1" customWidth="1"/>
    <col min="6" max="7" width="12.140625" bestFit="1" customWidth="1"/>
    <col min="8" max="8" width="19.5703125" style="35" bestFit="1" customWidth="1"/>
    <col min="9" max="10" width="19.7109375" customWidth="1"/>
    <col min="11" max="11" width="3.7109375" customWidth="1"/>
  </cols>
  <sheetData>
    <row r="1" spans="2:13" ht="15.75" thickBot="1" x14ac:dyDescent="0.3"/>
    <row r="2" spans="2:13" ht="15" customHeight="1" x14ac:dyDescent="0.25">
      <c r="B2" s="48" t="s">
        <v>0</v>
      </c>
      <c r="C2" s="50" t="s">
        <v>11</v>
      </c>
      <c r="D2" s="50"/>
      <c r="E2" s="50" t="s">
        <v>25</v>
      </c>
      <c r="F2" s="50" t="s">
        <v>26</v>
      </c>
      <c r="G2" s="50" t="s">
        <v>27</v>
      </c>
      <c r="H2" s="50" t="s">
        <v>6</v>
      </c>
      <c r="I2" s="50" t="s">
        <v>7</v>
      </c>
      <c r="J2" s="52"/>
    </row>
    <row r="3" spans="2:13" ht="15" customHeight="1" thickBot="1" x14ac:dyDescent="0.3">
      <c r="B3" s="49"/>
      <c r="C3" s="32" t="s">
        <v>50</v>
      </c>
      <c r="D3" s="32" t="s">
        <v>36</v>
      </c>
      <c r="E3" s="51"/>
      <c r="F3" s="51"/>
      <c r="G3" s="51"/>
      <c r="H3" s="51"/>
      <c r="I3" s="51"/>
      <c r="J3" s="53"/>
    </row>
    <row r="4" spans="2:13" ht="112.5" customHeight="1" x14ac:dyDescent="0.25">
      <c r="B4" s="19">
        <v>34030</v>
      </c>
      <c r="C4" s="19" t="s">
        <v>51</v>
      </c>
      <c r="D4" s="19"/>
      <c r="E4" s="19" t="s">
        <v>28</v>
      </c>
      <c r="F4" s="19" t="s">
        <v>28</v>
      </c>
      <c r="G4" s="33" t="s">
        <v>58</v>
      </c>
      <c r="H4" s="34" t="s">
        <v>59</v>
      </c>
      <c r="I4" s="57" t="str">
        <f>+"Fotografía No. "&amp;L4</f>
        <v>Fotografía No. 1</v>
      </c>
      <c r="J4" s="58"/>
      <c r="L4">
        <v>1</v>
      </c>
    </row>
    <row r="5" spans="2:13" ht="112.5" customHeight="1" x14ac:dyDescent="0.25">
      <c r="B5" s="19">
        <v>34389</v>
      </c>
      <c r="C5" s="20" t="s">
        <v>51</v>
      </c>
      <c r="D5" s="20"/>
      <c r="E5" s="19" t="s">
        <v>28</v>
      </c>
      <c r="F5" s="19" t="s">
        <v>28</v>
      </c>
      <c r="G5" s="33" t="s">
        <v>58</v>
      </c>
      <c r="H5" s="34" t="s">
        <v>59</v>
      </c>
      <c r="I5" s="42" t="str">
        <f>+"Fotografía No. "&amp;L5</f>
        <v>Fotografía No. 2</v>
      </c>
      <c r="J5" s="43"/>
      <c r="L5">
        <f>+L4+1</f>
        <v>2</v>
      </c>
    </row>
    <row r="6" spans="2:13" ht="112.5" customHeight="1" x14ac:dyDescent="0.25">
      <c r="B6" s="7">
        <v>37474</v>
      </c>
      <c r="C6" s="20" t="s">
        <v>51</v>
      </c>
      <c r="D6" s="3"/>
      <c r="E6" s="6">
        <v>2</v>
      </c>
      <c r="F6" s="6" t="s">
        <v>29</v>
      </c>
      <c r="G6" s="6">
        <v>6</v>
      </c>
      <c r="H6" s="36" t="s">
        <v>60</v>
      </c>
      <c r="I6" s="12" t="str">
        <f t="shared" ref="I6:I41" si="0">+"Fotografía No. "&amp;L6</f>
        <v>Fotografía No. 3</v>
      </c>
      <c r="J6" s="12" t="str">
        <f t="shared" ref="J6:J40" si="1">+"Fotografía No. "&amp;M6</f>
        <v>Fotografía No. 4</v>
      </c>
      <c r="L6">
        <f>+L5+1</f>
        <v>3</v>
      </c>
      <c r="M6">
        <f>+L6+1</f>
        <v>4</v>
      </c>
    </row>
    <row r="7" spans="2:13" ht="112.5" customHeight="1" x14ac:dyDescent="0.25">
      <c r="B7" s="7">
        <v>38717</v>
      </c>
      <c r="C7" s="20" t="s">
        <v>51</v>
      </c>
      <c r="D7" s="3"/>
      <c r="E7" s="6">
        <v>4</v>
      </c>
      <c r="F7" s="6" t="s">
        <v>29</v>
      </c>
      <c r="G7" s="6">
        <v>6</v>
      </c>
      <c r="H7" s="36" t="s">
        <v>61</v>
      </c>
      <c r="I7" s="12" t="str">
        <f t="shared" si="0"/>
        <v>Fotografía No. 5</v>
      </c>
      <c r="J7" s="12" t="str">
        <f t="shared" si="1"/>
        <v>Fotografía No. 6</v>
      </c>
      <c r="L7">
        <f t="shared" ref="L7:L41" si="2">+M6+1</f>
        <v>5</v>
      </c>
      <c r="M7">
        <f t="shared" ref="M7:M40" si="3">+L7+1</f>
        <v>6</v>
      </c>
    </row>
    <row r="8" spans="2:13" ht="112.5" customHeight="1" x14ac:dyDescent="0.25">
      <c r="B8" s="7">
        <v>38803</v>
      </c>
      <c r="C8" s="3"/>
      <c r="D8" s="3" t="s">
        <v>53</v>
      </c>
      <c r="E8" s="6" t="s">
        <v>28</v>
      </c>
      <c r="F8" s="6" t="s">
        <v>29</v>
      </c>
      <c r="G8" s="6">
        <v>22</v>
      </c>
      <c r="H8" s="37" t="s">
        <v>54</v>
      </c>
      <c r="I8" s="12" t="str">
        <f t="shared" si="0"/>
        <v>Fotografía No. 7</v>
      </c>
      <c r="J8" s="12" t="str">
        <f t="shared" si="1"/>
        <v>Fotografía No. 8</v>
      </c>
      <c r="L8">
        <f t="shared" si="2"/>
        <v>7</v>
      </c>
      <c r="M8">
        <f t="shared" si="3"/>
        <v>8</v>
      </c>
    </row>
    <row r="9" spans="2:13" ht="112.5" customHeight="1" x14ac:dyDescent="0.25">
      <c r="B9" s="7">
        <v>39873</v>
      </c>
      <c r="C9" s="3" t="s">
        <v>51</v>
      </c>
      <c r="D9" s="3"/>
      <c r="E9" s="6">
        <v>4</v>
      </c>
      <c r="F9" s="6" t="s">
        <v>29</v>
      </c>
      <c r="G9" s="6">
        <v>5</v>
      </c>
      <c r="H9" s="37" t="s">
        <v>55</v>
      </c>
      <c r="I9" s="42" t="str">
        <f t="shared" si="0"/>
        <v>Fotografía No. 9</v>
      </c>
      <c r="J9" s="43"/>
      <c r="L9">
        <f t="shared" si="2"/>
        <v>9</v>
      </c>
    </row>
    <row r="10" spans="2:13" ht="112.5" customHeight="1" x14ac:dyDescent="0.25">
      <c r="B10" s="7">
        <v>40460</v>
      </c>
      <c r="C10" s="3"/>
      <c r="D10" s="3" t="s">
        <v>53</v>
      </c>
      <c r="E10" s="6">
        <v>2</v>
      </c>
      <c r="F10" s="6" t="s">
        <v>28</v>
      </c>
      <c r="G10" s="6">
        <v>22</v>
      </c>
      <c r="H10" s="37" t="s">
        <v>54</v>
      </c>
      <c r="I10" s="12" t="str">
        <f t="shared" si="0"/>
        <v>Fotografía No. 10</v>
      </c>
      <c r="J10" s="12" t="str">
        <f t="shared" si="1"/>
        <v>Fotografía No. 11</v>
      </c>
      <c r="L10">
        <f>+L9+1</f>
        <v>10</v>
      </c>
      <c r="M10">
        <f t="shared" si="3"/>
        <v>11</v>
      </c>
    </row>
    <row r="11" spans="2:13" ht="112.5" customHeight="1" x14ac:dyDescent="0.25">
      <c r="B11" s="7">
        <v>40618</v>
      </c>
      <c r="C11" s="3" t="s">
        <v>51</v>
      </c>
      <c r="D11" s="3"/>
      <c r="E11" s="6" t="s">
        <v>28</v>
      </c>
      <c r="F11" s="6" t="s">
        <v>29</v>
      </c>
      <c r="G11" s="6">
        <v>10</v>
      </c>
      <c r="H11" s="37" t="s">
        <v>55</v>
      </c>
      <c r="I11" s="12" t="str">
        <f t="shared" si="0"/>
        <v>Fotografía No. 12</v>
      </c>
      <c r="J11" s="12" t="str">
        <f t="shared" si="1"/>
        <v>Fotografía No. 13</v>
      </c>
      <c r="L11">
        <f t="shared" si="2"/>
        <v>12</v>
      </c>
      <c r="M11">
        <f t="shared" si="3"/>
        <v>13</v>
      </c>
    </row>
    <row r="12" spans="2:13" ht="112.5" customHeight="1" x14ac:dyDescent="0.25">
      <c r="B12" s="7">
        <v>40809</v>
      </c>
      <c r="C12" s="3"/>
      <c r="D12" s="3" t="s">
        <v>53</v>
      </c>
      <c r="E12" s="6" t="s">
        <v>28</v>
      </c>
      <c r="F12" s="6" t="s">
        <v>29</v>
      </c>
      <c r="G12" s="6">
        <v>9</v>
      </c>
      <c r="H12" s="37" t="s">
        <v>54</v>
      </c>
      <c r="I12" s="12" t="str">
        <f t="shared" si="0"/>
        <v>Fotografía No. 14</v>
      </c>
      <c r="J12" s="12" t="str">
        <f t="shared" si="1"/>
        <v>Fotografía No. 15</v>
      </c>
      <c r="L12">
        <f t="shared" si="2"/>
        <v>14</v>
      </c>
      <c r="M12">
        <f t="shared" si="3"/>
        <v>15</v>
      </c>
    </row>
    <row r="13" spans="2:13" ht="112.5" customHeight="1" x14ac:dyDescent="0.25">
      <c r="B13" s="7">
        <v>40831</v>
      </c>
      <c r="C13" s="3" t="s">
        <v>51</v>
      </c>
      <c r="D13" s="3"/>
      <c r="E13" s="6" t="s">
        <v>28</v>
      </c>
      <c r="F13" s="6" t="s">
        <v>29</v>
      </c>
      <c r="G13" s="6">
        <v>9</v>
      </c>
      <c r="H13" s="37" t="s">
        <v>55</v>
      </c>
      <c r="I13" s="12" t="str">
        <f t="shared" si="0"/>
        <v>Fotografía No. 16</v>
      </c>
      <c r="J13" s="12" t="str">
        <f t="shared" si="1"/>
        <v>Fotografía No. 17</v>
      </c>
      <c r="L13">
        <f t="shared" si="2"/>
        <v>16</v>
      </c>
      <c r="M13">
        <f t="shared" si="3"/>
        <v>17</v>
      </c>
    </row>
    <row r="14" spans="2:13" ht="112.5" customHeight="1" x14ac:dyDescent="0.25">
      <c r="B14" s="7">
        <v>41084</v>
      </c>
      <c r="C14" s="3"/>
      <c r="D14" s="3" t="s">
        <v>53</v>
      </c>
      <c r="E14" s="6">
        <v>2</v>
      </c>
      <c r="F14" s="6" t="s">
        <v>29</v>
      </c>
      <c r="G14" s="6">
        <v>9</v>
      </c>
      <c r="H14" s="37" t="s">
        <v>54</v>
      </c>
      <c r="I14" s="12" t="str">
        <f t="shared" si="0"/>
        <v>Fotografía No. 18</v>
      </c>
      <c r="J14" s="12" t="str">
        <f t="shared" si="1"/>
        <v>Fotografía No. 19</v>
      </c>
      <c r="L14">
        <f t="shared" si="2"/>
        <v>18</v>
      </c>
      <c r="M14">
        <f t="shared" si="3"/>
        <v>19</v>
      </c>
    </row>
    <row r="15" spans="2:13" ht="112.5" customHeight="1" x14ac:dyDescent="0.25">
      <c r="B15" s="7">
        <v>41499</v>
      </c>
      <c r="C15" s="3"/>
      <c r="D15" s="3" t="s">
        <v>53</v>
      </c>
      <c r="E15" s="6">
        <v>2</v>
      </c>
      <c r="F15" s="6" t="s">
        <v>29</v>
      </c>
      <c r="G15" s="6">
        <v>9</v>
      </c>
      <c r="H15" s="37" t="s">
        <v>54</v>
      </c>
      <c r="I15" s="12" t="str">
        <f t="shared" si="0"/>
        <v>Fotografía No. 20</v>
      </c>
      <c r="J15" s="12" t="str">
        <f t="shared" si="1"/>
        <v>Fotografía No. 21</v>
      </c>
      <c r="L15">
        <f t="shared" si="2"/>
        <v>20</v>
      </c>
      <c r="M15">
        <f t="shared" si="3"/>
        <v>21</v>
      </c>
    </row>
    <row r="16" spans="2:13" ht="112.5" customHeight="1" x14ac:dyDescent="0.25">
      <c r="B16" s="7">
        <v>42421</v>
      </c>
      <c r="C16" s="3" t="s">
        <v>51</v>
      </c>
      <c r="D16" s="3"/>
      <c r="E16" s="6" t="s">
        <v>28</v>
      </c>
      <c r="F16" s="6" t="s">
        <v>29</v>
      </c>
      <c r="G16" s="6">
        <v>5</v>
      </c>
      <c r="H16" s="37" t="s">
        <v>52</v>
      </c>
      <c r="I16" s="42" t="str">
        <f t="shared" si="0"/>
        <v>Fotografía No. 22</v>
      </c>
      <c r="J16" s="43"/>
      <c r="L16">
        <f>+M15+1</f>
        <v>22</v>
      </c>
    </row>
    <row r="17" spans="2:13" ht="112.5" customHeight="1" x14ac:dyDescent="0.25">
      <c r="B17" s="7">
        <v>42706</v>
      </c>
      <c r="C17" s="3"/>
      <c r="D17" s="3" t="s">
        <v>53</v>
      </c>
      <c r="E17" s="6" t="s">
        <v>28</v>
      </c>
      <c r="F17" s="6" t="s">
        <v>29</v>
      </c>
      <c r="G17" s="6">
        <v>7</v>
      </c>
      <c r="H17" s="37" t="s">
        <v>54</v>
      </c>
      <c r="I17" s="42" t="str">
        <f t="shared" si="0"/>
        <v>Fotografía No. 23</v>
      </c>
      <c r="J17" s="43"/>
      <c r="L17">
        <f>+L16+1</f>
        <v>23</v>
      </c>
    </row>
    <row r="18" spans="2:13" ht="112.5" customHeight="1" x14ac:dyDescent="0.25">
      <c r="B18" s="7">
        <v>43089</v>
      </c>
      <c r="C18" s="3"/>
      <c r="D18" s="3" t="s">
        <v>53</v>
      </c>
      <c r="E18" s="6" t="s">
        <v>28</v>
      </c>
      <c r="F18" s="6" t="s">
        <v>29</v>
      </c>
      <c r="G18" s="6">
        <v>23</v>
      </c>
      <c r="H18" s="37" t="s">
        <v>54</v>
      </c>
      <c r="I18" s="13" t="str">
        <f t="shared" ref="I18" si="4">+"Fotografía No. "&amp;L18</f>
        <v>Fotografía No. 24</v>
      </c>
      <c r="J18" s="13" t="str">
        <f t="shared" ref="J18" si="5">+"Fotografía No. "&amp;M18</f>
        <v>Fotografía No. 25</v>
      </c>
      <c r="L18">
        <f>+L17+1</f>
        <v>24</v>
      </c>
      <c r="M18">
        <f t="shared" ref="M18" si="6">+L18+1</f>
        <v>25</v>
      </c>
    </row>
    <row r="19" spans="2:13" ht="112.5" customHeight="1" x14ac:dyDescent="0.25">
      <c r="B19" s="7">
        <v>43334</v>
      </c>
      <c r="C19" s="3" t="s">
        <v>51</v>
      </c>
      <c r="D19" s="3"/>
      <c r="E19" s="6">
        <v>2</v>
      </c>
      <c r="F19" s="6" t="s">
        <v>29</v>
      </c>
      <c r="G19" s="6">
        <v>5</v>
      </c>
      <c r="H19" s="37" t="s">
        <v>52</v>
      </c>
      <c r="I19" s="12" t="str">
        <f t="shared" si="0"/>
        <v>Fotografía No. 26</v>
      </c>
      <c r="J19" s="12" t="str">
        <f t="shared" si="1"/>
        <v>Fotografía No. 27</v>
      </c>
      <c r="L19">
        <f>+M18+1</f>
        <v>26</v>
      </c>
      <c r="M19">
        <f t="shared" si="3"/>
        <v>27</v>
      </c>
    </row>
    <row r="20" spans="2:13" ht="112.5" customHeight="1" x14ac:dyDescent="0.25">
      <c r="B20" s="7">
        <v>43415</v>
      </c>
      <c r="C20" s="3" t="s">
        <v>51</v>
      </c>
      <c r="D20" s="3"/>
      <c r="E20" s="6">
        <v>2</v>
      </c>
      <c r="F20" s="6" t="s">
        <v>29</v>
      </c>
      <c r="G20" s="6">
        <v>5</v>
      </c>
      <c r="H20" s="37" t="s">
        <v>52</v>
      </c>
      <c r="I20" s="42" t="str">
        <f t="shared" si="0"/>
        <v>Fotografía No. 28</v>
      </c>
      <c r="J20" s="43"/>
      <c r="L20">
        <f t="shared" si="2"/>
        <v>28</v>
      </c>
    </row>
    <row r="21" spans="2:13" ht="112.5" customHeight="1" x14ac:dyDescent="0.25">
      <c r="B21" s="7">
        <v>43895</v>
      </c>
      <c r="C21" s="3" t="s">
        <v>51</v>
      </c>
      <c r="D21" s="3"/>
      <c r="E21" s="6" t="s">
        <v>28</v>
      </c>
      <c r="F21" s="6" t="s">
        <v>29</v>
      </c>
      <c r="G21" s="6">
        <v>5</v>
      </c>
      <c r="H21" s="37" t="s">
        <v>52</v>
      </c>
      <c r="I21" s="12" t="str">
        <f t="shared" si="0"/>
        <v>Fotografía No. 29</v>
      </c>
      <c r="J21" s="12" t="str">
        <f t="shared" si="1"/>
        <v>Fotografía No. 30</v>
      </c>
      <c r="L21">
        <f>+L20+1</f>
        <v>29</v>
      </c>
      <c r="M21">
        <f t="shared" si="3"/>
        <v>30</v>
      </c>
    </row>
    <row r="22" spans="2:13" ht="112.5" customHeight="1" x14ac:dyDescent="0.25">
      <c r="B22" s="7">
        <v>44021</v>
      </c>
      <c r="C22" s="3" t="s">
        <v>51</v>
      </c>
      <c r="D22" s="3"/>
      <c r="E22" s="6" t="s">
        <v>28</v>
      </c>
      <c r="F22" s="6" t="s">
        <v>29</v>
      </c>
      <c r="G22" s="6">
        <v>5</v>
      </c>
      <c r="H22" s="37" t="s">
        <v>52</v>
      </c>
      <c r="I22" s="12" t="str">
        <f t="shared" si="0"/>
        <v>Fotografía No. 31</v>
      </c>
      <c r="J22" s="12" t="str">
        <f t="shared" si="1"/>
        <v>Fotografía No. 32</v>
      </c>
      <c r="L22">
        <f t="shared" si="2"/>
        <v>31</v>
      </c>
      <c r="M22">
        <f t="shared" si="3"/>
        <v>32</v>
      </c>
    </row>
    <row r="23" spans="2:13" ht="112.5" customHeight="1" x14ac:dyDescent="0.25">
      <c r="B23" s="7">
        <v>44483</v>
      </c>
      <c r="C23" s="3"/>
      <c r="D23" s="3" t="s">
        <v>53</v>
      </c>
      <c r="E23" s="6">
        <v>4</v>
      </c>
      <c r="F23" s="6" t="s">
        <v>29</v>
      </c>
      <c r="G23" s="6">
        <v>9</v>
      </c>
      <c r="H23" s="41" t="s">
        <v>64</v>
      </c>
      <c r="I23" s="12" t="str">
        <f t="shared" si="0"/>
        <v>Fotografía No. 33</v>
      </c>
      <c r="J23" s="12" t="str">
        <f t="shared" si="1"/>
        <v>Fotografía No. 34</v>
      </c>
      <c r="L23">
        <f t="shared" si="2"/>
        <v>33</v>
      </c>
      <c r="M23">
        <f t="shared" si="3"/>
        <v>34</v>
      </c>
    </row>
    <row r="24" spans="2:13" ht="112.5" customHeight="1" x14ac:dyDescent="0.25">
      <c r="B24" s="7">
        <v>44735</v>
      </c>
      <c r="C24" s="3"/>
      <c r="D24" s="3" t="s">
        <v>53</v>
      </c>
      <c r="E24" s="6" t="s">
        <v>28</v>
      </c>
      <c r="F24" s="6" t="s">
        <v>29</v>
      </c>
      <c r="G24" s="6">
        <v>6</v>
      </c>
      <c r="H24" s="37" t="s">
        <v>55</v>
      </c>
      <c r="I24" s="12" t="str">
        <f t="shared" si="0"/>
        <v>Fotografía No. 35</v>
      </c>
      <c r="J24" s="12" t="str">
        <f t="shared" si="1"/>
        <v>Fotografía No. 36</v>
      </c>
      <c r="L24">
        <f t="shared" si="2"/>
        <v>35</v>
      </c>
      <c r="M24">
        <f t="shared" si="3"/>
        <v>36</v>
      </c>
    </row>
    <row r="25" spans="2:13" ht="112.5" customHeight="1" x14ac:dyDescent="0.25">
      <c r="B25" s="7">
        <v>45045</v>
      </c>
      <c r="C25" s="3" t="s">
        <v>51</v>
      </c>
      <c r="D25" s="3"/>
      <c r="E25" s="6" t="s">
        <v>28</v>
      </c>
      <c r="F25" s="6" t="s">
        <v>29</v>
      </c>
      <c r="G25" s="6">
        <v>7</v>
      </c>
      <c r="H25" s="37" t="s">
        <v>52</v>
      </c>
      <c r="I25" s="12" t="str">
        <f t="shared" si="0"/>
        <v>Fotografía No. 37</v>
      </c>
      <c r="J25" s="12" t="str">
        <f t="shared" si="1"/>
        <v>Fotografía No. 38</v>
      </c>
      <c r="L25">
        <f t="shared" si="2"/>
        <v>37</v>
      </c>
      <c r="M25">
        <f t="shared" si="3"/>
        <v>38</v>
      </c>
    </row>
    <row r="26" spans="2:13" ht="112.5" customHeight="1" x14ac:dyDescent="0.25">
      <c r="B26" s="7">
        <v>45235</v>
      </c>
      <c r="C26" s="3" t="s">
        <v>51</v>
      </c>
      <c r="D26" s="3"/>
      <c r="E26" s="6">
        <v>2</v>
      </c>
      <c r="F26" s="6" t="s">
        <v>29</v>
      </c>
      <c r="G26" s="6">
        <v>9</v>
      </c>
      <c r="H26" s="37" t="s">
        <v>52</v>
      </c>
      <c r="I26" s="42" t="str">
        <f t="shared" si="0"/>
        <v>Fotografía No. 39</v>
      </c>
      <c r="J26" s="43"/>
      <c r="L26">
        <f t="shared" si="2"/>
        <v>39</v>
      </c>
    </row>
    <row r="27" spans="2:13" ht="112.5" customHeight="1" x14ac:dyDescent="0.25">
      <c r="B27" s="7">
        <v>46038</v>
      </c>
      <c r="C27" s="3" t="s">
        <v>51</v>
      </c>
      <c r="D27" s="3"/>
      <c r="E27" s="6" t="s">
        <v>28</v>
      </c>
      <c r="F27" s="6" t="s">
        <v>29</v>
      </c>
      <c r="G27" s="6">
        <v>7</v>
      </c>
      <c r="H27" s="37" t="s">
        <v>52</v>
      </c>
      <c r="I27" s="12" t="str">
        <f t="shared" si="0"/>
        <v>Fotografía No. 40</v>
      </c>
      <c r="J27" s="12" t="str">
        <f t="shared" si="1"/>
        <v>Fotografía No. 41</v>
      </c>
      <c r="L27">
        <f>+L26+1</f>
        <v>40</v>
      </c>
      <c r="M27">
        <f t="shared" si="3"/>
        <v>41</v>
      </c>
    </row>
    <row r="28" spans="2:13" ht="112.5" customHeight="1" x14ac:dyDescent="0.25">
      <c r="B28" s="7">
        <v>47460</v>
      </c>
      <c r="C28" s="3"/>
      <c r="D28" s="3" t="s">
        <v>53</v>
      </c>
      <c r="E28" s="6" t="s">
        <v>28</v>
      </c>
      <c r="F28" s="6" t="s">
        <v>29</v>
      </c>
      <c r="G28" s="6">
        <v>33</v>
      </c>
      <c r="H28" s="37" t="s">
        <v>54</v>
      </c>
      <c r="I28" s="12" t="str">
        <f t="shared" si="0"/>
        <v>Fotografía No. 42</v>
      </c>
      <c r="J28" s="12" t="str">
        <f t="shared" si="1"/>
        <v>Fotografía No. 43</v>
      </c>
      <c r="L28">
        <f t="shared" si="2"/>
        <v>42</v>
      </c>
      <c r="M28">
        <f t="shared" si="3"/>
        <v>43</v>
      </c>
    </row>
    <row r="29" spans="2:13" ht="112.5" customHeight="1" x14ac:dyDescent="0.25">
      <c r="B29" s="7">
        <v>47771</v>
      </c>
      <c r="C29" s="3" t="s">
        <v>51</v>
      </c>
      <c r="D29" s="3"/>
      <c r="E29" s="6" t="s">
        <v>28</v>
      </c>
      <c r="F29" s="6" t="s">
        <v>29</v>
      </c>
      <c r="G29" s="6">
        <v>6</v>
      </c>
      <c r="H29" s="37" t="s">
        <v>52</v>
      </c>
      <c r="I29" s="42" t="str">
        <f t="shared" si="0"/>
        <v>Fotografía No. 44</v>
      </c>
      <c r="J29" s="43"/>
      <c r="L29">
        <f t="shared" si="2"/>
        <v>44</v>
      </c>
    </row>
    <row r="30" spans="2:13" ht="112.5" customHeight="1" x14ac:dyDescent="0.25">
      <c r="B30" s="7">
        <v>47889</v>
      </c>
      <c r="C30" s="3" t="s">
        <v>51</v>
      </c>
      <c r="D30" s="3"/>
      <c r="E30" s="6" t="s">
        <v>28</v>
      </c>
      <c r="F30" s="6" t="s">
        <v>29</v>
      </c>
      <c r="G30" s="6">
        <v>7</v>
      </c>
      <c r="H30" s="37" t="s">
        <v>52</v>
      </c>
      <c r="I30" s="12" t="str">
        <f t="shared" si="0"/>
        <v>Fotografía No. 45</v>
      </c>
      <c r="J30" s="12" t="str">
        <f t="shared" si="1"/>
        <v>Fotografía No. 46</v>
      </c>
      <c r="L30">
        <f>+L29+1</f>
        <v>45</v>
      </c>
      <c r="M30">
        <f t="shared" si="3"/>
        <v>46</v>
      </c>
    </row>
    <row r="31" spans="2:13" ht="112.5" customHeight="1" x14ac:dyDescent="0.25">
      <c r="B31" s="7">
        <v>48653</v>
      </c>
      <c r="C31" s="3"/>
      <c r="D31" s="3" t="s">
        <v>51</v>
      </c>
      <c r="E31" s="6" t="s">
        <v>28</v>
      </c>
      <c r="F31" s="6" t="s">
        <v>29</v>
      </c>
      <c r="G31" s="6">
        <v>20</v>
      </c>
      <c r="H31" s="37" t="s">
        <v>56</v>
      </c>
      <c r="I31" s="12" t="str">
        <f t="shared" si="0"/>
        <v>Fotografía No. 47</v>
      </c>
      <c r="J31" s="12" t="str">
        <f t="shared" si="1"/>
        <v>Fotografía No. 48</v>
      </c>
      <c r="L31">
        <f t="shared" si="2"/>
        <v>47</v>
      </c>
      <c r="M31">
        <f t="shared" si="3"/>
        <v>48</v>
      </c>
    </row>
    <row r="32" spans="2:13" ht="112.5" customHeight="1" x14ac:dyDescent="0.25">
      <c r="B32" s="7">
        <v>49441</v>
      </c>
      <c r="C32" s="3" t="s">
        <v>51</v>
      </c>
      <c r="D32" s="3"/>
      <c r="E32" s="6">
        <v>2</v>
      </c>
      <c r="F32" s="6" t="s">
        <v>29</v>
      </c>
      <c r="G32" s="6">
        <v>6</v>
      </c>
      <c r="H32" s="37" t="s">
        <v>52</v>
      </c>
      <c r="I32" s="42" t="str">
        <f t="shared" si="0"/>
        <v>Fotografía No. 49</v>
      </c>
      <c r="J32" s="43"/>
      <c r="L32">
        <f t="shared" si="2"/>
        <v>49</v>
      </c>
    </row>
    <row r="33" spans="2:13" ht="112.5" customHeight="1" x14ac:dyDescent="0.25">
      <c r="B33" s="7">
        <v>49916</v>
      </c>
      <c r="C33" s="3" t="s">
        <v>51</v>
      </c>
      <c r="D33" s="3"/>
      <c r="E33" s="6" t="s">
        <v>28</v>
      </c>
      <c r="F33" s="6" t="s">
        <v>28</v>
      </c>
      <c r="G33" s="33" t="s">
        <v>58</v>
      </c>
      <c r="H33" s="37" t="s">
        <v>59</v>
      </c>
      <c r="I33" s="42" t="str">
        <f t="shared" si="0"/>
        <v>Fotografía No. 50</v>
      </c>
      <c r="J33" s="43"/>
      <c r="L33">
        <f>+L32+1</f>
        <v>50</v>
      </c>
    </row>
    <row r="34" spans="2:13" ht="112.5" customHeight="1" x14ac:dyDescent="0.25">
      <c r="B34" s="7">
        <v>50628</v>
      </c>
      <c r="C34" s="3" t="s">
        <v>51</v>
      </c>
      <c r="D34" s="3"/>
      <c r="E34" s="6" t="s">
        <v>28</v>
      </c>
      <c r="F34" s="6" t="s">
        <v>29</v>
      </c>
      <c r="G34" s="6">
        <v>7</v>
      </c>
      <c r="H34" s="37" t="s">
        <v>52</v>
      </c>
      <c r="I34" s="42" t="str">
        <f t="shared" si="0"/>
        <v>Fotografía No. 51</v>
      </c>
      <c r="J34" s="43"/>
      <c r="L34">
        <f>+L33+1</f>
        <v>51</v>
      </c>
      <c r="M34">
        <f t="shared" si="3"/>
        <v>52</v>
      </c>
    </row>
    <row r="35" spans="2:13" ht="112.5" customHeight="1" x14ac:dyDescent="0.25">
      <c r="B35" s="7">
        <v>50647</v>
      </c>
      <c r="C35" s="3" t="s">
        <v>51</v>
      </c>
      <c r="D35" s="3"/>
      <c r="E35" s="6" t="s">
        <v>28</v>
      </c>
      <c r="F35" s="6" t="s">
        <v>28</v>
      </c>
      <c r="G35" s="6">
        <v>5</v>
      </c>
      <c r="H35" s="37" t="s">
        <v>52</v>
      </c>
      <c r="I35" s="12" t="str">
        <f t="shared" si="0"/>
        <v>Fotografía No. 53</v>
      </c>
      <c r="J35" s="12" t="str">
        <f t="shared" si="1"/>
        <v>Fotografía No. 54</v>
      </c>
      <c r="L35">
        <f t="shared" si="2"/>
        <v>53</v>
      </c>
      <c r="M35">
        <f t="shared" si="3"/>
        <v>54</v>
      </c>
    </row>
    <row r="36" spans="2:13" ht="112.5" customHeight="1" x14ac:dyDescent="0.25">
      <c r="B36" s="7">
        <v>50705</v>
      </c>
      <c r="C36" s="3" t="s">
        <v>51</v>
      </c>
      <c r="D36" s="3"/>
      <c r="E36" s="6" t="s">
        <v>28</v>
      </c>
      <c r="F36" s="6" t="s">
        <v>29</v>
      </c>
      <c r="G36" s="6">
        <v>5</v>
      </c>
      <c r="H36" s="37" t="s">
        <v>52</v>
      </c>
      <c r="I36" s="12" t="str">
        <f t="shared" si="0"/>
        <v>Fotografía No. 55</v>
      </c>
      <c r="J36" s="12" t="str">
        <f t="shared" si="1"/>
        <v>Fotografía No. 56</v>
      </c>
      <c r="L36">
        <f t="shared" si="2"/>
        <v>55</v>
      </c>
      <c r="M36">
        <f t="shared" si="3"/>
        <v>56</v>
      </c>
    </row>
    <row r="37" spans="2:13" ht="112.5" customHeight="1" x14ac:dyDescent="0.25">
      <c r="B37" s="7">
        <v>51113</v>
      </c>
      <c r="C37" s="3" t="s">
        <v>51</v>
      </c>
      <c r="D37" s="3"/>
      <c r="E37" s="6" t="s">
        <v>28</v>
      </c>
      <c r="F37" s="6" t="s">
        <v>28</v>
      </c>
      <c r="G37" s="6">
        <v>6</v>
      </c>
      <c r="H37" s="37" t="s">
        <v>52</v>
      </c>
      <c r="I37" s="42" t="str">
        <f t="shared" si="0"/>
        <v>Fotografía No. 57</v>
      </c>
      <c r="J37" s="43"/>
      <c r="L37">
        <f t="shared" si="2"/>
        <v>57</v>
      </c>
    </row>
    <row r="38" spans="2:13" ht="112.5" customHeight="1" x14ac:dyDescent="0.25">
      <c r="B38" s="7">
        <v>51470</v>
      </c>
      <c r="C38" s="3"/>
      <c r="D38" s="3" t="s">
        <v>53</v>
      </c>
      <c r="E38" s="6" t="s">
        <v>28</v>
      </c>
      <c r="F38" s="6" t="s">
        <v>29</v>
      </c>
      <c r="G38" s="6">
        <v>18</v>
      </c>
      <c r="H38" s="37" t="s">
        <v>54</v>
      </c>
      <c r="I38" s="12" t="str">
        <f t="shared" si="0"/>
        <v>Fotografía No. 58</v>
      </c>
      <c r="J38" s="12" t="str">
        <f t="shared" si="1"/>
        <v>Fotografía No. 59</v>
      </c>
      <c r="L38">
        <f>+L37+1</f>
        <v>58</v>
      </c>
      <c r="M38">
        <f t="shared" si="3"/>
        <v>59</v>
      </c>
    </row>
    <row r="39" spans="2:13" ht="112.5" customHeight="1" x14ac:dyDescent="0.25">
      <c r="B39" s="7">
        <v>51565</v>
      </c>
      <c r="C39" s="3"/>
      <c r="D39" s="3" t="s">
        <v>53</v>
      </c>
      <c r="E39" s="6" t="s">
        <v>28</v>
      </c>
      <c r="F39" s="6" t="s">
        <v>29</v>
      </c>
      <c r="G39" s="6">
        <v>18</v>
      </c>
      <c r="H39" s="37" t="s">
        <v>54</v>
      </c>
      <c r="I39" s="12" t="str">
        <f t="shared" si="0"/>
        <v>Fotografía No. 60</v>
      </c>
      <c r="J39" s="12" t="str">
        <f t="shared" si="1"/>
        <v>Fotografía No. 61</v>
      </c>
      <c r="L39">
        <f t="shared" si="2"/>
        <v>60</v>
      </c>
      <c r="M39">
        <f t="shared" si="3"/>
        <v>61</v>
      </c>
    </row>
    <row r="40" spans="2:13" ht="112.5" customHeight="1" x14ac:dyDescent="0.25">
      <c r="B40" s="7">
        <v>51771</v>
      </c>
      <c r="C40" s="3"/>
      <c r="D40" s="3" t="s">
        <v>53</v>
      </c>
      <c r="E40" s="6">
        <v>4</v>
      </c>
      <c r="F40" s="6" t="s">
        <v>29</v>
      </c>
      <c r="G40" s="6">
        <v>10</v>
      </c>
      <c r="H40" s="37" t="s">
        <v>57</v>
      </c>
      <c r="I40" s="12" t="str">
        <f t="shared" si="0"/>
        <v>Fotografía No. 62</v>
      </c>
      <c r="J40" s="12" t="str">
        <f t="shared" si="1"/>
        <v>Fotografía No. 63</v>
      </c>
      <c r="L40">
        <f t="shared" si="2"/>
        <v>62</v>
      </c>
      <c r="M40">
        <f t="shared" si="3"/>
        <v>63</v>
      </c>
    </row>
    <row r="41" spans="2:13" ht="112.5" customHeight="1" x14ac:dyDescent="0.25">
      <c r="B41" s="7">
        <v>52864</v>
      </c>
      <c r="C41" s="3" t="s">
        <v>51</v>
      </c>
      <c r="D41" s="3"/>
      <c r="E41" s="6" t="s">
        <v>28</v>
      </c>
      <c r="F41" s="6" t="s">
        <v>29</v>
      </c>
      <c r="G41" s="6">
        <v>7</v>
      </c>
      <c r="H41" s="37" t="s">
        <v>55</v>
      </c>
      <c r="I41" s="42" t="str">
        <f t="shared" si="0"/>
        <v>Fotografía No. 64</v>
      </c>
      <c r="J41" s="43"/>
      <c r="L41">
        <f t="shared" si="2"/>
        <v>64</v>
      </c>
    </row>
  </sheetData>
  <mergeCells count="20">
    <mergeCell ref="H2:H3"/>
    <mergeCell ref="B2:B3"/>
    <mergeCell ref="E2:E3"/>
    <mergeCell ref="F2:F3"/>
    <mergeCell ref="G2:G3"/>
    <mergeCell ref="C2:D2"/>
    <mergeCell ref="I2:J3"/>
    <mergeCell ref="I4:J4"/>
    <mergeCell ref="I5:J5"/>
    <mergeCell ref="I9:J9"/>
    <mergeCell ref="I20:J20"/>
    <mergeCell ref="I37:J37"/>
    <mergeCell ref="I41:J41"/>
    <mergeCell ref="I17:J17"/>
    <mergeCell ref="I16:J16"/>
    <mergeCell ref="I26:J26"/>
    <mergeCell ref="I29:J29"/>
    <mergeCell ref="I32:J32"/>
    <mergeCell ref="I33:J33"/>
    <mergeCell ref="I34:J34"/>
  </mergeCells>
  <pageMargins left="0.7" right="0.7" top="0.75" bottom="0.75" header="0.3" footer="0.3"/>
  <pageSetup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2"/>
  <sheetViews>
    <sheetView view="pageBreakPreview" zoomScaleNormal="100" zoomScaleSheetLayoutView="100" workbookViewId="0">
      <selection activeCell="H5" sqref="H5"/>
    </sheetView>
  </sheetViews>
  <sheetFormatPr baseColWidth="10" defaultRowHeight="15" x14ac:dyDescent="0.25"/>
  <cols>
    <col min="1" max="1" width="3.7109375" customWidth="1"/>
    <col min="4" max="4" width="23.5703125" bestFit="1" customWidth="1"/>
    <col min="5" max="5" width="3.7109375" customWidth="1"/>
  </cols>
  <sheetData>
    <row r="2" spans="2:4" ht="15" customHeight="1" x14ac:dyDescent="0.25">
      <c r="B2" s="44" t="s">
        <v>0</v>
      </c>
      <c r="C2" s="44"/>
      <c r="D2" s="44" t="s">
        <v>62</v>
      </c>
    </row>
    <row r="3" spans="2:4" ht="15" customHeight="1" x14ac:dyDescent="0.25">
      <c r="B3" s="44"/>
      <c r="C3" s="44"/>
      <c r="D3" s="44"/>
    </row>
    <row r="4" spans="2:4" ht="16.5" x14ac:dyDescent="0.25">
      <c r="B4" s="4">
        <v>34400</v>
      </c>
      <c r="C4" s="4">
        <v>35000</v>
      </c>
      <c r="D4" s="38">
        <v>916</v>
      </c>
    </row>
    <row r="5" spans="2:4" ht="16.5" x14ac:dyDescent="0.25">
      <c r="B5" s="4">
        <f>+C4</f>
        <v>35000</v>
      </c>
      <c r="C5" s="4">
        <f>+B5+1000</f>
        <v>36000</v>
      </c>
      <c r="D5" s="38">
        <v>918</v>
      </c>
    </row>
    <row r="6" spans="2:4" ht="16.5" x14ac:dyDescent="0.25">
      <c r="B6" s="4">
        <f>+C5</f>
        <v>36000</v>
      </c>
      <c r="C6" s="4">
        <f>+B6+1000</f>
        <v>37000</v>
      </c>
      <c r="D6" s="38">
        <v>918</v>
      </c>
    </row>
    <row r="7" spans="2:4" ht="16.5" x14ac:dyDescent="0.25">
      <c r="B7" s="4">
        <f t="shared" ref="B7:B21" si="0">+C6</f>
        <v>37000</v>
      </c>
      <c r="C7" s="4">
        <f t="shared" ref="C7:C21" si="1">+B7+1000</f>
        <v>38000</v>
      </c>
      <c r="D7" s="38">
        <v>918</v>
      </c>
    </row>
    <row r="8" spans="2:4" ht="16.5" x14ac:dyDescent="0.25">
      <c r="B8" s="4">
        <f t="shared" si="0"/>
        <v>38000</v>
      </c>
      <c r="C8" s="4">
        <f t="shared" si="1"/>
        <v>39000</v>
      </c>
      <c r="D8" s="38">
        <v>918</v>
      </c>
    </row>
    <row r="9" spans="2:4" ht="16.5" x14ac:dyDescent="0.25">
      <c r="B9" s="4">
        <f t="shared" si="0"/>
        <v>39000</v>
      </c>
      <c r="C9" s="4">
        <f t="shared" si="1"/>
        <v>40000</v>
      </c>
      <c r="D9" s="38">
        <v>916</v>
      </c>
    </row>
    <row r="10" spans="2:4" ht="16.5" x14ac:dyDescent="0.25">
      <c r="B10" s="4">
        <f t="shared" si="0"/>
        <v>40000</v>
      </c>
      <c r="C10" s="4">
        <f t="shared" si="1"/>
        <v>41000</v>
      </c>
      <c r="D10" s="38">
        <v>920</v>
      </c>
    </row>
    <row r="11" spans="2:4" ht="16.5" x14ac:dyDescent="0.25">
      <c r="B11" s="4">
        <f t="shared" si="0"/>
        <v>41000</v>
      </c>
      <c r="C11" s="4">
        <f t="shared" si="1"/>
        <v>42000</v>
      </c>
      <c r="D11" s="38">
        <v>925</v>
      </c>
    </row>
    <row r="12" spans="2:4" ht="16.5" x14ac:dyDescent="0.25">
      <c r="B12" s="4">
        <f t="shared" si="0"/>
        <v>42000</v>
      </c>
      <c r="C12" s="4">
        <f t="shared" si="1"/>
        <v>43000</v>
      </c>
      <c r="D12" s="38">
        <v>925</v>
      </c>
    </row>
    <row r="13" spans="2:4" ht="16.5" x14ac:dyDescent="0.25">
      <c r="B13" s="4">
        <f t="shared" si="0"/>
        <v>43000</v>
      </c>
      <c r="C13" s="4">
        <f t="shared" si="1"/>
        <v>44000</v>
      </c>
      <c r="D13" s="38">
        <v>925</v>
      </c>
    </row>
    <row r="14" spans="2:4" ht="16.5" x14ac:dyDescent="0.25">
      <c r="B14" s="4">
        <f t="shared" si="0"/>
        <v>44000</v>
      </c>
      <c r="C14" s="4">
        <f t="shared" si="1"/>
        <v>45000</v>
      </c>
      <c r="D14" s="38">
        <v>920</v>
      </c>
    </row>
    <row r="15" spans="2:4" ht="16.5" x14ac:dyDescent="0.25">
      <c r="B15" s="4">
        <f t="shared" si="0"/>
        <v>45000</v>
      </c>
      <c r="C15" s="4">
        <f t="shared" si="1"/>
        <v>46000</v>
      </c>
      <c r="D15" s="38">
        <v>920</v>
      </c>
    </row>
    <row r="16" spans="2:4" ht="16.5" x14ac:dyDescent="0.25">
      <c r="B16" s="4">
        <f t="shared" si="0"/>
        <v>46000</v>
      </c>
      <c r="C16" s="4">
        <f t="shared" si="1"/>
        <v>47000</v>
      </c>
      <c r="D16" s="38">
        <v>920</v>
      </c>
    </row>
    <row r="17" spans="2:4" ht="16.5" x14ac:dyDescent="0.25">
      <c r="B17" s="4">
        <f t="shared" si="0"/>
        <v>47000</v>
      </c>
      <c r="C17" s="4">
        <f t="shared" si="1"/>
        <v>48000</v>
      </c>
      <c r="D17" s="38">
        <v>922</v>
      </c>
    </row>
    <row r="18" spans="2:4" ht="16.5" x14ac:dyDescent="0.25">
      <c r="B18" s="4">
        <f t="shared" si="0"/>
        <v>48000</v>
      </c>
      <c r="C18" s="4">
        <f t="shared" si="1"/>
        <v>49000</v>
      </c>
      <c r="D18" s="38">
        <v>922</v>
      </c>
    </row>
    <row r="19" spans="2:4" ht="16.5" x14ac:dyDescent="0.25">
      <c r="B19" s="4">
        <f>+C18</f>
        <v>49000</v>
      </c>
      <c r="C19" s="4">
        <f>+B19+1000</f>
        <v>50000</v>
      </c>
      <c r="D19" s="38">
        <v>918</v>
      </c>
    </row>
    <row r="20" spans="2:4" ht="16.5" x14ac:dyDescent="0.25">
      <c r="B20" s="4">
        <f t="shared" si="0"/>
        <v>50000</v>
      </c>
      <c r="C20" s="4">
        <f t="shared" si="1"/>
        <v>51000</v>
      </c>
      <c r="D20" s="38">
        <v>925</v>
      </c>
    </row>
    <row r="21" spans="2:4" ht="16.5" x14ac:dyDescent="0.25">
      <c r="B21" s="4">
        <f t="shared" si="0"/>
        <v>51000</v>
      </c>
      <c r="C21" s="4">
        <f t="shared" si="1"/>
        <v>52000</v>
      </c>
      <c r="D21" s="38">
        <v>920</v>
      </c>
    </row>
    <row r="22" spans="2:4" ht="16.5" x14ac:dyDescent="0.25">
      <c r="B22" s="4">
        <f>+C21</f>
        <v>52000</v>
      </c>
      <c r="C22" s="4">
        <f>+B22+1000</f>
        <v>53000</v>
      </c>
      <c r="D22" s="38">
        <v>925</v>
      </c>
    </row>
  </sheetData>
  <mergeCells count="2">
    <mergeCell ref="D2:D3"/>
    <mergeCell ref="B2:C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ALCANTARILLAS</vt:lpstr>
      <vt:lpstr>BOX_COULVERT_TAJEAS</vt:lpstr>
      <vt:lpstr>BÓVEDAS_TAJEAS</vt:lpstr>
      <vt:lpstr>CAMBIA VÍAS</vt:lpstr>
      <vt:lpstr>PUENTES</vt:lpstr>
      <vt:lpstr>PASOS A NIVEL</vt:lpstr>
      <vt:lpstr>ANCHO DE TROCHA</vt:lpstr>
      <vt:lpstr>ALCANTARILLAS!Área_de_impresión</vt:lpstr>
      <vt:lpstr>'ANCHO DE TROCHA'!Área_de_impresión</vt:lpstr>
      <vt:lpstr>BÓVEDAS_TAJEAS!Área_de_impresión</vt:lpstr>
      <vt:lpstr>BOX_COULVERT_TAJEAS!Área_de_impresión</vt:lpstr>
      <vt:lpstr>'CAMBIA VÍAS'!Área_de_impresión</vt:lpstr>
      <vt:lpstr>'PASOS A NIVEL'!Área_de_impresión</vt:lpstr>
      <vt:lpstr>PUENTES!Área_de_impresión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W10</dc:creator>
  <cp:lastModifiedBy>W10</cp:lastModifiedBy>
  <dcterms:created xsi:type="dcterms:W3CDTF">2018-12-03T17:12:38Z</dcterms:created>
  <dcterms:modified xsi:type="dcterms:W3CDTF">2019-05-10T22:30:46Z</dcterms:modified>
</cp:coreProperties>
</file>