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nonM\Desktop\Universidad\"/>
    </mc:Choice>
  </mc:AlternateContent>
  <bookViews>
    <workbookView xWindow="0" yWindow="0" windowWidth="20490" windowHeight="7755"/>
  </bookViews>
  <sheets>
    <sheet name="Bovinos" sheetId="1" r:id="rId1"/>
  </sheets>
  <definedNames>
    <definedName name="_xlnm._FilterDatabase" localSheetId="0" hidden="1">Bovinos!$A$9:$JG$99</definedName>
  </definedNames>
  <calcPr calcId="152511"/>
</workbook>
</file>

<file path=xl/calcChain.xml><?xml version="1.0" encoding="utf-8"?>
<calcChain xmlns="http://schemas.openxmlformats.org/spreadsheetml/2006/main">
  <c r="Q56" i="1" l="1"/>
  <c r="T56" i="1" s="1"/>
  <c r="U56" i="1" s="1"/>
  <c r="V56" i="1" s="1"/>
  <c r="R46" i="1"/>
  <c r="Q46" i="1"/>
  <c r="T46" i="1" s="1"/>
  <c r="U46" i="1" s="1"/>
  <c r="V46" i="1" s="1"/>
  <c r="R56" i="1" l="1"/>
  <c r="Q100" i="1"/>
  <c r="R100" i="1" s="1"/>
  <c r="Q101" i="1"/>
  <c r="R101" i="1" s="1"/>
  <c r="Q102" i="1"/>
  <c r="R102" i="1" s="1"/>
  <c r="Q103" i="1"/>
  <c r="T103" i="1" s="1"/>
  <c r="U103" i="1" s="1"/>
  <c r="V103" i="1" s="1"/>
  <c r="Q104" i="1"/>
  <c r="R104" i="1" s="1"/>
  <c r="Q14" i="1"/>
  <c r="R14" i="1" s="1"/>
  <c r="Q11" i="1"/>
  <c r="T11" i="1" s="1"/>
  <c r="U11" i="1" s="1"/>
  <c r="Q12" i="1"/>
  <c r="R12" i="1" s="1"/>
  <c r="Q13" i="1"/>
  <c r="T13" i="1" s="1"/>
  <c r="U13" i="1" s="1"/>
  <c r="T12" i="1" l="1"/>
  <c r="U12" i="1" s="1"/>
  <c r="T100" i="1"/>
  <c r="U100" i="1" s="1"/>
  <c r="V100" i="1" s="1"/>
  <c r="R13" i="1"/>
  <c r="R11" i="1"/>
  <c r="T104" i="1"/>
  <c r="U104" i="1" s="1"/>
  <c r="V104" i="1" s="1"/>
  <c r="T102" i="1"/>
  <c r="U102" i="1" s="1"/>
  <c r="V102" i="1" s="1"/>
  <c r="R103" i="1"/>
  <c r="T101" i="1"/>
  <c r="U101" i="1" s="1"/>
  <c r="V101" i="1" s="1"/>
  <c r="T14" i="1"/>
  <c r="U14" i="1" s="1"/>
  <c r="V14" i="1" s="1"/>
  <c r="Q10" i="1"/>
  <c r="R10" i="1" s="1"/>
  <c r="Q45" i="1" l="1"/>
  <c r="T45" i="1" s="1"/>
  <c r="U45" i="1" s="1"/>
  <c r="V45" i="1" s="1"/>
  <c r="Q47" i="1"/>
  <c r="R47" i="1" s="1"/>
  <c r="Q40" i="1"/>
  <c r="R40" i="1" s="1"/>
  <c r="Q41" i="1"/>
  <c r="T41" i="1" s="1"/>
  <c r="U41" i="1" s="1"/>
  <c r="Q42" i="1"/>
  <c r="T42" i="1" s="1"/>
  <c r="U42" i="1" s="1"/>
  <c r="Q43" i="1"/>
  <c r="T43" i="1" s="1"/>
  <c r="U43" i="1" s="1"/>
  <c r="Q44" i="1"/>
  <c r="R44" i="1" s="1"/>
  <c r="Q15" i="1"/>
  <c r="T15" i="1" s="1"/>
  <c r="U15" i="1" s="1"/>
  <c r="V15" i="1" s="1"/>
  <c r="Q16" i="1"/>
  <c r="R16" i="1" s="1"/>
  <c r="Q17" i="1"/>
  <c r="R17" i="1" s="1"/>
  <c r="R43" i="1" l="1"/>
  <c r="T44" i="1"/>
  <c r="U44" i="1" s="1"/>
  <c r="T40" i="1"/>
  <c r="U40" i="1" s="1"/>
  <c r="R42" i="1"/>
  <c r="R41" i="1"/>
  <c r="T47" i="1"/>
  <c r="U47" i="1" s="1"/>
  <c r="V47" i="1" s="1"/>
  <c r="R45" i="1"/>
  <c r="T16" i="1"/>
  <c r="U16" i="1" s="1"/>
  <c r="V16" i="1" s="1"/>
  <c r="V13" i="1"/>
  <c r="R15" i="1"/>
  <c r="V12" i="1"/>
  <c r="T17" i="1"/>
  <c r="U17" i="1" s="1"/>
  <c r="V17" i="1" s="1"/>
  <c r="Q30" i="1"/>
  <c r="Q84" i="1" l="1"/>
  <c r="R84" i="1" s="1"/>
  <c r="Q72" i="1" l="1"/>
  <c r="R72" i="1" s="1"/>
  <c r="Q67" i="1"/>
  <c r="T84" i="1" l="1"/>
  <c r="U84" i="1" s="1"/>
  <c r="R75" i="1"/>
  <c r="Q71" i="1"/>
  <c r="T71" i="1" s="1"/>
  <c r="U71" i="1" s="1"/>
  <c r="T72" i="1"/>
  <c r="U72" i="1" s="1"/>
  <c r="Q73" i="1"/>
  <c r="T73" i="1" s="1"/>
  <c r="U73" i="1" s="1"/>
  <c r="Q74" i="1"/>
  <c r="T74" i="1" s="1"/>
  <c r="U74" i="1" s="1"/>
  <c r="T75" i="1"/>
  <c r="U75" i="1" s="1"/>
  <c r="Q76" i="1"/>
  <c r="T76" i="1" s="1"/>
  <c r="U76" i="1" s="1"/>
  <c r="Q77" i="1"/>
  <c r="T77" i="1" s="1"/>
  <c r="U77" i="1" s="1"/>
  <c r="Q78" i="1"/>
  <c r="T78" i="1" s="1"/>
  <c r="U78" i="1" s="1"/>
  <c r="Q79" i="1"/>
  <c r="T79" i="1" s="1"/>
  <c r="U79" i="1" s="1"/>
  <c r="Q80" i="1"/>
  <c r="T80" i="1" s="1"/>
  <c r="U80" i="1" s="1"/>
  <c r="Q81" i="1"/>
  <c r="T81" i="1" s="1"/>
  <c r="U81" i="1" s="1"/>
  <c r="Q82" i="1"/>
  <c r="T82" i="1" s="1"/>
  <c r="U82" i="1" s="1"/>
  <c r="Q83" i="1"/>
  <c r="R83" i="1" s="1"/>
  <c r="Q85" i="1"/>
  <c r="T85" i="1" s="1"/>
  <c r="U85" i="1" s="1"/>
  <c r="Q86" i="1"/>
  <c r="R86" i="1" s="1"/>
  <c r="Q87" i="1"/>
  <c r="R87" i="1" s="1"/>
  <c r="Q88" i="1"/>
  <c r="T88" i="1" s="1"/>
  <c r="U88" i="1" s="1"/>
  <c r="Q89" i="1"/>
  <c r="T89" i="1" s="1"/>
  <c r="U89" i="1" s="1"/>
  <c r="Q90" i="1"/>
  <c r="R90" i="1" s="1"/>
  <c r="Q91" i="1"/>
  <c r="T91" i="1" s="1"/>
  <c r="U91" i="1" s="1"/>
  <c r="Q92" i="1"/>
  <c r="T92" i="1" s="1"/>
  <c r="U92" i="1" s="1"/>
  <c r="Q93" i="1"/>
  <c r="T93" i="1" s="1"/>
  <c r="U93" i="1" s="1"/>
  <c r="T94" i="1"/>
  <c r="U94" i="1" s="1"/>
  <c r="Q95" i="1"/>
  <c r="T95" i="1" s="1"/>
  <c r="U95" i="1" s="1"/>
  <c r="Q96" i="1"/>
  <c r="T96" i="1" s="1"/>
  <c r="U96" i="1" s="1"/>
  <c r="Q97" i="1"/>
  <c r="T97" i="1" s="1"/>
  <c r="U97" i="1" s="1"/>
  <c r="Q98" i="1"/>
  <c r="T98" i="1" s="1"/>
  <c r="U98" i="1" s="1"/>
  <c r="Q99" i="1"/>
  <c r="T99" i="1" s="1"/>
  <c r="U99" i="1" s="1"/>
  <c r="Q51" i="1"/>
  <c r="T51" i="1" s="1"/>
  <c r="U51" i="1" s="1"/>
  <c r="Q52" i="1"/>
  <c r="T52" i="1" s="1"/>
  <c r="U52" i="1" s="1"/>
  <c r="Q53" i="1"/>
  <c r="T53" i="1" s="1"/>
  <c r="U53" i="1" s="1"/>
  <c r="Q54" i="1"/>
  <c r="T54" i="1" s="1"/>
  <c r="U54" i="1" s="1"/>
  <c r="Q55" i="1"/>
  <c r="T55" i="1" s="1"/>
  <c r="U55" i="1" s="1"/>
  <c r="Q57" i="1"/>
  <c r="T57" i="1" s="1"/>
  <c r="U57" i="1" s="1"/>
  <c r="Q58" i="1"/>
  <c r="T58" i="1" s="1"/>
  <c r="U58" i="1" s="1"/>
  <c r="Q59" i="1"/>
  <c r="T59" i="1" s="1"/>
  <c r="U59" i="1" s="1"/>
  <c r="Q60" i="1"/>
  <c r="T60" i="1" s="1"/>
  <c r="U60" i="1" s="1"/>
  <c r="Q61" i="1"/>
  <c r="R61" i="1" s="1"/>
  <c r="Q62" i="1"/>
  <c r="T62" i="1" s="1"/>
  <c r="U62" i="1" s="1"/>
  <c r="Q63" i="1"/>
  <c r="T63" i="1" s="1"/>
  <c r="U63" i="1" s="1"/>
  <c r="Q64" i="1"/>
  <c r="T64" i="1" s="1"/>
  <c r="U64" i="1" s="1"/>
  <c r="V64" i="1" s="1"/>
  <c r="Q65" i="1"/>
  <c r="T65" i="1" s="1"/>
  <c r="U65" i="1" s="1"/>
  <c r="Q66" i="1"/>
  <c r="R67" i="1"/>
  <c r="Q68" i="1"/>
  <c r="T68" i="1" s="1"/>
  <c r="U68" i="1" s="1"/>
  <c r="Q69" i="1"/>
  <c r="R69" i="1" s="1"/>
  <c r="Q70" i="1"/>
  <c r="R70" i="1" s="1"/>
  <c r="V42" i="1"/>
  <c r="Q48" i="1"/>
  <c r="T48" i="1" s="1"/>
  <c r="U48" i="1" s="1"/>
  <c r="V48" i="1" s="1"/>
  <c r="Q49" i="1"/>
  <c r="T49" i="1" s="1"/>
  <c r="U49" i="1" s="1"/>
  <c r="Q50" i="1"/>
  <c r="T50" i="1" s="1"/>
  <c r="U50" i="1" s="1"/>
  <c r="Q33" i="1"/>
  <c r="T33" i="1" s="1"/>
  <c r="U33" i="1" s="1"/>
  <c r="V33" i="1" s="1"/>
  <c r="Q34" i="1"/>
  <c r="T34" i="1" s="1"/>
  <c r="U34" i="1" s="1"/>
  <c r="V34" i="1" s="1"/>
  <c r="Q35" i="1"/>
  <c r="T35" i="1" s="1"/>
  <c r="U35" i="1" s="1"/>
  <c r="V35" i="1" s="1"/>
  <c r="Q36" i="1"/>
  <c r="T36" i="1" s="1"/>
  <c r="U36" i="1" s="1"/>
  <c r="V36" i="1" s="1"/>
  <c r="Q37" i="1"/>
  <c r="T37" i="1" s="1"/>
  <c r="U37" i="1" s="1"/>
  <c r="V37" i="1" s="1"/>
  <c r="Q38" i="1"/>
  <c r="R38" i="1" s="1"/>
  <c r="Q39" i="1"/>
  <c r="T39" i="1" s="1"/>
  <c r="U39" i="1" s="1"/>
  <c r="V39" i="1" s="1"/>
  <c r="V41" i="1"/>
  <c r="Q31" i="1"/>
  <c r="T31" i="1" s="1"/>
  <c r="U31" i="1" s="1"/>
  <c r="V31" i="1" s="1"/>
  <c r="Q32" i="1"/>
  <c r="T32" i="1" s="1"/>
  <c r="U32" i="1" s="1"/>
  <c r="V32" i="1" s="1"/>
  <c r="Q26" i="1"/>
  <c r="T26" i="1" s="1"/>
  <c r="U26" i="1" s="1"/>
  <c r="V26" i="1" s="1"/>
  <c r="Q27" i="1"/>
  <c r="T27" i="1" s="1"/>
  <c r="U27" i="1" s="1"/>
  <c r="V27" i="1" s="1"/>
  <c r="Q28" i="1"/>
  <c r="R28" i="1" s="1"/>
  <c r="Q29" i="1"/>
  <c r="R29" i="1" s="1"/>
  <c r="R30" i="1"/>
  <c r="Q22" i="1"/>
  <c r="T22" i="1" s="1"/>
  <c r="U22" i="1" s="1"/>
  <c r="V22" i="1" s="1"/>
  <c r="Q23" i="1"/>
  <c r="T23" i="1" s="1"/>
  <c r="U23" i="1" s="1"/>
  <c r="V23" i="1" s="1"/>
  <c r="Q24" i="1"/>
  <c r="Q25" i="1"/>
  <c r="R25" i="1" s="1"/>
  <c r="Q20" i="1"/>
  <c r="T20" i="1" s="1"/>
  <c r="U20" i="1" s="1"/>
  <c r="V20" i="1" s="1"/>
  <c r="Q21" i="1"/>
  <c r="T21" i="1" s="1"/>
  <c r="U21" i="1" s="1"/>
  <c r="V21" i="1" s="1"/>
  <c r="Q19" i="1"/>
  <c r="Q18" i="1"/>
  <c r="R24" i="1" l="1"/>
  <c r="T24" i="1"/>
  <c r="U24" i="1" s="1"/>
  <c r="V24" i="1" s="1"/>
  <c r="T18" i="1"/>
  <c r="U18" i="1" s="1"/>
  <c r="V18" i="1" s="1"/>
  <c r="R18" i="1"/>
  <c r="R19" i="1"/>
  <c r="T19" i="1"/>
  <c r="U19" i="1" s="1"/>
  <c r="V19" i="1" s="1"/>
  <c r="R71" i="1"/>
  <c r="R34" i="1"/>
  <c r="R27" i="1"/>
  <c r="R92" i="1"/>
  <c r="R96" i="1"/>
  <c r="T29" i="1"/>
  <c r="U29" i="1" s="1"/>
  <c r="V29" i="1" s="1"/>
  <c r="R99" i="1"/>
  <c r="R95" i="1"/>
  <c r="R91" i="1"/>
  <c r="R65" i="1"/>
  <c r="R98" i="1"/>
  <c r="R94" i="1"/>
  <c r="R82" i="1"/>
  <c r="T87" i="1"/>
  <c r="U87" i="1" s="1"/>
  <c r="V87" i="1" s="1"/>
  <c r="R66" i="1"/>
  <c r="T66" i="1"/>
  <c r="U66" i="1" s="1"/>
  <c r="V66" i="1" s="1"/>
  <c r="R93" i="1"/>
  <c r="T61" i="1"/>
  <c r="U61" i="1" s="1"/>
  <c r="V61" i="1" s="1"/>
  <c r="T90" i="1"/>
  <c r="U90" i="1" s="1"/>
  <c r="V90" i="1" s="1"/>
  <c r="R89" i="1"/>
  <c r="R88" i="1"/>
  <c r="T86" i="1"/>
  <c r="U86" i="1" s="1"/>
  <c r="V86" i="1" s="1"/>
  <c r="R85" i="1"/>
  <c r="T83" i="1"/>
  <c r="U83" i="1" s="1"/>
  <c r="V83" i="1" s="1"/>
  <c r="R81" i="1"/>
  <c r="R80" i="1"/>
  <c r="R79" i="1"/>
  <c r="R78" i="1"/>
  <c r="R77" i="1"/>
  <c r="R76" i="1"/>
  <c r="R74" i="1"/>
  <c r="R73" i="1"/>
  <c r="T70" i="1"/>
  <c r="U70" i="1" s="1"/>
  <c r="V70" i="1" s="1"/>
  <c r="T69" i="1"/>
  <c r="U69" i="1" s="1"/>
  <c r="V69" i="1" s="1"/>
  <c r="R68" i="1"/>
  <c r="T67" i="1"/>
  <c r="U67" i="1" s="1"/>
  <c r="V67" i="1" s="1"/>
  <c r="R64" i="1"/>
  <c r="R63" i="1"/>
  <c r="R62" i="1"/>
  <c r="R60" i="1"/>
  <c r="R59" i="1"/>
  <c r="R58" i="1"/>
  <c r="R57" i="1"/>
  <c r="R55" i="1"/>
  <c r="R54" i="1"/>
  <c r="R53" i="1"/>
  <c r="R52" i="1"/>
  <c r="R51" i="1"/>
  <c r="R50" i="1"/>
  <c r="R48" i="1"/>
  <c r="R49" i="1"/>
  <c r="V40" i="1"/>
  <c r="R39" i="1"/>
  <c r="R37" i="1"/>
  <c r="T38" i="1"/>
  <c r="U38" i="1" s="1"/>
  <c r="V38" i="1" s="1"/>
  <c r="R36" i="1"/>
  <c r="R35" i="1"/>
  <c r="R33" i="1"/>
  <c r="R32" i="1"/>
  <c r="R31" i="1"/>
  <c r="T30" i="1"/>
  <c r="U30" i="1" s="1"/>
  <c r="V30" i="1" s="1"/>
  <c r="T28" i="1"/>
  <c r="U28" i="1" s="1"/>
  <c r="V28" i="1" s="1"/>
  <c r="R26" i="1"/>
  <c r="T25" i="1"/>
  <c r="U25" i="1" s="1"/>
  <c r="V25" i="1" s="1"/>
  <c r="R22" i="1"/>
  <c r="R23" i="1"/>
  <c r="R21" i="1"/>
  <c r="R20" i="1"/>
  <c r="V43" i="1"/>
  <c r="V44" i="1"/>
  <c r="V49" i="1"/>
  <c r="V50" i="1"/>
  <c r="V51" i="1"/>
  <c r="V52" i="1"/>
  <c r="V53" i="1"/>
  <c r="V54" i="1"/>
  <c r="V55" i="1"/>
  <c r="V57" i="1"/>
  <c r="V58" i="1"/>
  <c r="V59" i="1"/>
  <c r="V60" i="1"/>
  <c r="V62" i="1"/>
  <c r="V63" i="1"/>
  <c r="V65" i="1"/>
  <c r="V68" i="1"/>
  <c r="V71" i="1"/>
  <c r="V72" i="1"/>
  <c r="V73" i="1"/>
  <c r="V74" i="1"/>
  <c r="V75" i="1"/>
  <c r="V76" i="1"/>
  <c r="V77" i="1"/>
  <c r="V78" i="1"/>
  <c r="V79" i="1"/>
  <c r="V80" i="1"/>
  <c r="V81" i="1"/>
  <c r="V82" i="1"/>
  <c r="V84" i="1"/>
  <c r="V85" i="1"/>
  <c r="V88" i="1"/>
  <c r="V89" i="1"/>
  <c r="V91" i="1"/>
  <c r="V92" i="1"/>
  <c r="V93" i="1"/>
  <c r="V94" i="1"/>
  <c r="V95" i="1"/>
  <c r="V96" i="1"/>
  <c r="V97" i="1"/>
  <c r="V98" i="1"/>
  <c r="V99" i="1"/>
  <c r="V11" i="1" l="1"/>
  <c r="T10" i="1"/>
  <c r="U10" i="1" s="1"/>
  <c r="V10" i="1" s="1"/>
</calcChain>
</file>

<file path=xl/sharedStrings.xml><?xml version="1.0" encoding="utf-8"?>
<sst xmlns="http://schemas.openxmlformats.org/spreadsheetml/2006/main" count="1523" uniqueCount="573">
  <si>
    <t>ZONA/LUGAR</t>
  </si>
  <si>
    <t xml:space="preserve">EFECTOS POSIBLES </t>
  </si>
  <si>
    <t xml:space="preserve">HORAS EXPUESTAS </t>
  </si>
  <si>
    <t>CONTROLES EXISTENTES</t>
  </si>
  <si>
    <t>NUMERO DE EXPUESTOS</t>
  </si>
  <si>
    <t>FUENTE</t>
  </si>
  <si>
    <t>CORRALES</t>
  </si>
  <si>
    <t>SI</t>
  </si>
  <si>
    <t>AREA</t>
  </si>
  <si>
    <t>PELIGRO</t>
  </si>
  <si>
    <t>BOVINOS</t>
  </si>
  <si>
    <t>NINGUNO</t>
  </si>
  <si>
    <t xml:space="preserve">CERCAS PROTECTORAS </t>
  </si>
  <si>
    <t>BENEFICIO</t>
  </si>
  <si>
    <t>IZADO</t>
  </si>
  <si>
    <t>AJUSTE DEL GRILLETE</t>
  </si>
  <si>
    <t>SANGRIA Y DEGUELLO</t>
  </si>
  <si>
    <t>NIGUNO</t>
  </si>
  <si>
    <t xml:space="preserve">  EVALUACIÓN DEL RIESGO </t>
  </si>
  <si>
    <t>CRITERIOS PARA ESTABLECER CONTROLES</t>
  </si>
  <si>
    <t>PEOR CONSECUENCIA</t>
  </si>
  <si>
    <t>NIVEL DE DEFICIENCIA</t>
  </si>
  <si>
    <t>NIVEL DE CONSECUENCIA</t>
  </si>
  <si>
    <t>NIVEL DE PROBABILIDAD (NDXNE)</t>
  </si>
  <si>
    <t xml:space="preserve">MEDIDAS DE INTERVENCION </t>
  </si>
  <si>
    <t>SIGNIFICADO NIVEL DE RIESGO (NR)</t>
  </si>
  <si>
    <t>DETERMINACION  NIVEL DE RIESGO (NR)</t>
  </si>
  <si>
    <t>EQUIPOS DE PROTECCION /ELEMENTOS DE PROTECCION PERSONAL (EPP)</t>
  </si>
  <si>
    <t>CONTACTO CON EL ANIMAL Y SUS FLUIDOS</t>
  </si>
  <si>
    <t>RETIRO DE CABEZAS Y PATAS</t>
  </si>
  <si>
    <t>si</t>
  </si>
  <si>
    <t>TRASFERENCIA</t>
  </si>
  <si>
    <t>MUY ALTO</t>
  </si>
  <si>
    <t>ANUDADO DE RECTO</t>
  </si>
  <si>
    <t>MANIPULACION DE CUCHILLOS ,</t>
  </si>
  <si>
    <t>DESOLLE</t>
  </si>
  <si>
    <t>BIOMECANICO</t>
  </si>
  <si>
    <t>RUTINARIO (SI  /NO)</t>
  </si>
  <si>
    <t>CORTE SIERRA CANAL</t>
  </si>
  <si>
    <t>LAVADO CANAL</t>
  </si>
  <si>
    <t>DISTRIBUCION SALA DE OREO Y/O CUARTOS FRIOS</t>
  </si>
  <si>
    <t>SEPARACION CUAJO Y LIBRO</t>
  </si>
  <si>
    <t>LAVADO INTESTINOS</t>
  </si>
  <si>
    <t>PRECOCIDO RUMEN,LIBRO,CUAJO.</t>
  </si>
  <si>
    <t>ALMACENAMIENTO CUARTO FRIO</t>
  </si>
  <si>
    <t>ESCALDADO DE PATAS Y MANOS</t>
  </si>
  <si>
    <t>ALMACENAMIENTO DE LA PIEL</t>
  </si>
  <si>
    <t>MANIPULACION DE MAQUINARIA (FRENO  MECANICO, DESPERNANCADOR NEUMATICO)</t>
  </si>
  <si>
    <t>MANIPULACION DE HIDRO-LAVADORAS</t>
  </si>
  <si>
    <t xml:space="preserve">TEMPERATURAS EXTREMAS </t>
  </si>
  <si>
    <t xml:space="preserve">CONTACTO CON EXCREMENTO </t>
  </si>
  <si>
    <t>CONTACTO CON EL EXCREMENTO</t>
  </si>
  <si>
    <t>MAQUINARIA</t>
  </si>
  <si>
    <t>CUARTOS FRIOS</t>
  </si>
  <si>
    <t>CAIDAS,GOLPES,ESPASMOS MUSCULARES</t>
  </si>
  <si>
    <t>MANIPULACION MANUAL DE CARGAS</t>
  </si>
  <si>
    <t>MAQUINA ESCALDADORA</t>
  </si>
  <si>
    <t>PISOS HUMEDOS</t>
  </si>
  <si>
    <t xml:space="preserve">RUIDO </t>
  </si>
  <si>
    <t>TEMPERATURAS EXTREMAS (FRIO)</t>
  </si>
  <si>
    <t>MANIPULACION DE VICERAS</t>
  </si>
  <si>
    <t>MANIPULACION DE MAQUINA ESCALDADORA</t>
  </si>
  <si>
    <t>CAIDAS,GOLPES,FRACTURAS.ESQUINCES.</t>
  </si>
  <si>
    <t>INFECCIONES BACTERIANAS</t>
  </si>
  <si>
    <t>HIDRO-LAVADORAS</t>
  </si>
  <si>
    <t>CONTACTO CON FLUIDOS</t>
  </si>
  <si>
    <t>MANEJO DE CUCHILOS</t>
  </si>
  <si>
    <t>MOVIMIENTOS REPETITIVOS</t>
  </si>
  <si>
    <t>CONTACTO CON EL ANIMAL</t>
  </si>
  <si>
    <t>PLATAFORMA DE TRABAJO</t>
  </si>
  <si>
    <t>OPERACIÓN DEL NOCKER</t>
  </si>
  <si>
    <t>HERRAMIENTAS CORTANTES</t>
  </si>
  <si>
    <t>CARGA ESTATICA DE PIE</t>
  </si>
  <si>
    <t>TRABAJO EN ALTURAS</t>
  </si>
  <si>
    <t>DESPEJE</t>
  </si>
  <si>
    <t>RUIDO</t>
  </si>
  <si>
    <t>DESPOSTE</t>
  </si>
  <si>
    <t>ACONDICIONAMIENTO</t>
  </si>
  <si>
    <t>DESPACHO</t>
  </si>
  <si>
    <t>DESORDENES DE TRAUMA ACUMULATIVO,LESIONES MUSCULO ESQUELETICAS.</t>
  </si>
  <si>
    <t>HERIDAS, LACERACIONES</t>
  </si>
  <si>
    <t>MANIPULACION DE CARGAS</t>
  </si>
  <si>
    <t>ESFUERZO POR MANIPULACION DE CARGAS</t>
  </si>
  <si>
    <t>MANIPULACION DE LAS PIELES DE ANIMAL</t>
  </si>
  <si>
    <t>HERIDAS,LACERACIONES.</t>
  </si>
  <si>
    <t>POSTURAS PROLONGADAS</t>
  </si>
  <si>
    <t xml:space="preserve">PRECOCCION DE RUMEN </t>
  </si>
  <si>
    <t>DESORDENES DE TRAUMA ACUMULATIVO</t>
  </si>
  <si>
    <t>MANEJO DE SIERRA</t>
  </si>
  <si>
    <t xml:space="preserve">PERDIDA DE LA AUDICION </t>
  </si>
  <si>
    <t>ALMACENAJE DE PIELES</t>
  </si>
  <si>
    <t>ESCALDADO DE PATAS</t>
  </si>
  <si>
    <t>LAVADO Y ESCALDADO DE PATAS ,MANOS Y CABEZA</t>
  </si>
  <si>
    <t>QUEMADURAS, LACERACIONES</t>
  </si>
  <si>
    <t>DESORDENES DE TRAUMA ACUMAULATIVO</t>
  </si>
  <si>
    <t>LAVADO DE CUAJO Y LIBRO</t>
  </si>
  <si>
    <t>DESORDENES DE TRAUMA ACUMULATIVO.</t>
  </si>
  <si>
    <t>MANEJO DE CUCHILLOS</t>
  </si>
  <si>
    <t>POSTURAS POROLONGADAS</t>
  </si>
  <si>
    <t>MANIPULACION DE CARNES</t>
  </si>
  <si>
    <t>LESIONES DE TRAUMA ACUMULATIVO</t>
  </si>
  <si>
    <t>NINGUNA</t>
  </si>
  <si>
    <t xml:space="preserve">HERIDAS,LACERACIONES. </t>
  </si>
  <si>
    <t>EPOC (ENFERMEDAD PULMONAR OBSTRUCTIVA CRONICA)</t>
  </si>
  <si>
    <t>DIGITACION DE DOCUMENTOS Y ARCHIVOS DE LA EMPRESA</t>
  </si>
  <si>
    <t>APOYA MUÑECAS,MANGAS</t>
  </si>
  <si>
    <t>TUNEL DEL CARPO POR MOVIMIENTOS REPETITIVOS</t>
  </si>
  <si>
    <t>ATENCION A CLIENTES</t>
  </si>
  <si>
    <t>SUPERFICIES DE TRABAJO IRREGULARES</t>
  </si>
  <si>
    <t>MANEJO DE RECURSOS FINANCIEROS</t>
  </si>
  <si>
    <t>CONTROL INTERNO</t>
  </si>
  <si>
    <t>POSTURA SEDENTE</t>
  </si>
  <si>
    <t>SILLAS  ERGONOMICAS</t>
  </si>
  <si>
    <t>HERNIA DE LOS DISCOS DE LA COLUMNA</t>
  </si>
  <si>
    <t>PSICOSOCIAL</t>
  </si>
  <si>
    <t>CONDICIONES DE LA TAREA</t>
  </si>
  <si>
    <t>CONTENIDO DE LA TAREA</t>
  </si>
  <si>
    <t>TIEMPOS DE DESCANSO</t>
  </si>
  <si>
    <t>DIGITACION DE DOCUMENTOS Y ARCHIVOS DE LA EMPRESA Y ATENCION AL CLIENTE.</t>
  </si>
  <si>
    <t>QUEMADURAS DE CUALQUIER GRADO</t>
  </si>
  <si>
    <t>ARCHIVO</t>
  </si>
  <si>
    <t>CARGA MENTAL</t>
  </si>
  <si>
    <t>DOLOR DE CABEZA,ESTRÉS</t>
  </si>
  <si>
    <t>ESTRÉS LABORAL</t>
  </si>
  <si>
    <t>MANIPULACION DE CARGAS,POSTURA PROLONGADA</t>
  </si>
  <si>
    <t>MICROORGANISMO TIPO (BACTERIAS,VIRUS).</t>
  </si>
  <si>
    <t>ALERGIAS</t>
  </si>
  <si>
    <t>DOLOR EN LOS MIEMBROS SUPERIORES</t>
  </si>
  <si>
    <t>MANTENIMIENTO</t>
  </si>
  <si>
    <t>INSTALACIONES DE LA EFZ</t>
  </si>
  <si>
    <t>HERIDAS,GOLPES,CONTUSIONES</t>
  </si>
  <si>
    <t xml:space="preserve">MANTENIMENTO </t>
  </si>
  <si>
    <t>INSTALACIONES ELECTRICAS</t>
  </si>
  <si>
    <t>MANTENIMIENTO Y REPARACIONES LOCATIVAS</t>
  </si>
  <si>
    <t>MANEJO DE QUIMICOS</t>
  </si>
  <si>
    <t>GASES, VAPORES, LIQUIDOS</t>
  </si>
  <si>
    <t>IRRITACIONES O ALERGIAS POR ESTOS AGENTES</t>
  </si>
  <si>
    <t>MANEJO DE AGUAS RESIDUALES</t>
  </si>
  <si>
    <t>INTERPRETACION NIVEL DE PROBABILIDAD</t>
  </si>
  <si>
    <t>NO</t>
  </si>
  <si>
    <t>SUSTITUCION</t>
  </si>
  <si>
    <t>CONTACTO CON MICROORGANISMOS TIPO (BACTERIAS)</t>
  </si>
  <si>
    <t>SISTEMA DE ALMACENAMIENTO DE VICERAS</t>
  </si>
  <si>
    <t>SIERRA CANAL</t>
  </si>
  <si>
    <t>FUENTES DE AGUA POTABLE PARA EVITAR DESHIDRATACION EN DIAS SOLEADOS</t>
  </si>
  <si>
    <t>MANIPULACION DE CUCHILLOS</t>
  </si>
  <si>
    <t>DUCHAS DE LIMPIEZA</t>
  </si>
  <si>
    <t>GUANTES DE CAUCHO</t>
  </si>
  <si>
    <t>AMPUTACIONES</t>
  </si>
  <si>
    <t>GUANTES DE CAUCHO.</t>
  </si>
  <si>
    <t>HERRAMIENTAS CORTANTES.</t>
  </si>
  <si>
    <t>REACCIONES ALERGICAS.</t>
  </si>
  <si>
    <t>TRAUMAS SEVEROS EN EL SISITEMA MUSCULO ESQUELETICO</t>
  </si>
  <si>
    <t>VARICOCELE</t>
  </si>
  <si>
    <t>CANALES DE DESAGUE</t>
  </si>
  <si>
    <t>POLEAS</t>
  </si>
  <si>
    <t>CINTURON LUMBAR</t>
  </si>
  <si>
    <t>LESIONES MUSCULARES</t>
  </si>
  <si>
    <t>CARGUE DE LAS CANALES EN LOS VEHICULOS TRASPORTADORES.</t>
  </si>
  <si>
    <t>MANIPULACION DE LA MAQUINA ESCALDADORA</t>
  </si>
  <si>
    <t>DERMATOSIS,REACCIONES ALERGICAS,ENFERMEDADES INFECTOCONTAGIOSAS.</t>
  </si>
  <si>
    <t>DESORDENES DE TRAUMA ACUMUATIVO,LESIONES DEL SISITEMA MUSCULO ESQUELETICO.</t>
  </si>
  <si>
    <t>CONTACTO CON EL ANIMAL Y SUS FLUIDOS.</t>
  </si>
  <si>
    <t>ENFERMEDADES INFECTOCONTAGIOSAS.</t>
  </si>
  <si>
    <t>LUMBALGIAS.</t>
  </si>
  <si>
    <t>AMPUTACIONES.</t>
  </si>
  <si>
    <t>ARTRITIS,TUNEL DEL CARPO.</t>
  </si>
  <si>
    <t>FRACTURAS,,HERNIA DE LOS DISCOS DE LA COLUMNA.</t>
  </si>
  <si>
    <t>LAVADO Y MANIPULACION DE CARGAS.</t>
  </si>
  <si>
    <t>LESIONES MUSCULO ESQUELETICAS.</t>
  </si>
  <si>
    <t>HIPOTERMIA</t>
  </si>
  <si>
    <t>FATIGA,PROBLEMAS CARDIOVASCULARES,ALTERACIONES VASCULARES Y NERVIOSAS.</t>
  </si>
  <si>
    <t>ESCALADORA DE CABEZAS</t>
  </si>
  <si>
    <t>FRACTURAS.</t>
  </si>
  <si>
    <t>CAIDAS,GOLPES,ESQUINCES.</t>
  </si>
  <si>
    <t>MANEJO INADECUADO DE INSTALACIONES ELECTRICAS</t>
  </si>
  <si>
    <t>CARRETILLAS</t>
  </si>
  <si>
    <t>ENFERMEDADES RESPIRATORIAS AGUDAS.</t>
  </si>
  <si>
    <t>PTAR</t>
  </si>
  <si>
    <t>LESIONES DE TRAUMA ACUMULATIVO.</t>
  </si>
  <si>
    <t>DAR CUMPLIMIENTO AL PROGRAMA DE MANTENIMIENTO DE LA EFZ.</t>
  </si>
  <si>
    <t>MANEJO DE DOCUMENTOS Y ARCHIVOS DE LA EFZ.</t>
  </si>
  <si>
    <t>MANEJO DE HERRAMIENTAS</t>
  </si>
  <si>
    <t>DAF</t>
  </si>
  <si>
    <t>|</t>
  </si>
  <si>
    <t>TAPABOCAS QUIRURUGICO.</t>
  </si>
  <si>
    <t>MASCARILLA TIPO CONCHA.</t>
  </si>
  <si>
    <t>BOTAS PUNTA DE ACERO</t>
  </si>
  <si>
    <t>CONTROLES DE                 INGENIERIA</t>
  </si>
  <si>
    <t>REALIZAR EXAMENES OCUPACIONALES PARA CONTROLAR EFECTOS ADVERSOS SOBRE LA SALUD, IMPLEMENTAR PROGRAMA DE PAUSAS ACTIVAS</t>
  </si>
  <si>
    <t>LESIONES OSTEOMUSCULARES.</t>
  </si>
  <si>
    <t>DAR ENTRENAMIENTO SOBRE EL MANEJO DE HERRAMIENTAS MANUALES (CUCHILLOS)</t>
  </si>
  <si>
    <t>REALIZAR INSPECCIONES  DE SEGURIDAD A LOS PISOS</t>
  </si>
  <si>
    <t>REALIZAR EXAMENES OCUPACIONALES PARA CONTROLAR EFECTOS ADVERSOS SOBRE LA SALUD.</t>
  </si>
  <si>
    <t>CAIDAS,GOLPES,FRACTURAS,   ESQUINCES.</t>
  </si>
  <si>
    <t>BOTAS DE PVC ANTIDESLIZANTES.</t>
  </si>
  <si>
    <t>GUANTES DE CAUCHO,TAPABOCAS QUIRURGICO,CASCO,BOTAS DE PVC,PETO</t>
  </si>
  <si>
    <t>CASCO,TAPABOCAS QUIRURGICO,PETO,GUANTES DE CAUCHO,BOTAS DE PVC.</t>
  </si>
  <si>
    <t>CASCO,TAPABOCAS QUIRURGICO,GUANTES DE CAUCHO,BOTAS DE PVC.</t>
  </si>
  <si>
    <t>GUANTES DE CAUCHO,BOTAS DE PVC,CASCO,TAPABOCAS QUIRURGICO,PETO.</t>
  </si>
  <si>
    <t>BOTAS DE PVC ANTIDESLIZANTE.</t>
  </si>
  <si>
    <t>CASCO,TAPABOCAS QUIRURGICO,PETO,GUANTES,BOTAS DE PVC.</t>
  </si>
  <si>
    <t>GUANTES DE CAUCHO,TAPABOCAS QUIRURGICO.</t>
  </si>
  <si>
    <t>CASCO,TAPABOCAS  QUIRURUGICO,PETO,GUANTES DE CAUCHO,BOTAS DE PVC.</t>
  </si>
  <si>
    <t>TAPABOCAS QUIRURGICO, GUANTES DE LATEX.</t>
  </si>
  <si>
    <t>FULL FACE, TAPABOCAS QUIRURGICO, GUANTES DE LATEX BOTAS DE PVC.</t>
  </si>
  <si>
    <t>DAR ENTRENAMIENTO EN MANEJO DE HERRAMIENTAS   (CUCHILLOS)</t>
  </si>
  <si>
    <t>DAR CAPACITACIÓN EN USO DE LOS EPP</t>
  </si>
  <si>
    <t>VIGILAR EL BUEN USO DE LOS ELEMENTOS DE PROTECCIÓN AUDITIVA</t>
  </si>
  <si>
    <t>DAR CAPACITACIÓN EN AUTO CUIDADO</t>
  </si>
  <si>
    <t>DAR ENTRENAMIENTO EN HIGIENE POSTURAL</t>
  </si>
  <si>
    <t>NO APLICA</t>
  </si>
  <si>
    <t>MANTENIMIENTO PREVENTIVO DE LA PLATAFORMA</t>
  </si>
  <si>
    <t>TRATAMIENTO DE AGUAS RESIDUALES,INDUSTRIALES.</t>
  </si>
  <si>
    <t>CINTURON LUMBAL</t>
  </si>
  <si>
    <t>CARGA ESTATICA DE PIE.</t>
  </si>
  <si>
    <t>FÍSICO</t>
  </si>
  <si>
    <t>BIOLÓGICO</t>
  </si>
  <si>
    <t>BIOMECÁNICO</t>
  </si>
  <si>
    <t>CLASIFICACIÓN</t>
  </si>
  <si>
    <t>DESCRIPCIÓN</t>
  </si>
  <si>
    <t>NÚMERO DE ANIMALES</t>
  </si>
  <si>
    <t>CONTACTO FÍSICO CON LOS BOVINOS</t>
  </si>
  <si>
    <t>DESCRIPCIÓN DE LA TAREA.</t>
  </si>
  <si>
    <t>EL OPERARIO DEBE INSPECCIONAR QUE LOS DATOS RELACIONADOS EN LA GUÍA CONCUERDEN FÍSICAMENTE CON: FECHA, NUMERO DE ANIMALES, TRANSPORTADOR Y DESTINO</t>
  </si>
  <si>
    <t>TURNO ASIGNADO A CADA ANIMAL</t>
  </si>
  <si>
    <t>ETAPAS DEL PROCESO</t>
  </si>
  <si>
    <t>EL OPERARIO DEBE INSPECCIONAR Y VERIFICAR QUE EL ANIMAL SEA MARCADO CON EL TURNO ASIGNADO AL USUARIO, LOS ANIMALES SE MARCAN CON PINTURA AMARILLA DE ACEITE</t>
  </si>
  <si>
    <t>CLASIFICACIÓN DE ANIMALES EN CORRALES DE ESPERA</t>
  </si>
  <si>
    <t xml:space="preserve">CORRALES </t>
  </si>
  <si>
    <t>EL OPERARIO DEBE INSPECCIONAR QUE LOS ANIMALES COMERCIALES E INDUSTRIALES QUEDEN SEPARADOS Y CLASIFICADOS SEGÚN LOTE.</t>
  </si>
  <si>
    <t>LIMPIEZA DE CORRALES</t>
  </si>
  <si>
    <t>EL OPERARIO DEBE  MANTENER LOS CORRALES LIMPIOS SIN PRESENCIA DE MATERIA FECAL CUANDO EL CORRAL ESTE SOLO.</t>
  </si>
  <si>
    <t>INSENCIBILIZACIÓN</t>
  </si>
  <si>
    <t>CORTE DE LA PIEL EN LA ZONA INFERIOR DEL CUELLO APROX, DE 30 CM, PARA FACILITAR EL INGRESO DEL CUCHILLO VAMPIRO A LOS VASOSO MAYORES.</t>
  </si>
  <si>
    <t>RETIRO DE CABEZAS Y PATAS.</t>
  </si>
  <si>
    <t>SE PROCEDE A CORTAR LOS MIEMBROS ANTERIORES Y CABEZA; LUEGO SE ENVIA POR EL CHUT AL CUARTO DE CABEZAS PARA SU POSTERIOR PROCESAMIENTO.</t>
  </si>
  <si>
    <t>SE RETIRA EL MIEMBRO POSTERIOR DERECHO, SE INTRODUCE EL GANCHO DE SOPORTE A LA POLEA, LUEGO SE PROCEDE A IZAR DE LA POLEA, SE RETIRA LAS PATAS UTILIZANDO EL CUCHILLO Y SE DEPOSITAN EL EN CHUT HACIA EL CUARTO DE SUB-PRODUCTOS PARA SER PROCESADAS,LUEGO SE INICIA EL PROCESO DE DESOLLE</t>
  </si>
  <si>
    <t>EN ESTA ETAPA SE REALIZA EL ANUDADO DE RECTO CON UNA BOLSA PLÁSTICA Y UNA BANDA ELÁSTICA (CAUCHO), PARA EVITAR LA CONTAMINACIÓN DE LA CANAL CON MATERIA FECAL Y /U ORINA.</t>
  </si>
  <si>
    <t>SE PROCEDE A TERMINAR DE REALIZAR EL DESPEJE DE LA PIEL DE LOS CUARTOS TRASEROS CON EL CUCHILLO DE PUNTA CURVO,</t>
  </si>
  <si>
    <t xml:space="preserve">SE DESPRENDE LA  TOTALIDAD DE LA PIEL CON EL POLIPASTO QUE  TIENE   UNA  CADENA  EN FORMA  DE  V CON DOS ARGOLLAS  EN  CADA  PUNTA Y UN CONTROL DE OPERACIÓN, EN LAS QUE SE  AMARRA  LA PIEL QUE SE HA DESPEJADO DE LOS MIEMBROS POSTERIORES, </t>
  </si>
  <si>
    <t>SE PROCEDE A ROMPER EL ESTERNÓN CON LA AYUDA DE UNA SIERRA DE PECHO, PARA ESTE PROCESO SE REALIZA UN CORTE POR LA MITAD DEL ESTERNÓN PARA ASÍ DESCUBRIR LA PORCIÓN CASRTILAGINOSA.</t>
  </si>
  <si>
    <t>EL OPERARIO REALIZA UN CORTE EN LA LÍNEA MEDIA O ALBA EL CUAL PERMITE QUE SE REALICE PRESIÓN Y DE ESTÁ FORMA SE EXTRAEN LAS VÍCERAS BLANCAS ESTÁ DEBE SER MARCADA Y ENVIADA POR EL CHUT.</t>
  </si>
  <si>
    <t>EVICERACIÓN BLANCA.</t>
  </si>
  <si>
    <t>EVICERACIÓN ROJA.</t>
  </si>
  <si>
    <t>ESFUERZO POR MANIPULACIÓN DE CARGAS</t>
  </si>
  <si>
    <t>MECÁNICO</t>
  </si>
  <si>
    <t>BIOMÉCANICO</t>
  </si>
  <si>
    <t>EL OPERARIO PROCEDE A EXTIRPAR LA VESÍCULA BILIAR,LUEGO EL OPERARIO PROCEDE A RETIRAR Y MARCAR LA VICERA ROJA EN EL HIGADO Y CORAZÓN CON EL NÚMERO DE TURNO.</t>
  </si>
  <si>
    <t>TAPABOCAS QUIRURUGICO, GUANTES DE CAUCHO,PETO.</t>
  </si>
  <si>
    <t>EL OPERARIO CON LA AYUDA DE UN FRENO MECÁNICO Y UN DESPERNANCADOR NEUMÁTICO SEPARA LAS PIERNAS PARA CORTAR LA REGIÓN PELVICA SIGUIENDO POR LA COLUMNA VERTEBRAL HASTA SEPARAR LA CANAL SEGÚN REQUISITOS DEL USUARIO.</t>
  </si>
  <si>
    <t>PROCESO DE LIMPIEZA DE LAS CANALES,EL OPERARIO ELIMINA EL SEBO,GRASA Y CUARTEO DE LAS CANALES,TINTA Y NO CONFORMES, ADEMÁS LIMPIA LAS PIERNAS Y BRAZOS,PESAJE.</t>
  </si>
  <si>
    <t>PORCIONAR LA RES SEGÚN CRITERIOS DEL USUARIO.</t>
  </si>
  <si>
    <t>RECEPCIÓN DE VÍCERAS</t>
  </si>
  <si>
    <t>DOS OPERARIOS CON LA AYUDA DE MÁQUINAS HIDRO-LAVADORAS SE ENCARGAN DE LAVAR EL GANADO EN SU PORCIÓN TRASERA Y DELANTERA,RETIRANDO CUALQUIER RESIDUO DEL PROCESO.</t>
  </si>
  <si>
    <t>LA CANAL COMERCIAL E INDUSTRIAL ES TRASLADADA AL CUARTO DE OREO Y /O REFRIGERACIÓN UNA VEZ LAVADAS CON AGUA Y PESADAS EN LA BASCULA DE RIEL.</t>
  </si>
  <si>
    <t>SE RECIBE LA VÍCERA POR EL CHUT DONDE ES RECIBIDA POR UN OPERARIO EL QUE PREPARA EL PROCESO DE LAVADO Y ESCALDADO.</t>
  </si>
  <si>
    <t>SEPARACIÓN Y MARCA DE RUMEN (CALLO)</t>
  </si>
  <si>
    <t>SEPARACIÓN Y MARCAGE DE RUMEN (CALLO)</t>
  </si>
  <si>
    <t xml:space="preserve">EL RUMEN SE ABRE Y SE EVACUA SU CONTENIDO ;EL RUMEN ES LAVADO Y MARCADO </t>
  </si>
  <si>
    <t>DAR CAPACITACION EN AUTO CUIDADO</t>
  </si>
  <si>
    <t>CONTACTO FISICO CON LOS FLUIDOS Y EXCREMENTO DEL ANIMAL.</t>
  </si>
  <si>
    <t>PALAS</t>
  </si>
  <si>
    <t>TAPABOCAS QUIRURGICO,BOTAS DE PVC,GUANTES DE CAUCHO,OVEROL.</t>
  </si>
  <si>
    <t>REALIZAR EXAMENES OCUPACIONALES PARA CONTROLAR EFECTOS ADVERSOS SOBRE LA SALUD DE LOS TRABAJADORES</t>
  </si>
  <si>
    <t>NÚMERO DE EXPUESTOS</t>
  </si>
  <si>
    <t>EL OPERARIO INSENSIBILIZA AL ANIMAL CON EL NOQUEADOR ESTE LO UBICA EN EL HUESO FRONTAL Y ACTIVA EL GATILLO QUE IMPULSA UN SISITEMA DE PERNO PERFORANDO EL HUESO HASTA LLEGAR AL CEREBRO.</t>
  </si>
  <si>
    <t>EL OPERARIO SUSPENDE AL SEMOVIENTE DEL MIEMBRO POSTERIOR DERECHO CON UN GRILLETE AL RIEL DE LINEA DE SANGRIA.</t>
  </si>
  <si>
    <t>CONTACTO CON FUIDOS DEL ANIMAL.</t>
  </si>
  <si>
    <t>CONTROLES ADMINISTRATIVOS, SEÑALIZACIÓN,     ADVERTENCIA</t>
  </si>
  <si>
    <t>MANTENER LAS INSTALACIONES, EQUIPOS,MAQUINAS DE LA EFZ EN PERFECTAS CONDICIONES.</t>
  </si>
  <si>
    <t>EL OPERARIO ENCARGADO DE LA PTAR REALIZA EL TRATAMIENTO DE LAS AGUAS RESIDUALES E INDUSTRIALES DE LA EFZ.</t>
  </si>
  <si>
    <t>RESPIRADOR QUÍMICO CON FILTROS INTERCAMBIABLES.</t>
  </si>
  <si>
    <t>GUANTES DE CARNAZA.</t>
  </si>
  <si>
    <t>QUIMÍCO</t>
  </si>
  <si>
    <t>EXISTENCIA REQUISITO LEGAL ASOCIADO  (SI / NO)</t>
  </si>
  <si>
    <t>ASMA LABORAL.</t>
  </si>
  <si>
    <t>ASFIXIA O PARO RESPIRATORIO</t>
  </si>
  <si>
    <t>MANEJO DE HERAMIENTAS,EQUIPOS,     MAQUINAS.</t>
  </si>
  <si>
    <t>TESORERIA</t>
  </si>
  <si>
    <t>ADMINISTRACIÓN</t>
  </si>
  <si>
    <t>IMPLEMENTAR EL PROGRAMA DE PAUSAS ACTIVAS.</t>
  </si>
  <si>
    <t>MOVIMIENTOS PROLONGADOS</t>
  </si>
  <si>
    <t>ELIMINACIÓN</t>
  </si>
  <si>
    <t>VIGILAR EL BUEN USO DE LOS EPP</t>
  </si>
  <si>
    <t>SUMINISTRAR ESTANTERIA ACORDE A LO SOLICITADO</t>
  </si>
  <si>
    <t>ESTANTERIA</t>
  </si>
  <si>
    <t>TAPABOCAS QUIRURUGICO</t>
  </si>
  <si>
    <t>DAR CUMPLIMIENTO A LA RESOLUCION 1409 DE 2012</t>
  </si>
  <si>
    <t>OBSERVACIÓN DEL PROCEDIMIENTO PARA OPERAR  EL MANEJO DEL CUCHILLO NEUMATICO</t>
  </si>
  <si>
    <t>NO APLOCA</t>
  </si>
  <si>
    <t>CORTE ESTERNÓN</t>
  </si>
  <si>
    <t>ELÉCTRICO</t>
  </si>
  <si>
    <t>GUANTES DE CARNAZA,BOTAS DIELÉCTRICAS,MONOGAFAS.</t>
  </si>
  <si>
    <t>DAR CAPACITACIÓN SOBRE  EL MANEJO DE HERRAMIENTAS</t>
  </si>
  <si>
    <t>MANIPULACIÓN DE SIERRA DE PECHO</t>
  </si>
  <si>
    <t>DAR CAPACITACIÓN  EN MANEJO DE HERRAMIENTAS</t>
  </si>
  <si>
    <t>NOAPLICA</t>
  </si>
  <si>
    <t>CONTINUAR CON LA REALIZACION DE LOS EXAMENES OCUPACIONALES PARA CONTROLAR LOS EFECTOS ADVERSOS SOBRE LA SALUD</t>
  </si>
  <si>
    <t>GUANTES DE CAUCHO,TAPABOCAS QUIRURUGICO,PETO.</t>
  </si>
  <si>
    <t>VALORACIÓN DEL RIESGO</t>
  </si>
  <si>
    <t>DAR CAPACITACIÓN EN  AUTO CUIDADO</t>
  </si>
  <si>
    <t>TAPABOCAS QUIRURUGICO,PETO,GUANTES DE CAUCHO,BOTAS DE PVC.</t>
  </si>
  <si>
    <t>DISEÑAR PROCEDIMIENTO  SEGURO PARA OPERACIÓN DE LA MAQUINA</t>
  </si>
  <si>
    <t>CINTURÓN LUMBAL</t>
  </si>
  <si>
    <t>CONTNUAR CON LA REALIZACIÓN DE LOS EXAMENES OCUPACIONALES PARA CONTROLAR LOS EFECTOS ADVERSOS SOBRE LA SALÚD DE LOS TRABAJADORES</t>
  </si>
  <si>
    <t>CONTINUAR CON LA REALIZACIÓN DE LOS EXAMENES OCUPACIONALES PARA CONTROLAR LOS EFECTOS ADVERSOS SOBRE LA SALÚD  DE LOS TRABAJADORES.</t>
  </si>
  <si>
    <t>BOTAS DE PVC ANTIDESLIZANTES,PETO Y CHAQUETA INPERMEABLE DE LA EFZ.</t>
  </si>
  <si>
    <t>CONTINUAR CON LOS EXAMENES OCUPACIONALES PARA CONTROLAR LOS AFECTOS ADVERSOS SOBRE LA SALÚD DE LOS TRABAJADORES</t>
  </si>
  <si>
    <t>MANIPULACIÓN DE SIERRA</t>
  </si>
  <si>
    <t>TAPABOCAS QUIRURGICO,PETO,GUANTES DE CAUCHO.</t>
  </si>
  <si>
    <t>ESTUDIAR  POSIBILIDAD DE MEJORAR  AYUDA MECANICA PARA EL TRASLADO</t>
  </si>
  <si>
    <t>CONTACTO CON VÍCERAS</t>
  </si>
  <si>
    <t xml:space="preserve">NO APLICA </t>
  </si>
  <si>
    <t>REALIZAR  PROCEDIMIENTO SEGURO PARA OPERACION  DE LA ESCALDADORA</t>
  </si>
  <si>
    <t>MONOGAFAS,CASCO,PETO</t>
  </si>
  <si>
    <t>PROTECTORES AUDITIVOS DE INSERCIÓN.</t>
  </si>
  <si>
    <t>BOTAS DE PVC ANTIDESLIZANTES</t>
  </si>
  <si>
    <t xml:space="preserve">PERDIDA DE LA AUDICIÓN </t>
  </si>
  <si>
    <t>DAR ENTRENAMIENTO SOBRE EL MANEJO DE HERRAMIENTAS MANUALES.</t>
  </si>
  <si>
    <t>CONTNUAR CON LA REALIZACIÓN DE LOS EXAMENES OCUPACIONALES PARA CONTROLAR LOS EFECTOS ADVERSOS SOBRE LA SALUD DE    LOS TRABAJADORES.</t>
  </si>
  <si>
    <t xml:space="preserve">UN OPERARIO SEPARA EL LIBRO,CUAJO LOS LAVA Y SE PRECOCEN. </t>
  </si>
  <si>
    <t xml:space="preserve">LUEGO DE SEPARAR LA PORCIÓN INTESTINAL ES LLEVADO POR UN OPERARIO A LAS MESAS DE PROCESO DE LAVADO, TALLADO </t>
  </si>
  <si>
    <t>CADA UNA DE LAS PORCIONES RETIRADAS DEL PAQUETE DE VÍCERAS SON PRE COCIDAS.</t>
  </si>
  <si>
    <t>SE RECIBE LA PIEL DEPOSITADA EN EL CHUT DE PIELES PARA SU UBICACIÓN Y CLASIFICIÓN SEGÚN EL TURNO DEL USUARIO PARA LUEGO REALIZAR LA ENTREGA A LOS TRASPORTADORES</t>
  </si>
  <si>
    <t>MANEJO,ARCHIVO,DESPACHO DE DOCUMENTOS DE LA EFZ.</t>
  </si>
  <si>
    <t>MANEJO DE DOCUMENTOS,ARCHIVOS Y DEMÁS INFORMACIÓN DE LA EFZ.</t>
  </si>
  <si>
    <t>LESIONES OSTEOMUSCULARES</t>
  </si>
  <si>
    <t>MANIPULACIÓN DE HERRAMIENTAS</t>
  </si>
  <si>
    <t>POSTURAS MANTENIDAS</t>
  </si>
  <si>
    <t>DAR CAPACITACIÓN EN HIGIENE POSTURAL.</t>
  </si>
  <si>
    <t>NO MAPLICA</t>
  </si>
  <si>
    <t>DAR ENTRENAMIENTO SOBRE EL MANEJO DE HERRAMIENTAS (CUCHILLOS)</t>
  </si>
  <si>
    <t>CANAL DEL BOVINO</t>
  </si>
  <si>
    <t>VIGILAR EL BUEN USO DE LOS ELEMENTOS DE PROTECCIÓN PERSONAL.</t>
  </si>
  <si>
    <t>VIGILAR EL BUEN USO DE LOS ELEMENTOS DE PROTECCIÓN AUDITIVA.</t>
  </si>
  <si>
    <t>ADECUAR LAS INSTALACIONES PARA UN MEJOR DESEMPEÑO.</t>
  </si>
  <si>
    <t xml:space="preserve">ILUMINACIÓN </t>
  </si>
  <si>
    <t>SUMINISTRAR LOS RECURSOS PARA LAS ADECUACIONES DE LA EMPRESA.</t>
  </si>
  <si>
    <t>SI APLICA</t>
  </si>
  <si>
    <t>CONTACTO CON ELÉCTRICIDAD.</t>
  </si>
  <si>
    <t>UNA VEZ TODOS LOS PRODUCTOS EN EL CUARTO FRIO SE HACE UN INVENTARIO PARA CORRELACIONAR LOS ANIMALES QUE FUERON BENEFICIADOS CON EL NÚMERO DE DECOMISOS.</t>
  </si>
  <si>
    <t>MANIPULACIÓN DE CARGAS</t>
  </si>
  <si>
    <t>LAVADO Y MANIPULACIÓN DE INTESTINOS</t>
  </si>
  <si>
    <t>ILUMINACIÓ DEFICIENTE</t>
  </si>
  <si>
    <t>MANIPULACIÓN DE LA PIEL</t>
  </si>
  <si>
    <t>SEPARACIÓN CUAJO Y LIBRO</t>
  </si>
  <si>
    <t>IMPLEMENTAR PROGRAMA DE PAUSAS ACTIVAS</t>
  </si>
  <si>
    <t>CONDICIONES DE SEGRURIDAD (TRABAJO EN ALTURAS)</t>
  </si>
  <si>
    <t>CAIDAS, GOLPES ,FRACTURAS…</t>
  </si>
  <si>
    <t xml:space="preserve">DOLOR ARTICULAR </t>
  </si>
  <si>
    <t>CONDCIONES DE SEGURIDAD (LOCATIVO)</t>
  </si>
  <si>
    <t>ATRAPAMIENTO, LASTIMADURAS.</t>
  </si>
  <si>
    <t>ENFERMEDADES RESPIRATORIAS, HIPOTERMIA.</t>
  </si>
  <si>
    <t>CAIDAS,HERIDAS,GOLPES,CONTUSIONES</t>
  </si>
  <si>
    <t>CONDICIONES DE SEGURIDAD (LOCATIVO)</t>
  </si>
  <si>
    <t>CONDCICIONES DE SEGURIDAD (ELECTRICO)</t>
  </si>
  <si>
    <t>MATERIAL CONTAMINANTE EN EL AIRE</t>
  </si>
  <si>
    <t>GOLPES, HERIDAS.</t>
  </si>
  <si>
    <t>CONDICIONES DE SEGURIDAD (TRABAJO EN ALTURAS)</t>
  </si>
  <si>
    <t>CONDICIONES DE SEGURIDAD(TRABAJO EN ALTURAS)</t>
  </si>
  <si>
    <t>CAIDAS, GOLPES, FRACTURAS…</t>
  </si>
  <si>
    <t>PERDIDA DE LA AUDICION.</t>
  </si>
  <si>
    <t>BOTAS DE PVC ANTIDESLIZANTES,MONOGAFAS,CASCO.</t>
  </si>
  <si>
    <t>AREAS COMUNES</t>
  </si>
  <si>
    <t>PORTERIA</t>
  </si>
  <si>
    <t>INSPECCIONAR ENTRADA Y SALIDA DE PERSONAL</t>
  </si>
  <si>
    <t>VERIFICAR ENTRADA Y SALIDA DE AUTOMOVILES,REGISTRAR DATOS EN LAS PLANILLAS</t>
  </si>
  <si>
    <t>PAUSAS ACTIVAS</t>
  </si>
  <si>
    <t>JORNADA DE TRABAJO</t>
  </si>
  <si>
    <t>NIVEL DE EXPOSICIÓN</t>
  </si>
  <si>
    <t>SUMINISTRAR SILLAS ERGONOMICAS PARA EVITAR LESIONES</t>
  </si>
  <si>
    <t>INSOLACION</t>
  </si>
  <si>
    <t>RADIACIONES NO IONIZANTES DE LUZ  ULTRAVIOLETA</t>
  </si>
  <si>
    <t xml:space="preserve">BOTAS DE PVC, GAFAS, GUANTES </t>
  </si>
  <si>
    <t>GUIA DE MOVILIZACION</t>
  </si>
  <si>
    <t>EL OPERARIO DEBE INSPECCIONAR LA GUIA EXPEDIDA POR ICA , TENGA EL NUMERO TOTAL DE ANIMALES QUE SE DEBE TRANSPORTAR Y DESEMBARCAR EN EL FRIGORIFICO.</t>
  </si>
  <si>
    <t xml:space="preserve">TRABAJADOR </t>
  </si>
  <si>
    <t xml:space="preserve">MEDIO </t>
  </si>
  <si>
    <t>ACEPTABILIDAD DEL RIESGO</t>
  </si>
  <si>
    <t xml:space="preserve">SOL </t>
  </si>
  <si>
    <t>CASCO, CHAQUETA PROTECCION BRAZO,PROTECTOR SOLAR</t>
  </si>
  <si>
    <t>CANCER EN LA PIEL</t>
  </si>
  <si>
    <t xml:space="preserve">NINGUNO </t>
  </si>
  <si>
    <t xml:space="preserve">ESCREMENTOS DEL ANIMAL </t>
  </si>
  <si>
    <t xml:space="preserve">EXCREMENTOS DEL ANIMAL </t>
  </si>
  <si>
    <t>BIOLOGICO ,BIOMECANICO  Y PSICOSOCIAL</t>
  </si>
  <si>
    <t xml:space="preserve">TAPABOCAS QUIRURUGICO,GUANTES </t>
  </si>
  <si>
    <t>BIOLOGICO BIOMECÁNICO</t>
  </si>
  <si>
    <t xml:space="preserve">GOLPES </t>
  </si>
  <si>
    <t>BIOLOGICO</t>
  </si>
  <si>
    <t xml:space="preserve">REALIZAR EXAMENES PERIODICOS </t>
  </si>
  <si>
    <t xml:space="preserve">OLFATOMETRIA DE CAMPO </t>
  </si>
  <si>
    <t xml:space="preserve">PAUSAS ACTIVAS </t>
  </si>
  <si>
    <t xml:space="preserve">DESORDENES DE TRAUMA ACUMULATIVO,GOLPES </t>
  </si>
  <si>
    <t xml:space="preserve">CONDICION DE LA TAREA </t>
  </si>
  <si>
    <t xml:space="preserve">BIOMECANICO </t>
  </si>
  <si>
    <t xml:space="preserve">DAR USO CORRECTAMENTE ALOS EPP ASIGANADOS POR LA EMPRESA </t>
  </si>
  <si>
    <t>AMPUTACIONES INFECCIONES</t>
  </si>
  <si>
    <t xml:space="preserve">SI             </t>
  </si>
  <si>
    <t xml:space="preserve">INFECCION </t>
  </si>
  <si>
    <t>GUANTES DE CAUCHO,TAPABOCAS, PETO,CASCO</t>
  </si>
  <si>
    <t>TAPABOCAS QUIRURGICO,GUANTES DE CAUCHO,PETO,CASCO</t>
  </si>
  <si>
    <t>INFECCION,ANPUTACION</t>
  </si>
  <si>
    <t>BOTAS DE PVC,PETO,MONOGAFAS,GUANTES DE CAUCHO, CASCO,ARNES DE SEGURIDAD</t>
  </si>
  <si>
    <t xml:space="preserve">TRABAJO SEGURO EN ALTURAS, LINEA DE VIDA </t>
  </si>
  <si>
    <t xml:space="preserve"> BIOMECANICO </t>
  </si>
  <si>
    <t xml:space="preserve">SOBREESFUERZO </t>
  </si>
  <si>
    <t xml:space="preserve">ERGONOMICO </t>
  </si>
  <si>
    <t>HERNIAS</t>
  </si>
  <si>
    <t>BOTAS DE PVC, GUANTES DE CAUCHO, PETO, CASCO,TAPABOCAS QUIRURGICO ,ARNES DE SEGURIDAD</t>
  </si>
  <si>
    <t>INFECCION ,AMPUTACIONES</t>
  </si>
  <si>
    <t xml:space="preserve">HERNIA DISCAL </t>
  </si>
  <si>
    <t xml:space="preserve">SI               </t>
  </si>
  <si>
    <t xml:space="preserve">BIOMECÁNICO    </t>
  </si>
  <si>
    <t xml:space="preserve">TUNEL CARPIANO </t>
  </si>
  <si>
    <t xml:space="preserve">CALAMBRE OCUPACIONAL DE MANO O ANTEBRAZO </t>
  </si>
  <si>
    <t xml:space="preserve">IMPLEMENTACION DE PPROGRAMA DE PAUSAS ACTIVAS </t>
  </si>
  <si>
    <t xml:space="preserve">CAPACITACION DE ERGONOMIA </t>
  </si>
  <si>
    <t xml:space="preserve">MANEJO DE EPP Y CAPACITACION SOBRE RIESGO MECANICO </t>
  </si>
  <si>
    <t xml:space="preserve">AMPUTACIONES </t>
  </si>
  <si>
    <t xml:space="preserve">SI           </t>
  </si>
  <si>
    <t xml:space="preserve">CASCO, GUANTES DE MAYA METALICO , PETO , BOTAS PVC </t>
  </si>
  <si>
    <t xml:space="preserve">IMPLEMENTACION DE PROGRAMA DE PAUSAS ACTIVAS </t>
  </si>
  <si>
    <t xml:space="preserve">PARTICIPARA EN LAS PAUSAS  ACTIVAS </t>
  </si>
  <si>
    <t>GUANTES DE MALLA EN ACERO</t>
  </si>
  <si>
    <t>FÍSICO,BIOMECANICO,BIOLOGICO</t>
  </si>
  <si>
    <t xml:space="preserve">CAPACITACION EN USO DE MAQUINARIA </t>
  </si>
  <si>
    <t xml:space="preserve">PROTECTORES AUDITIVOS DE INSERCION,PROTECTOR FACIAL </t>
  </si>
  <si>
    <t xml:space="preserve">PERDIDA DE CAPACIDAD AUDITIVA,HERNIA </t>
  </si>
  <si>
    <t xml:space="preserve">SORDERA PROFESIONAL,HERNIA DISCAL </t>
  </si>
  <si>
    <t xml:space="preserve">SI      </t>
  </si>
  <si>
    <t>BIOMECÁNICO,</t>
  </si>
  <si>
    <t>SOBRE CARGA MUSCULAR</t>
  </si>
  <si>
    <t>INFECCION DE HERIDA ,AMPUTACION</t>
  </si>
  <si>
    <t xml:space="preserve"> CONTACTO DIRECTO VICERAS DEL ANIMAL</t>
  </si>
  <si>
    <t xml:space="preserve">BIOLÓGICO,BIOMECANICO </t>
  </si>
  <si>
    <t xml:space="preserve">INFECCIONES BACTERIANAS,TUNEL DEL CARPIO </t>
  </si>
  <si>
    <t>CASCO,COFIA,TAPABOCAS QUIRURGICO, MONO GAFAS,PETO,GUANTES DE CAUCHO,BOTAS DE PVC.</t>
  </si>
  <si>
    <t>EPOC (ENFERMEDAD PULMONAR OBSTRUCTIVA CRONICA,CALAMBRE OCUPACIONAL DE MANO O ANTEBRAZO)</t>
  </si>
  <si>
    <t>BIOLOGICO,BIOMECÁNICO</t>
  </si>
  <si>
    <t>DESORDENES DE TRAUMA ACUMULATIVO, SOBRE ESFUERZO CARGAS PESADAS</t>
  </si>
  <si>
    <t xml:space="preserve">TUNEL DEL CARPO POR MOVIMIENTOS REPETITIVOS, HERNIA DISCAL </t>
  </si>
  <si>
    <t>POSTURAS EN BIDEPESTACIÓN</t>
  </si>
  <si>
    <t>CONDICIONES TRABAJO SEGURO  EN ALTURAS,BIOMECANICO</t>
  </si>
  <si>
    <t xml:space="preserve">SI              </t>
  </si>
  <si>
    <t xml:space="preserve">SI       </t>
  </si>
  <si>
    <t xml:space="preserve">CINTURON LUMBAR </t>
  </si>
  <si>
    <t xml:space="preserve">BIOMÉCANICO,FISICO </t>
  </si>
  <si>
    <t>FÍSICO,BIOMECANICO</t>
  </si>
  <si>
    <t>TAPABOCAS QUIRURGICO,GUANTES DE CAUCHO,PETO,BOTAS DE PVC, CASCO,CHAQUETA.</t>
  </si>
  <si>
    <t>ENFERMEDADES RESPIRATORIAS AGUDAS (RINOFARINGITIS)LESIONES MUSCULARES</t>
  </si>
  <si>
    <t>USO ADECUADO DE EPP</t>
  </si>
  <si>
    <t>CASCO,TAPABOCAS QUIRURGICO,PETO, GUANTES DE MALLA EN ACERO ,BOTAS DE PVC,CHAQUETA</t>
  </si>
  <si>
    <t xml:space="preserve">MANIPULACION DE VICERAS </t>
  </si>
  <si>
    <t>GUANTES DE CAUCHO,COFIA,TAPABOCAS QUIRURUGICO,PETO,BOTAS DE CAUCHO</t>
  </si>
  <si>
    <t xml:space="preserve">SOBRE ESFUERZO </t>
  </si>
  <si>
    <t xml:space="preserve">TRABAJO EN TEMPERTURAS  ALTAS </t>
  </si>
  <si>
    <t xml:space="preserve">CALAMBRE POR CALOR </t>
  </si>
  <si>
    <t>TAPABOCAS QUIRURGICO,PETO ,BOTAS DE PVC</t>
  </si>
  <si>
    <t>UTILIZAR ADECUADAMENTE LOS EPP</t>
  </si>
  <si>
    <t>CALAMBRE LUMBAL</t>
  </si>
  <si>
    <t xml:space="preserve">LUMBALGIAS,DESORDENES DE TRAUMA ACUMULATIVO </t>
  </si>
  <si>
    <t>CASCO,TAPABOCAS QUIRURUGICO,PETO,GUANTES DE CAUCHO,BOTAS DE PVC, CINTURON DISCAL.</t>
  </si>
  <si>
    <t xml:space="preserve">CINTURON LUMBAL  </t>
  </si>
  <si>
    <t>ESFUERZO DE  MANEJO DE VICERAS  Y  CARGAS PARA SU ALMACENAMIENTO</t>
  </si>
  <si>
    <t>DESPÚES DE RETIRADAS LAS MANOS Y CABEZA SON LLEVADAS POR EL CHUT  AL SÓTANO Y LAS MANOS SE DEPOSITAN EN LA MAQINA ESCALDADORA Y LAVADO,LA CABEZA ES CLASIFICADA DE ACUERDO AL TURNO DELUDUARIO Y SE UBICA ENLOS ANAQUELES PARA SU POSTERIOR ENTREGA.</t>
  </si>
  <si>
    <t xml:space="preserve">ATRAPAMIENTO DE LA MAQUINA </t>
  </si>
  <si>
    <t>CASCO,COFIA,TAPABOCAS,PETO GUANTES EN ACERO Y BOTAS PVC</t>
  </si>
  <si>
    <t>SORDERA PROFECIONAL</t>
  </si>
  <si>
    <t>NP APLICA</t>
  </si>
  <si>
    <t>UTIZAR LOS EPP ADECUADAMENTE</t>
  </si>
  <si>
    <t>MOVIMIENTOS REPETITIVOS POR USO PERMANENTE DEL COMPUTRADOR</t>
  </si>
  <si>
    <t>CALAMBRES OCUPACIONAL DE MANO O ANTEBRAZO</t>
  </si>
  <si>
    <t>ESTRÉS</t>
  </si>
  <si>
    <t>CEFALEA O PERDIDA DE LA VISION</t>
  </si>
  <si>
    <t>PLANILLAS</t>
  </si>
  <si>
    <t>FISICO</t>
  </si>
  <si>
    <t>CEFALEA</t>
  </si>
  <si>
    <t>AMPUTACION DE LOS MIEMBROS SUPERIORES</t>
  </si>
  <si>
    <t xml:space="preserve">               NO</t>
  </si>
  <si>
    <t xml:space="preserve">SI    </t>
  </si>
  <si>
    <t xml:space="preserve">DERMATITIS </t>
  </si>
  <si>
    <t xml:space="preserve">TAPABOCAS TIPO CONCHA DESECHABLE,GUANTES DE CAUCHO </t>
  </si>
  <si>
    <t xml:space="preserve">TRATAMIENTO DE AGUA </t>
  </si>
  <si>
    <t xml:space="preserve">MANIPULACION DE QUIMICOS </t>
  </si>
  <si>
    <t xml:space="preserve">ESTRÉS LABORAL </t>
  </si>
  <si>
    <t>CUBRIR EL AREA CON UNA CARPA</t>
  </si>
  <si>
    <t>CASCO, BLOQUIADOR SOLAR , GAFAS CON FILTRO UV</t>
  </si>
  <si>
    <t>LESIONES POR GOLPES,MOVIMIENTOS REPETITIVOS,ESTRÉS LABORAL, ENFERMEDAD POR VIRUS O BACTERIAS.</t>
  </si>
  <si>
    <t xml:space="preserve">ENFERMEDADES VIRALES O BACTERIANAS, ESTRÉS LABORAL,TUNEL CARPIANO </t>
  </si>
  <si>
    <t>VIGILAR EL BUEN USO DE ELEMENTOS DE PROTECCION  PERSONAL, HIGIENEPERSONAL.</t>
  </si>
  <si>
    <t>EXCREMENTOS DEL ANIMAL</t>
  </si>
  <si>
    <t>CASCO,TAPABOCAS QUIRURGICO, GUANTES DE CAUCHO, BOTAS</t>
  </si>
  <si>
    <t>CANSANCIO MUSCULAR,DORSALGIAS, GOLPES</t>
  </si>
  <si>
    <t>BRONQUITIS,VENA VARICE , GOLPES.</t>
  </si>
  <si>
    <t>EL OPERARIO DEBE ENCENDER LAS DUCHAS ANTES DEL INGRESO DE LOS ANIMALES EN LA MANGA Y DEBE INSPECIONAR QUE NO SE DETENGA EL FLUJO DE BOVINOS.</t>
  </si>
  <si>
    <t>CANSANCIO MUSCULAR, GOLPESY ESTRÉS.</t>
  </si>
  <si>
    <t>BURSITIS , MIOSITIS, GOLPES EN MIEMBROS SUPERIORES.</t>
  </si>
  <si>
    <t>INSTALAR TRANCAS MECANICAS</t>
  </si>
  <si>
    <t>CONTINUAR CON LA REALIZACION DE LOS EXAMENES OCUPACIONALES PARA CONTROLAR LOS EFECTOS ADVERSOS SOBRE LA SALUD. CAPACITAR AL OPERARIO EN FACTORES DE RIESGO</t>
  </si>
  <si>
    <t>LESIONES DE OSTEOMUSCULARES, SOBRE ESFUERZO  Y GOLPES</t>
  </si>
  <si>
    <t>DESORDENES DE TRAUMA ACUMULATIVO, LESIONES MUSCULO ESQUELETICAS.</t>
  </si>
  <si>
    <t>LESIONES DE TRAUMA ACUMULATIVO HERNIA, GOLPES EN LA CABEZA, LESIONES MUSCULO ESQUELETICAS.</t>
  </si>
  <si>
    <t>DISLOCACION,ESGUINCE, GOLPES EN LA CABEZA</t>
  </si>
  <si>
    <t xml:space="preserve">INSTALAR VAMPIROS </t>
  </si>
  <si>
    <t>ARNÉS, ESLINGA, LINEA DE VIDA, MOSQUETONES</t>
  </si>
  <si>
    <t>ARNÉS,ESLINGA, LINEA DE VIDA, MOSQUETONES</t>
  </si>
  <si>
    <t>DISMINUIR EL RUIDO DE LA SIERRA</t>
  </si>
  <si>
    <t>GUANTES DE MAYA EN ACERO, USAR MASCARILLATIPO CONCHA.</t>
  </si>
  <si>
    <t>MANIPULACION DE SIERRA DE CANAL</t>
  </si>
  <si>
    <t>CASCO,TAPABOCAS QUIRURGICO,PETO,GUANTES DE CAUCHO,BOTAS DE PVC,MONOGAFAS,ARNES DE SEGURIDAD, ESLINGA, LINEA DE VIDA.</t>
  </si>
  <si>
    <t>GOLPES,LUXACIONES ,CONTUSIONES,  ENFERMEDAD POR VIRUS O BACTERIAS.</t>
  </si>
  <si>
    <t>LESIONES DE TRAUMA ACUMULATIVO, ENFERMEDADES VIRALES O BACTERIANAS.</t>
  </si>
  <si>
    <t xml:space="preserve">BIOLOGICO, BIOMECANICO. </t>
  </si>
  <si>
    <t>PASO DE LOS BOVINOS POR LA MANGA</t>
  </si>
  <si>
    <t>REALIZAR EL CAMBIO DEL PISO DE LOS CORRALES, INSTALAR HIDROLAVADORAS.</t>
  </si>
  <si>
    <t>GUANTES DE CAUCHO, GAFAS, TAPABOCAS Y CASCO</t>
  </si>
  <si>
    <t>INSTALAR UNA BARRERA ENTRE EL BOVINO Y EL OPERARIO</t>
  </si>
  <si>
    <t>CASCO,BOTAS DE PVC, TAPABOCAS, MONOGAFAS,GUANTES DE LATEX,PETO.</t>
  </si>
  <si>
    <t>MONOGAFAS. TAPABOCAS, BOTAS DE PVC, GUANTES DE CAUCHO,PETO,CASCO.</t>
  </si>
  <si>
    <t>ENFERMEDADES VIRALES O BACTERIANAS.</t>
  </si>
  <si>
    <t>MONOGAFAS. TAPABOCAS,BOTAS DE PVC, GUANTES DE LATEX ,PETO,CASCO</t>
  </si>
  <si>
    <t xml:space="preserve">PROTECTOR AUDITIVO DE COPA. </t>
  </si>
  <si>
    <t>DAR ENTRENAMIENTO EN MANEJO DE HERRAMIENTAS (CUCHILLOS)</t>
  </si>
  <si>
    <t>INSTALAR ANCLAJES</t>
  </si>
  <si>
    <t>FRACTURAS, INVALIDEZ, MUERTE.</t>
  </si>
  <si>
    <t>INSPECCIONAR EL ESTADO DE LOS CUCHILLOS, DAR ENTRENAMIENTO EN MANEJO DE HERRAMIENTAS   (CUCHILLOS)</t>
  </si>
  <si>
    <t>INFECCION, CORTES, AMPUTACIONES.</t>
  </si>
  <si>
    <t>MODIFICACION PUESTO DE TRABAJO</t>
  </si>
  <si>
    <t xml:space="preserve"> CONTACTO DIRECTO Y MANIPULACION  DE LAS VICERAS ROJAS DEL ANIMAL</t>
  </si>
  <si>
    <t>SUSTITUCION DE LA CARRETILLA POR VEHICULO MEC'ANICO</t>
  </si>
  <si>
    <t>CAIDAS, GOLPES ,FRACTURAS, MUERTE</t>
  </si>
  <si>
    <t>HERIDAS,GOLPES, CORTES, AMPUTACIONES, CONTUSIONES</t>
  </si>
  <si>
    <t>PUNTO DE ANCLAJE</t>
  </si>
  <si>
    <t xml:space="preserve">CASCO,TAPABOCAS QUIRURGICO,PETO,GUANTES DE CAUCHO,BOTAS DE PVC,MONOGAFAS,ARNES DE SEGURIDAD, ESLINGA. </t>
  </si>
  <si>
    <t>PROTECTORES AUDITIVOS DE COPA</t>
  </si>
  <si>
    <t>MUERTE</t>
  </si>
  <si>
    <t>GOLPES,CONTUSIONES, LESIONES MUSCULARES.</t>
  </si>
  <si>
    <t>ROPA TERMICA</t>
  </si>
  <si>
    <t>MANEJO DE CUCHILLOS, MANIPULACION MANUAL DE CARGAS</t>
  </si>
  <si>
    <t>BIOMECÁNICO, FISICO</t>
  </si>
  <si>
    <t>GUANTES DE MAYA EN ACERO.</t>
  </si>
  <si>
    <t xml:space="preserve">CAMBIAR LAS CANALES DE RECOLECCION DEL AGUA </t>
  </si>
  <si>
    <t>BOTAS DE CAUCHO ANTIDESLIZANTES</t>
  </si>
  <si>
    <t>MEJORAR LAS CONDICIONES DE DRENAJE</t>
  </si>
  <si>
    <t>DESPOSTE, CUARTOS FRÍOS Y SUBPRODUCTOS.</t>
  </si>
  <si>
    <t xml:space="preserve">SE RECOMIENDA UTILIZAR LA FELULA EN CASO DE SUFRIR CON LA PEOR CONSECUENCIA DEL TUNEL DEL CARPO </t>
  </si>
  <si>
    <t>REALIZAR PAUSAS ACTIVAS, CINTURÓN LUMBAL</t>
  </si>
  <si>
    <t>REALIZAR PAUSAS ACTIVAS</t>
  </si>
  <si>
    <t>REALIZAR UN ESTUDIO DE ERGONOMÍA</t>
  </si>
  <si>
    <t>CAIDAS, GOLPES , FRACTURAS, MUERTE</t>
  </si>
  <si>
    <t>ALTERACIONES EN EL SISTEMA NERVIOSO, MUERTE</t>
  </si>
  <si>
    <t xml:space="preserve">ENFERMEDADES INFECTOCONTAGIOSAS  </t>
  </si>
  <si>
    <t>ARNES, ESLINGA</t>
  </si>
  <si>
    <t>LESIONES, GOLPES</t>
  </si>
  <si>
    <t>FRACTURAS</t>
  </si>
  <si>
    <t>TAPABOCAS QUIRURGICO,PETO, GUANTES DE CAUCHO ,BOTAS DE PVC,CHAQUETA</t>
  </si>
  <si>
    <t>CASCO,TAPABOCAS QUIRURGICO,PETO, GUANTES DE CAUCHO ,BOTAS DE PVC,CHAQUETA</t>
  </si>
  <si>
    <t xml:space="preserve">                                                          MATRIZ DE IDENTIFICACIÓN DE PELIGROS, EVALUACIÓN Y VALORACIÓN DE LOS RIESGOS EMPRESA FRIGORÍFICO Y PLAZA DE FERIAS DE ZIPAQUIRÁ "EFZ"</t>
  </si>
  <si>
    <t>GUANTES DE CAUCHO,TAPABOCAS, PETO,CASCO, ARNES, ESLINGA, LINEA DE VIDA</t>
  </si>
  <si>
    <t>BOTAS DE PVC, GUANTES DE CAUCHO, PETO, CASCO,TAPABOCAS QUIRURGICO ,ARNES DE SEGURIDAD, ESLINGA, LINEA DE VIDA.</t>
  </si>
  <si>
    <t>CASCO,TAPABOCAS QUIRURGICO,PETO,GUANTES DE CAUCHO,BOTAS DE PVC,MONOGAFAS,ARNES DE SEGURIDAD, ESLINGA, LINEA DE VIDA</t>
  </si>
  <si>
    <t>LINEA DE VIDA, ESLINGA, ARNES, MOSQUETONES</t>
  </si>
  <si>
    <t>ARNES, ESLINGA, LINEA DE VIDA, MOSQUETONES</t>
  </si>
  <si>
    <t xml:space="preserve">ARNES, ESLINGA, LINEA DE VIDA, MOSQUETONES </t>
  </si>
  <si>
    <t>PC</t>
  </si>
  <si>
    <t>PPR</t>
  </si>
  <si>
    <t>PPC</t>
  </si>
  <si>
    <t>PPR de agua potable</t>
  </si>
  <si>
    <t>MANEJO DE DOCUMENTOS, PLANILLAS, ARCHIVOS Y DEMÁS LABORES DE OFICINA DE LA EFZ.</t>
  </si>
  <si>
    <t>METODO DE CONTROL ESTABLECIDO PLAN HACCP</t>
  </si>
  <si>
    <t>PCC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</si>
</sst>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28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48"/>
      <color theme="1"/>
      <name val="Arial"/>
      <family val="2"/>
    </font>
    <font>
      <b/>
      <sz val="72"/>
      <color theme="1"/>
      <name val="Arial"/>
      <family val="2"/>
    </font>
    <font>
      <sz val="72"/>
      <color theme="1"/>
      <name val="Arial"/>
      <family val="2"/>
    </font>
    <font>
      <sz val="11"/>
      <color theme="1"/>
      <name val="Tahoma"/>
      <family val="2"/>
    </font>
    <font>
      <b/>
      <sz val="36"/>
      <color theme="1"/>
      <name val="Arial"/>
      <family val="2"/>
    </font>
    <font>
      <sz val="48"/>
      <color theme="1"/>
      <name val="Arial Black"/>
      <family val="2"/>
    </font>
    <font>
      <b/>
      <sz val="20"/>
      <color theme="1"/>
      <name val="Arial"/>
      <family val="2"/>
    </font>
    <font>
      <sz val="12"/>
      <color rgb="FFFF0000"/>
      <name val="Arial"/>
      <family val="2"/>
    </font>
    <font>
      <b/>
      <sz val="18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2"/>
      <color rgb="FFFF0000"/>
      <name val="Arial"/>
      <family val="2"/>
    </font>
    <font>
      <b/>
      <sz val="12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20"/>
      <name val="Arial"/>
      <family val="2"/>
    </font>
    <font>
      <sz val="2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48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0" fontId="5" fillId="0" borderId="0"/>
  </cellStyleXfs>
  <cellXfs count="476">
    <xf numFmtId="0" fontId="0" fillId="0" borderId="0" xfId="0"/>
    <xf numFmtId="0" fontId="0" fillId="0" borderId="0" xfId="0" applyAlignment="1">
      <alignment textRotation="90"/>
    </xf>
    <xf numFmtId="0" fontId="0" fillId="0" borderId="11" xfId="0" applyBorder="1"/>
    <xf numFmtId="0" fontId="0" fillId="0" borderId="0" xfId="0" applyBorder="1"/>
    <xf numFmtId="0" fontId="0" fillId="0" borderId="13" xfId="0" applyBorder="1"/>
    <xf numFmtId="0" fontId="6" fillId="3" borderId="7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textRotation="255"/>
    </xf>
    <xf numFmtId="0" fontId="4" fillId="0" borderId="10" xfId="0" applyFont="1" applyBorder="1" applyAlignment="1">
      <alignment horizontal="center" vertical="center" textRotation="255"/>
    </xf>
    <xf numFmtId="0" fontId="4" fillId="0" borderId="17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6" fillId="0" borderId="34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3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Border="1"/>
    <xf numFmtId="0" fontId="4" fillId="0" borderId="9" xfId="0" applyFont="1" applyFill="1" applyBorder="1" applyAlignment="1">
      <alignment horizontal="center" vertical="center"/>
    </xf>
    <xf numFmtId="0" fontId="4" fillId="0" borderId="0" xfId="0" applyFont="1" applyBorder="1"/>
    <xf numFmtId="0" fontId="4" fillId="0" borderId="7" xfId="0" applyFont="1" applyBorder="1" applyAlignment="1">
      <alignment horizontal="center" vertical="center" textRotation="255"/>
    </xf>
    <xf numFmtId="0" fontId="4" fillId="0" borderId="17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6" fillId="0" borderId="1" xfId="2" applyFont="1" applyFill="1" applyBorder="1" applyAlignment="1" applyProtection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textRotation="90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3" borderId="6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0" borderId="8" xfId="0" applyBorder="1"/>
    <xf numFmtId="0" fontId="4" fillId="0" borderId="1" xfId="0" applyFont="1" applyBorder="1" applyAlignment="1">
      <alignment vertical="center" wrapText="1"/>
    </xf>
    <xf numFmtId="0" fontId="0" fillId="0" borderId="18" xfId="0" applyBorder="1"/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2" xfId="0" applyBorder="1"/>
    <xf numFmtId="0" fontId="0" fillId="3" borderId="0" xfId="0" applyFill="1"/>
    <xf numFmtId="0" fontId="0" fillId="3" borderId="0" xfId="0" applyFill="1" applyBorder="1"/>
    <xf numFmtId="0" fontId="0" fillId="3" borderId="0" xfId="0" applyFill="1" applyBorder="1" applyAlignment="1"/>
    <xf numFmtId="0" fontId="0" fillId="3" borderId="18" xfId="0" applyFill="1" applyBorder="1"/>
    <xf numFmtId="0" fontId="0" fillId="3" borderId="2" xfId="0" applyFill="1" applyBorder="1"/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0" xfId="0" applyFont="1" applyBorder="1" applyAlignment="1">
      <alignment textRotation="90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textRotation="255"/>
    </xf>
    <xf numFmtId="0" fontId="4" fillId="0" borderId="7" xfId="0" applyFon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9" fillId="0" borderId="0" xfId="0" applyFont="1"/>
    <xf numFmtId="0" fontId="20" fillId="2" borderId="18" xfId="0" applyFont="1" applyFill="1" applyBorder="1" applyAlignment="1">
      <alignment horizontal="center" vertical="center" textRotation="90"/>
    </xf>
    <xf numFmtId="0" fontId="20" fillId="2" borderId="9" xfId="0" applyFont="1" applyFill="1" applyBorder="1" applyAlignment="1">
      <alignment horizontal="center" vertical="center" textRotation="90"/>
    </xf>
    <xf numFmtId="0" fontId="20" fillId="2" borderId="6" xfId="0" applyFont="1" applyFill="1" applyBorder="1" applyAlignment="1">
      <alignment horizontal="center" vertical="center" textRotation="90" wrapText="1"/>
    </xf>
    <xf numFmtId="0" fontId="20" fillId="2" borderId="15" xfId="0" applyFont="1" applyFill="1" applyBorder="1" applyAlignment="1">
      <alignment horizontal="center" vertical="center" textRotation="90"/>
    </xf>
    <xf numFmtId="0" fontId="20" fillId="2" borderId="6" xfId="0" applyFont="1" applyFill="1" applyBorder="1" applyAlignment="1">
      <alignment horizontal="center" vertical="center" textRotation="90"/>
    </xf>
    <xf numFmtId="0" fontId="21" fillId="0" borderId="0" xfId="0" applyFont="1"/>
    <xf numFmtId="0" fontId="4" fillId="3" borderId="4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3" borderId="18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14" fillId="0" borderId="1" xfId="0" applyFont="1" applyBorder="1" applyAlignment="1"/>
    <xf numFmtId="0" fontId="14" fillId="0" borderId="1" xfId="0" applyFont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1" xfId="0" applyFont="1" applyBorder="1"/>
    <xf numFmtId="0" fontId="16" fillId="0" borderId="1" xfId="0" applyFont="1" applyBorder="1"/>
    <xf numFmtId="0" fontId="17" fillId="3" borderId="1" xfId="0" applyFont="1" applyFill="1" applyBorder="1" applyAlignment="1">
      <alignment vertical="center"/>
    </xf>
    <xf numFmtId="0" fontId="18" fillId="3" borderId="1" xfId="0" applyFont="1" applyFill="1" applyBorder="1" applyAlignment="1">
      <alignment vertical="center"/>
    </xf>
    <xf numFmtId="0" fontId="18" fillId="3" borderId="1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textRotation="90"/>
    </xf>
    <xf numFmtId="0" fontId="17" fillId="3" borderId="1" xfId="0" applyFont="1" applyFill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255"/>
    </xf>
    <xf numFmtId="0" fontId="2" fillId="3" borderId="7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textRotation="90" wrapText="1"/>
    </xf>
    <xf numFmtId="0" fontId="13" fillId="2" borderId="7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textRotation="90" wrapText="1"/>
    </xf>
    <xf numFmtId="0" fontId="20" fillId="2" borderId="1" xfId="0" applyFont="1" applyFill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36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1" fillId="3" borderId="40" xfId="0" applyFont="1" applyFill="1" applyBorder="1" applyAlignment="1">
      <alignment horizontal="center" vertical="center" wrapText="1"/>
    </xf>
    <xf numFmtId="0" fontId="6" fillId="3" borderId="3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/>
    </xf>
    <xf numFmtId="0" fontId="4" fillId="3" borderId="40" xfId="0" applyFont="1" applyFill="1" applyBorder="1" applyAlignment="1">
      <alignment horizontal="center" vertical="center" wrapText="1"/>
    </xf>
    <xf numFmtId="0" fontId="6" fillId="3" borderId="41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0" xfId="0" applyFont="1" applyBorder="1" applyAlignment="1"/>
    <xf numFmtId="0" fontId="14" fillId="0" borderId="0" xfId="0" applyFont="1" applyBorder="1"/>
    <xf numFmtId="0" fontId="14" fillId="0" borderId="0" xfId="0" applyFont="1"/>
    <xf numFmtId="0" fontId="16" fillId="0" borderId="0" xfId="0" applyFont="1"/>
    <xf numFmtId="0" fontId="0" fillId="0" borderId="0" xfId="0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5" fillId="3" borderId="6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 wrapText="1"/>
    </xf>
    <xf numFmtId="0" fontId="25" fillId="0" borderId="38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/>
    </xf>
    <xf numFmtId="0" fontId="0" fillId="0" borderId="3" xfId="0" applyBorder="1"/>
    <xf numFmtId="0" fontId="0" fillId="0" borderId="7" xfId="0" applyBorder="1"/>
    <xf numFmtId="0" fontId="28" fillId="0" borderId="1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28" fillId="0" borderId="16" xfId="0" applyFont="1" applyBorder="1" applyAlignment="1">
      <alignment horizontal="center" vertical="center"/>
    </xf>
    <xf numFmtId="0" fontId="29" fillId="0" borderId="20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 textRotation="90" wrapText="1"/>
    </xf>
    <xf numFmtId="0" fontId="20" fillId="2" borderId="7" xfId="0" applyFont="1" applyFill="1" applyBorder="1" applyAlignment="1">
      <alignment horizontal="center" vertical="center" textRotation="90" wrapText="1"/>
    </xf>
    <xf numFmtId="0" fontId="20" fillId="2" borderId="3" xfId="0" applyFont="1" applyFill="1" applyBorder="1" applyAlignment="1">
      <alignment horizontal="center" vertical="center" textRotation="90"/>
    </xf>
    <xf numFmtId="0" fontId="20" fillId="2" borderId="7" xfId="0" applyFont="1" applyFill="1" applyBorder="1" applyAlignment="1">
      <alignment horizontal="center" vertical="center" textRotation="90"/>
    </xf>
    <xf numFmtId="0" fontId="20" fillId="2" borderId="10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28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 textRotation="90" wrapText="1"/>
    </xf>
    <xf numFmtId="0" fontId="9" fillId="0" borderId="6" xfId="0" applyFont="1" applyBorder="1" applyAlignment="1">
      <alignment horizontal="center" vertical="center" textRotation="90"/>
    </xf>
    <xf numFmtId="0" fontId="9" fillId="0" borderId="3" xfId="0" applyFont="1" applyBorder="1" applyAlignment="1">
      <alignment horizontal="center" vertical="center" textRotation="90"/>
    </xf>
    <xf numFmtId="0" fontId="4" fillId="3" borderId="6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 textRotation="90"/>
    </xf>
    <xf numFmtId="0" fontId="13" fillId="2" borderId="7" xfId="0" applyFont="1" applyFill="1" applyBorder="1" applyAlignment="1">
      <alignment horizontal="center" vertical="center" textRotation="90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 textRotation="90"/>
    </xf>
    <xf numFmtId="0" fontId="6" fillId="0" borderId="3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textRotation="90"/>
    </xf>
    <xf numFmtId="0" fontId="6" fillId="0" borderId="3" xfId="0" applyFont="1" applyBorder="1" applyAlignment="1">
      <alignment horizontal="center" vertical="center" textRotation="90"/>
    </xf>
    <xf numFmtId="0" fontId="6" fillId="0" borderId="7" xfId="0" applyFont="1" applyBorder="1" applyAlignment="1">
      <alignment horizontal="center" vertical="center" textRotation="90"/>
    </xf>
    <xf numFmtId="0" fontId="8" fillId="0" borderId="6" xfId="0" applyFont="1" applyBorder="1" applyAlignment="1">
      <alignment horizontal="center" vertical="center" textRotation="90"/>
    </xf>
    <xf numFmtId="0" fontId="8" fillId="0" borderId="3" xfId="0" applyFont="1" applyBorder="1" applyAlignment="1">
      <alignment horizontal="center" vertical="center" textRotation="90"/>
    </xf>
    <xf numFmtId="0" fontId="24" fillId="0" borderId="6" xfId="0" applyFont="1" applyBorder="1" applyAlignment="1">
      <alignment horizontal="center" vertical="center" textRotation="90" wrapText="1"/>
    </xf>
    <xf numFmtId="0" fontId="24" fillId="0" borderId="3" xfId="0" applyFont="1" applyBorder="1" applyAlignment="1">
      <alignment horizontal="center" vertical="center" textRotation="90" wrapText="1"/>
    </xf>
    <xf numFmtId="0" fontId="8" fillId="0" borderId="7" xfId="0" applyFont="1" applyBorder="1" applyAlignment="1">
      <alignment horizontal="center" vertical="center" textRotation="90"/>
    </xf>
    <xf numFmtId="0" fontId="11" fillId="0" borderId="6" xfId="0" applyFont="1" applyBorder="1" applyAlignment="1">
      <alignment horizontal="center" vertical="center" textRotation="255"/>
    </xf>
    <xf numFmtId="0" fontId="11" fillId="0" borderId="3" xfId="0" applyFont="1" applyBorder="1" applyAlignment="1">
      <alignment horizontal="center" vertical="center" textRotation="255"/>
    </xf>
    <xf numFmtId="0" fontId="6" fillId="0" borderId="1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textRotation="255"/>
    </xf>
    <xf numFmtId="0" fontId="7" fillId="0" borderId="17" xfId="0" applyFont="1" applyBorder="1" applyAlignment="1">
      <alignment horizontal="center" vertical="center" textRotation="255"/>
    </xf>
    <xf numFmtId="0" fontId="7" fillId="0" borderId="10" xfId="0" applyFont="1" applyBorder="1" applyAlignment="1">
      <alignment horizontal="center" vertical="center" textRotation="255"/>
    </xf>
    <xf numFmtId="0" fontId="4" fillId="0" borderId="15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textRotation="255"/>
    </xf>
    <xf numFmtId="0" fontId="2" fillId="3" borderId="0" xfId="0" applyFont="1" applyFill="1" applyBorder="1" applyAlignment="1">
      <alignment horizontal="center" vertical="center" textRotation="90"/>
    </xf>
    <xf numFmtId="0" fontId="17" fillId="3" borderId="0" xfId="0" applyFont="1" applyFill="1" applyBorder="1" applyAlignment="1">
      <alignment horizontal="center" vertical="center" textRotation="90"/>
    </xf>
    <xf numFmtId="0" fontId="14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textRotation="90"/>
    </xf>
    <xf numFmtId="0" fontId="17" fillId="3" borderId="1" xfId="0" applyFont="1" applyFill="1" applyBorder="1" applyAlignment="1">
      <alignment horizontal="center" vertical="center" textRotation="90" wrapText="1"/>
    </xf>
    <xf numFmtId="0" fontId="4" fillId="0" borderId="16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255"/>
    </xf>
    <xf numFmtId="0" fontId="4" fillId="0" borderId="3" xfId="0" applyFont="1" applyBorder="1" applyAlignment="1">
      <alignment horizontal="center" vertical="center" textRotation="255"/>
    </xf>
    <xf numFmtId="0" fontId="4" fillId="0" borderId="1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textRotation="255"/>
    </xf>
    <xf numFmtId="0" fontId="3" fillId="0" borderId="3" xfId="0" applyFont="1" applyBorder="1" applyAlignment="1">
      <alignment horizontal="center" vertical="center" textRotation="255"/>
    </xf>
    <xf numFmtId="0" fontId="3" fillId="0" borderId="7" xfId="0" applyFont="1" applyBorder="1" applyAlignment="1">
      <alignment horizontal="center" vertical="center" textRotation="255"/>
    </xf>
    <xf numFmtId="0" fontId="6" fillId="0" borderId="9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</cellXfs>
  <cellStyles count="4">
    <cellStyle name="Normal" xfId="0" builtinId="0"/>
    <cellStyle name="Normal 10" xfId="2"/>
    <cellStyle name="Normal 2" xfId="3"/>
    <cellStyle name="Normal 3" xfId="1"/>
  </cellStyles>
  <dxfs count="9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9CCFF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W565"/>
  <sheetViews>
    <sheetView tabSelected="1" zoomScale="40" zoomScaleNormal="40" workbookViewId="0">
      <selection sqref="A1:AD7"/>
    </sheetView>
  </sheetViews>
  <sheetFormatPr baseColWidth="10" defaultRowHeight="15" x14ac:dyDescent="0.25"/>
  <cols>
    <col min="1" max="1" width="16.140625" customWidth="1"/>
    <col min="2" max="2" width="38.5703125" style="333" customWidth="1"/>
    <col min="3" max="4" width="33.7109375" customWidth="1"/>
    <col min="5" max="5" width="9.5703125" customWidth="1"/>
    <col min="6" max="6" width="44.140625" customWidth="1"/>
    <col min="7" max="7" width="36.5703125" customWidth="1"/>
    <col min="8" max="8" width="26.5703125" customWidth="1"/>
    <col min="9" max="9" width="58.140625" customWidth="1"/>
    <col min="10" max="10" width="10.28515625" style="1" customWidth="1"/>
    <col min="11" max="11" width="18.7109375" customWidth="1"/>
    <col min="12" max="12" width="20.140625" customWidth="1"/>
    <col min="13" max="13" width="28.140625" customWidth="1"/>
    <col min="14" max="14" width="37.140625" customWidth="1"/>
    <col min="17" max="17" width="17.28515625" customWidth="1"/>
    <col min="18" max="18" width="16.7109375" style="2" customWidth="1"/>
    <col min="19" max="19" width="14.5703125" customWidth="1"/>
    <col min="21" max="21" width="10.5703125" customWidth="1"/>
    <col min="22" max="22" width="27" customWidth="1"/>
    <col min="23" max="23" width="16.28515625" customWidth="1"/>
    <col min="24" max="24" width="39.140625" customWidth="1"/>
    <col min="25" max="25" width="21.85546875" style="277" customWidth="1"/>
    <col min="26" max="26" width="18.7109375" customWidth="1"/>
    <col min="27" max="27" width="20.140625" customWidth="1"/>
    <col min="28" max="28" width="24.140625" bestFit="1" customWidth="1"/>
    <col min="29" max="29" width="30.7109375" customWidth="1"/>
    <col min="30" max="30" width="44.7109375" customWidth="1"/>
    <col min="31" max="31" width="22" customWidth="1"/>
  </cols>
  <sheetData>
    <row r="1" spans="1:31" s="236" customFormat="1" ht="33.75" customHeight="1" x14ac:dyDescent="0.25">
      <c r="A1" s="368" t="s">
        <v>559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8"/>
      <c r="S1" s="368"/>
      <c r="T1" s="368"/>
      <c r="U1" s="368"/>
      <c r="V1" s="368"/>
      <c r="W1" s="368"/>
      <c r="X1" s="368"/>
      <c r="Y1" s="368"/>
      <c r="Z1" s="368"/>
      <c r="AA1" s="368"/>
      <c r="AB1" s="368"/>
      <c r="AC1" s="368"/>
      <c r="AD1" s="368"/>
    </row>
    <row r="2" spans="1:31" ht="15" customHeight="1" x14ac:dyDescent="0.25">
      <c r="A2" s="368"/>
      <c r="B2" s="368"/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368"/>
      <c r="N2" s="368"/>
      <c r="O2" s="368"/>
      <c r="P2" s="368"/>
      <c r="Q2" s="368"/>
      <c r="R2" s="368"/>
      <c r="S2" s="368"/>
      <c r="T2" s="368"/>
      <c r="U2" s="368"/>
      <c r="V2" s="368"/>
      <c r="W2" s="368"/>
      <c r="X2" s="368"/>
      <c r="Y2" s="368"/>
      <c r="Z2" s="368"/>
      <c r="AA2" s="368"/>
      <c r="AB2" s="368"/>
      <c r="AC2" s="368"/>
      <c r="AD2" s="368"/>
    </row>
    <row r="3" spans="1:31" ht="15" customHeight="1" x14ac:dyDescent="0.25">
      <c r="A3" s="368"/>
      <c r="B3" s="368"/>
      <c r="C3" s="368"/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  <c r="O3" s="368"/>
      <c r="P3" s="368"/>
      <c r="Q3" s="368"/>
      <c r="R3" s="368"/>
      <c r="S3" s="368"/>
      <c r="T3" s="368"/>
      <c r="U3" s="368"/>
      <c r="V3" s="368"/>
      <c r="W3" s="368"/>
      <c r="X3" s="368"/>
      <c r="Y3" s="368"/>
      <c r="Z3" s="368"/>
      <c r="AA3" s="368"/>
      <c r="AB3" s="368"/>
      <c r="AC3" s="368"/>
      <c r="AD3" s="368"/>
    </row>
    <row r="4" spans="1:31" ht="15" customHeight="1" x14ac:dyDescent="0.25">
      <c r="A4" s="368"/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368"/>
      <c r="AC4" s="368"/>
      <c r="AD4" s="368"/>
    </row>
    <row r="5" spans="1:31" ht="15" customHeight="1" x14ac:dyDescent="0.25">
      <c r="A5" s="368"/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8"/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368"/>
      <c r="AC5" s="368"/>
      <c r="AD5" s="368"/>
    </row>
    <row r="6" spans="1:31" ht="30" customHeight="1" x14ac:dyDescent="0.25">
      <c r="A6" s="368"/>
      <c r="B6" s="368"/>
      <c r="C6" s="368"/>
      <c r="D6" s="368"/>
      <c r="E6" s="368"/>
      <c r="F6" s="368"/>
      <c r="G6" s="368"/>
      <c r="H6" s="368"/>
      <c r="I6" s="368"/>
      <c r="J6" s="368"/>
      <c r="K6" s="368"/>
      <c r="L6" s="368"/>
      <c r="M6" s="368"/>
      <c r="N6" s="368"/>
      <c r="O6" s="368"/>
      <c r="P6" s="368"/>
      <c r="Q6" s="368"/>
      <c r="R6" s="368"/>
      <c r="S6" s="368"/>
      <c r="T6" s="368"/>
      <c r="U6" s="368"/>
      <c r="V6" s="368"/>
      <c r="W6" s="368"/>
      <c r="X6" s="368"/>
      <c r="Y6" s="368"/>
      <c r="Z6" s="368"/>
      <c r="AA6" s="368"/>
      <c r="AB6" s="368"/>
      <c r="AC6" s="368"/>
      <c r="AD6" s="368"/>
    </row>
    <row r="7" spans="1:31" ht="53.25" customHeight="1" thickBot="1" x14ac:dyDescent="0.3">
      <c r="A7" s="369"/>
      <c r="B7" s="369"/>
      <c r="C7" s="369"/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69"/>
      <c r="O7" s="369"/>
      <c r="P7" s="369"/>
      <c r="Q7" s="369"/>
      <c r="R7" s="369"/>
      <c r="S7" s="369"/>
      <c r="T7" s="369"/>
      <c r="U7" s="369"/>
      <c r="V7" s="369"/>
      <c r="W7" s="369"/>
      <c r="X7" s="369"/>
      <c r="Y7" s="369"/>
      <c r="Z7" s="368"/>
      <c r="AA7" s="368"/>
      <c r="AB7" s="368"/>
      <c r="AC7" s="368"/>
      <c r="AD7" s="368"/>
    </row>
    <row r="8" spans="1:31" ht="51" customHeight="1" thickBot="1" x14ac:dyDescent="0.3">
      <c r="A8" s="400" t="s">
        <v>8</v>
      </c>
      <c r="B8" s="404" t="s">
        <v>0</v>
      </c>
      <c r="C8" s="386" t="s">
        <v>226</v>
      </c>
      <c r="D8" s="391" t="s">
        <v>223</v>
      </c>
      <c r="E8" s="384" t="s">
        <v>37</v>
      </c>
      <c r="F8" s="388" t="s">
        <v>9</v>
      </c>
      <c r="G8" s="389"/>
      <c r="H8" s="390"/>
      <c r="I8" s="384" t="s">
        <v>1</v>
      </c>
      <c r="J8" s="384" t="s">
        <v>2</v>
      </c>
      <c r="K8" s="386" t="s">
        <v>4</v>
      </c>
      <c r="L8" s="458" t="s">
        <v>3</v>
      </c>
      <c r="M8" s="459"/>
      <c r="N8" s="459"/>
      <c r="O8" s="457" t="s">
        <v>18</v>
      </c>
      <c r="P8" s="457"/>
      <c r="Q8" s="457"/>
      <c r="R8" s="457"/>
      <c r="S8" s="457"/>
      <c r="T8" s="457"/>
      <c r="U8" s="457"/>
      <c r="V8" s="457"/>
      <c r="W8" s="299" t="s">
        <v>300</v>
      </c>
      <c r="X8" s="475" t="s">
        <v>19</v>
      </c>
      <c r="Y8" s="475"/>
      <c r="Z8" s="460" t="s">
        <v>24</v>
      </c>
      <c r="AA8" s="461"/>
      <c r="AB8" s="461"/>
      <c r="AC8" s="461"/>
      <c r="AD8" s="461"/>
      <c r="AE8" s="462"/>
    </row>
    <row r="9" spans="1:31" s="242" customFormat="1" ht="214.5" customHeight="1" thickBot="1" x14ac:dyDescent="0.45">
      <c r="A9" s="401"/>
      <c r="B9" s="387"/>
      <c r="C9" s="387"/>
      <c r="D9" s="385"/>
      <c r="E9" s="385"/>
      <c r="F9" s="237" t="s">
        <v>5</v>
      </c>
      <c r="G9" s="238" t="s">
        <v>220</v>
      </c>
      <c r="H9" s="239" t="s">
        <v>219</v>
      </c>
      <c r="I9" s="385"/>
      <c r="J9" s="385"/>
      <c r="K9" s="387"/>
      <c r="L9" s="240" t="s">
        <v>5</v>
      </c>
      <c r="M9" s="241" t="s">
        <v>378</v>
      </c>
      <c r="N9" s="238" t="s">
        <v>377</v>
      </c>
      <c r="O9" s="301" t="s">
        <v>21</v>
      </c>
      <c r="P9" s="301" t="s">
        <v>370</v>
      </c>
      <c r="Q9" s="301" t="s">
        <v>23</v>
      </c>
      <c r="R9" s="301" t="s">
        <v>138</v>
      </c>
      <c r="S9" s="297" t="s">
        <v>22</v>
      </c>
      <c r="T9" s="297" t="s">
        <v>26</v>
      </c>
      <c r="U9" s="297" t="s">
        <v>25</v>
      </c>
      <c r="V9" s="297" t="s">
        <v>379</v>
      </c>
      <c r="W9" s="297" t="s">
        <v>265</v>
      </c>
      <c r="X9" s="300" t="s">
        <v>20</v>
      </c>
      <c r="Y9" s="298" t="s">
        <v>275</v>
      </c>
      <c r="Z9" s="297" t="s">
        <v>283</v>
      </c>
      <c r="AA9" s="297" t="s">
        <v>140</v>
      </c>
      <c r="AB9" s="297" t="s">
        <v>188</v>
      </c>
      <c r="AC9" s="297" t="s">
        <v>269</v>
      </c>
      <c r="AD9" s="297" t="s">
        <v>27</v>
      </c>
      <c r="AE9" s="297" t="s">
        <v>571</v>
      </c>
    </row>
    <row r="10" spans="1:31" ht="224.25" customHeight="1" thickBot="1" x14ac:dyDescent="0.3">
      <c r="A10" s="410" t="s">
        <v>6</v>
      </c>
      <c r="B10" s="412" t="s">
        <v>229</v>
      </c>
      <c r="C10" s="48" t="s">
        <v>375</v>
      </c>
      <c r="D10" s="28" t="s">
        <v>224</v>
      </c>
      <c r="E10" s="28" t="s">
        <v>7</v>
      </c>
      <c r="F10" s="28" t="s">
        <v>380</v>
      </c>
      <c r="G10" s="8" t="s">
        <v>373</v>
      </c>
      <c r="H10" s="89" t="s">
        <v>216</v>
      </c>
      <c r="I10" s="18" t="s">
        <v>372</v>
      </c>
      <c r="J10" s="43">
        <v>8</v>
      </c>
      <c r="K10" s="42">
        <v>1</v>
      </c>
      <c r="L10" s="6" t="s">
        <v>11</v>
      </c>
      <c r="M10" s="41" t="s">
        <v>11</v>
      </c>
      <c r="N10" s="18" t="s">
        <v>381</v>
      </c>
      <c r="O10" s="35">
        <v>2</v>
      </c>
      <c r="P10" s="39">
        <v>4</v>
      </c>
      <c r="Q10" s="35">
        <f>O10*P10</f>
        <v>8</v>
      </c>
      <c r="R10" s="27" t="str">
        <f t="shared" ref="R10:R18" si="0">IF(AND(Q10&gt;1,Q10&lt;5),"BAJO",IF(AND(Q10&lt;9,Q10&gt;5),"MEDIO",IF(AND(Q10&lt;21,Q10&gt;9),"ALTO",IF(AND(Q10&lt;41,Q10&gt;23),"MUY ALTO"))))</f>
        <v>MEDIO</v>
      </c>
      <c r="S10" s="32">
        <v>10</v>
      </c>
      <c r="T10" s="66">
        <f>Q10*S10</f>
        <v>80</v>
      </c>
      <c r="U10" s="31" t="str">
        <f t="shared" ref="U10:U73" si="1">IF(AND(T10&gt;0,T10&lt;21),"IV",IF(AND(T10&lt;121,T10&gt;39),"III",IF(AND(T10&lt;501,T10&gt;149),"II",IF(AND(T10&lt;4001,T10&gt;599),"I"))))</f>
        <v>III</v>
      </c>
      <c r="V10" s="113" t="str">
        <f t="shared" ref="V10:V73" si="2">IF(U10="I","NO ACEPTABLE",IF(U10="II","NO ACEPTABLE O ACEPTABLE CON CONDICIONES",IF(U10="III","ACEPTABLE",IF(U10="IV","ACEPTABLE"))))</f>
        <v>ACEPTABLE</v>
      </c>
      <c r="W10" s="111">
        <v>1</v>
      </c>
      <c r="X10" s="231" t="s">
        <v>382</v>
      </c>
      <c r="Y10" s="112" t="s">
        <v>7</v>
      </c>
      <c r="Z10" s="111" t="s">
        <v>211</v>
      </c>
      <c r="AA10" s="111" t="s">
        <v>211</v>
      </c>
      <c r="AB10" s="111" t="s">
        <v>487</v>
      </c>
      <c r="AC10" s="32" t="s">
        <v>144</v>
      </c>
      <c r="AD10" s="341" t="s">
        <v>488</v>
      </c>
      <c r="AE10" s="463" t="s">
        <v>566</v>
      </c>
    </row>
    <row r="11" spans="1:31" ht="178.5" customHeight="1" thickBot="1" x14ac:dyDescent="0.3">
      <c r="A11" s="411"/>
      <c r="B11" s="413"/>
      <c r="C11" s="48" t="s">
        <v>221</v>
      </c>
      <c r="D11" s="153" t="s">
        <v>376</v>
      </c>
      <c r="E11" s="14" t="s">
        <v>7</v>
      </c>
      <c r="F11" s="153" t="s">
        <v>385</v>
      </c>
      <c r="G11" s="8" t="s">
        <v>68</v>
      </c>
      <c r="H11" s="243" t="s">
        <v>386</v>
      </c>
      <c r="I11" s="8" t="s">
        <v>489</v>
      </c>
      <c r="J11" s="12">
        <v>8</v>
      </c>
      <c r="K11" s="14">
        <v>1</v>
      </c>
      <c r="L11" s="9" t="s">
        <v>11</v>
      </c>
      <c r="M11" s="10" t="s">
        <v>12</v>
      </c>
      <c r="N11" s="8" t="s">
        <v>387</v>
      </c>
      <c r="O11" s="36">
        <v>6</v>
      </c>
      <c r="P11" s="9">
        <v>3</v>
      </c>
      <c r="Q11" s="35">
        <f t="shared" ref="Q11:Q14" si="3">O11*P11</f>
        <v>18</v>
      </c>
      <c r="R11" s="27" t="str">
        <f t="shared" si="0"/>
        <v>ALTO</v>
      </c>
      <c r="S11" s="18">
        <v>10</v>
      </c>
      <c r="T11" s="66">
        <f t="shared" ref="T11:T14" si="4">Q11*S11</f>
        <v>180</v>
      </c>
      <c r="U11" s="31" t="str">
        <f t="shared" si="1"/>
        <v>II</v>
      </c>
      <c r="V11" s="113" t="str">
        <f t="shared" si="2"/>
        <v>NO ACEPTABLE O ACEPTABLE CON CONDICIONES</v>
      </c>
      <c r="W11" s="22">
        <v>1</v>
      </c>
      <c r="X11" s="8" t="s">
        <v>490</v>
      </c>
      <c r="Y11" s="36" t="s">
        <v>7</v>
      </c>
      <c r="Z11" s="14" t="s">
        <v>211</v>
      </c>
      <c r="AA11" s="9" t="s">
        <v>211</v>
      </c>
      <c r="AB11" s="14" t="s">
        <v>211</v>
      </c>
      <c r="AC11" s="8" t="s">
        <v>491</v>
      </c>
      <c r="AD11" s="342" t="s">
        <v>186</v>
      </c>
      <c r="AE11" s="464"/>
    </row>
    <row r="12" spans="1:31" ht="221.25" customHeight="1" thickBot="1" x14ac:dyDescent="0.3">
      <c r="A12" s="411"/>
      <c r="B12" s="413"/>
      <c r="C12" s="48" t="s">
        <v>225</v>
      </c>
      <c r="D12" s="10" t="s">
        <v>227</v>
      </c>
      <c r="E12" s="14" t="s">
        <v>7</v>
      </c>
      <c r="F12" s="153" t="s">
        <v>492</v>
      </c>
      <c r="G12" s="124" t="s">
        <v>222</v>
      </c>
      <c r="H12" s="10" t="s">
        <v>388</v>
      </c>
      <c r="I12" s="124" t="s">
        <v>512</v>
      </c>
      <c r="J12" s="21">
        <v>8</v>
      </c>
      <c r="K12" s="125">
        <v>1</v>
      </c>
      <c r="L12" s="123" t="s">
        <v>11</v>
      </c>
      <c r="M12" s="126" t="s">
        <v>12</v>
      </c>
      <c r="N12" s="124" t="s">
        <v>493</v>
      </c>
      <c r="O12" s="128">
        <v>2</v>
      </c>
      <c r="P12" s="123">
        <v>4</v>
      </c>
      <c r="Q12" s="35">
        <f t="shared" si="3"/>
        <v>8</v>
      </c>
      <c r="R12" s="27" t="str">
        <f t="shared" si="0"/>
        <v>MEDIO</v>
      </c>
      <c r="S12" s="152">
        <v>10</v>
      </c>
      <c r="T12" s="66">
        <f t="shared" si="4"/>
        <v>80</v>
      </c>
      <c r="U12" s="31" t="str">
        <f t="shared" si="1"/>
        <v>III</v>
      </c>
      <c r="V12" s="113" t="str">
        <f t="shared" si="2"/>
        <v>ACEPTABLE</v>
      </c>
      <c r="W12" s="23">
        <v>1</v>
      </c>
      <c r="X12" s="124" t="s">
        <v>513</v>
      </c>
      <c r="Y12" s="271" t="s">
        <v>7</v>
      </c>
      <c r="Z12" s="177" t="s">
        <v>211</v>
      </c>
      <c r="AA12" s="123" t="s">
        <v>211</v>
      </c>
      <c r="AB12" s="125" t="s">
        <v>211</v>
      </c>
      <c r="AC12" s="168" t="s">
        <v>260</v>
      </c>
      <c r="AD12" s="342" t="s">
        <v>186</v>
      </c>
      <c r="AE12" s="464"/>
    </row>
    <row r="13" spans="1:31" ht="216" customHeight="1" thickBot="1" x14ac:dyDescent="0.3">
      <c r="A13" s="411"/>
      <c r="B13" s="413"/>
      <c r="C13" s="313" t="s">
        <v>228</v>
      </c>
      <c r="D13" s="126" t="s">
        <v>230</v>
      </c>
      <c r="E13" s="100" t="s">
        <v>7</v>
      </c>
      <c r="F13" s="122" t="s">
        <v>115</v>
      </c>
      <c r="G13" s="95" t="s">
        <v>215</v>
      </c>
      <c r="H13" s="46" t="s">
        <v>514</v>
      </c>
      <c r="I13" s="95" t="s">
        <v>494</v>
      </c>
      <c r="J13" s="21">
        <v>8</v>
      </c>
      <c r="K13" s="100">
        <v>1</v>
      </c>
      <c r="L13" s="103" t="s">
        <v>11</v>
      </c>
      <c r="M13" s="90" t="s">
        <v>11</v>
      </c>
      <c r="N13" s="95" t="s">
        <v>374</v>
      </c>
      <c r="O13" s="92">
        <v>2</v>
      </c>
      <c r="P13" s="103">
        <v>4</v>
      </c>
      <c r="Q13" s="35">
        <f t="shared" si="3"/>
        <v>8</v>
      </c>
      <c r="R13" s="27" t="str">
        <f t="shared" si="0"/>
        <v>MEDIO</v>
      </c>
      <c r="S13" s="33">
        <v>10</v>
      </c>
      <c r="T13" s="66">
        <f t="shared" si="4"/>
        <v>80</v>
      </c>
      <c r="U13" s="31" t="str">
        <f t="shared" si="1"/>
        <v>III</v>
      </c>
      <c r="V13" s="113" t="str">
        <f t="shared" si="2"/>
        <v>ACEPTABLE</v>
      </c>
      <c r="W13" s="23">
        <v>1</v>
      </c>
      <c r="X13" s="95" t="s">
        <v>495</v>
      </c>
      <c r="Y13" s="271" t="s">
        <v>7</v>
      </c>
      <c r="Z13" s="120" t="s">
        <v>211</v>
      </c>
      <c r="AA13" s="121" t="s">
        <v>211</v>
      </c>
      <c r="AB13" s="120" t="s">
        <v>211</v>
      </c>
      <c r="AC13" s="119" t="s">
        <v>189</v>
      </c>
      <c r="AD13" s="343" t="s">
        <v>187</v>
      </c>
      <c r="AE13" s="465"/>
    </row>
    <row r="14" spans="1:31" ht="211.9" customHeight="1" thickBot="1" x14ac:dyDescent="0.3">
      <c r="A14" s="411"/>
      <c r="B14" s="413"/>
      <c r="C14" s="48" t="s">
        <v>515</v>
      </c>
      <c r="D14" s="153" t="s">
        <v>496</v>
      </c>
      <c r="E14" s="153" t="s">
        <v>7</v>
      </c>
      <c r="F14" s="153" t="s">
        <v>389</v>
      </c>
      <c r="G14" s="8" t="s">
        <v>162</v>
      </c>
      <c r="H14" s="233" t="s">
        <v>390</v>
      </c>
      <c r="I14" s="230" t="s">
        <v>497</v>
      </c>
      <c r="J14" s="12">
        <v>8</v>
      </c>
      <c r="K14" s="153">
        <v>1</v>
      </c>
      <c r="L14" s="8" t="s">
        <v>11</v>
      </c>
      <c r="M14" s="233" t="s">
        <v>12</v>
      </c>
      <c r="N14" s="8" t="s">
        <v>363</v>
      </c>
      <c r="O14" s="154">
        <v>2</v>
      </c>
      <c r="P14" s="9">
        <v>4</v>
      </c>
      <c r="Q14" s="35">
        <f t="shared" si="3"/>
        <v>8</v>
      </c>
      <c r="R14" s="27" t="str">
        <f t="shared" si="0"/>
        <v>MEDIO</v>
      </c>
      <c r="S14" s="51">
        <v>10</v>
      </c>
      <c r="T14" s="66">
        <f t="shared" si="4"/>
        <v>80</v>
      </c>
      <c r="U14" s="31" t="str">
        <f t="shared" si="1"/>
        <v>III</v>
      </c>
      <c r="V14" s="113" t="str">
        <f t="shared" si="2"/>
        <v>ACEPTABLE</v>
      </c>
      <c r="W14" s="14">
        <v>1</v>
      </c>
      <c r="X14" s="8" t="s">
        <v>498</v>
      </c>
      <c r="Y14" s="36" t="s">
        <v>7</v>
      </c>
      <c r="Z14" s="14" t="s">
        <v>211</v>
      </c>
      <c r="AA14" s="9" t="s">
        <v>211</v>
      </c>
      <c r="AB14" s="153" t="s">
        <v>499</v>
      </c>
      <c r="AC14" s="228" t="s">
        <v>391</v>
      </c>
      <c r="AD14" s="342" t="s">
        <v>211</v>
      </c>
      <c r="AE14" s="363" t="s">
        <v>567</v>
      </c>
    </row>
    <row r="15" spans="1:31" ht="261.75" customHeight="1" thickBot="1" x14ac:dyDescent="0.3">
      <c r="A15" s="411"/>
      <c r="B15" s="413"/>
      <c r="C15" s="48" t="s">
        <v>231</v>
      </c>
      <c r="D15" s="10" t="s">
        <v>232</v>
      </c>
      <c r="E15" s="10" t="s">
        <v>7</v>
      </c>
      <c r="F15" s="153" t="s">
        <v>384</v>
      </c>
      <c r="G15" s="8" t="s">
        <v>261</v>
      </c>
      <c r="H15" s="126" t="s">
        <v>217</v>
      </c>
      <c r="I15" s="8" t="s">
        <v>63</v>
      </c>
      <c r="J15" s="12">
        <v>8</v>
      </c>
      <c r="K15" s="10">
        <v>4</v>
      </c>
      <c r="L15" s="8" t="s">
        <v>11</v>
      </c>
      <c r="M15" s="126" t="s">
        <v>262</v>
      </c>
      <c r="N15" s="8" t="s">
        <v>263</v>
      </c>
      <c r="O15" s="56">
        <v>6</v>
      </c>
      <c r="P15" s="9">
        <v>3</v>
      </c>
      <c r="Q15" s="35">
        <f t="shared" ref="Q15:Q17" si="5">O15*P15</f>
        <v>18</v>
      </c>
      <c r="R15" s="27" t="str">
        <f t="shared" si="0"/>
        <v>ALTO</v>
      </c>
      <c r="S15" s="51">
        <v>10</v>
      </c>
      <c r="T15" s="68">
        <f t="shared" ref="T15:T24" si="6">Q15*S15</f>
        <v>180</v>
      </c>
      <c r="U15" s="31" t="str">
        <f t="shared" si="1"/>
        <v>II</v>
      </c>
      <c r="V15" s="113" t="str">
        <f t="shared" si="2"/>
        <v>NO ACEPTABLE O ACEPTABLE CON CONDICIONES</v>
      </c>
      <c r="W15" s="14">
        <v>4</v>
      </c>
      <c r="X15" s="8" t="s">
        <v>392</v>
      </c>
      <c r="Y15" s="36" t="s">
        <v>139</v>
      </c>
      <c r="Z15" s="14" t="s">
        <v>211</v>
      </c>
      <c r="AA15" s="8" t="s">
        <v>211</v>
      </c>
      <c r="AB15" s="153" t="s">
        <v>516</v>
      </c>
      <c r="AC15" s="168" t="s">
        <v>264</v>
      </c>
      <c r="AD15" s="342" t="s">
        <v>186</v>
      </c>
      <c r="AE15" s="364" t="s">
        <v>566</v>
      </c>
    </row>
    <row r="16" spans="1:31" ht="279.75" customHeight="1" thickBot="1" x14ac:dyDescent="0.3">
      <c r="A16" s="392" t="s">
        <v>13</v>
      </c>
      <c r="B16" s="373" t="s">
        <v>233</v>
      </c>
      <c r="C16" s="376" t="s">
        <v>233</v>
      </c>
      <c r="D16" s="379" t="s">
        <v>266</v>
      </c>
      <c r="E16" s="14" t="s">
        <v>7</v>
      </c>
      <c r="F16" s="153" t="s">
        <v>70</v>
      </c>
      <c r="G16" s="8" t="s">
        <v>328</v>
      </c>
      <c r="H16" s="153" t="s">
        <v>247</v>
      </c>
      <c r="I16" s="8" t="s">
        <v>501</v>
      </c>
      <c r="J16" s="12">
        <v>8</v>
      </c>
      <c r="K16" s="14">
        <v>1</v>
      </c>
      <c r="L16" s="8" t="s">
        <v>393</v>
      </c>
      <c r="M16" s="140" t="s">
        <v>11</v>
      </c>
      <c r="N16" s="8" t="s">
        <v>517</v>
      </c>
      <c r="O16" s="154">
        <v>6</v>
      </c>
      <c r="P16" s="9">
        <v>3</v>
      </c>
      <c r="Q16" s="35">
        <f t="shared" si="5"/>
        <v>18</v>
      </c>
      <c r="R16" s="27" t="str">
        <f t="shared" si="0"/>
        <v>ALTO</v>
      </c>
      <c r="S16" s="51">
        <v>25</v>
      </c>
      <c r="T16" s="68">
        <f t="shared" si="6"/>
        <v>450</v>
      </c>
      <c r="U16" s="31" t="str">
        <f t="shared" si="1"/>
        <v>II</v>
      </c>
      <c r="V16" s="113" t="str">
        <f t="shared" si="2"/>
        <v>NO ACEPTABLE O ACEPTABLE CON CONDICIONES</v>
      </c>
      <c r="W16" s="14">
        <v>1</v>
      </c>
      <c r="X16" s="8" t="s">
        <v>503</v>
      </c>
      <c r="Y16" s="154" t="s">
        <v>139</v>
      </c>
      <c r="Z16" s="153" t="s">
        <v>211</v>
      </c>
      <c r="AA16" s="9" t="s">
        <v>211</v>
      </c>
      <c r="AB16" s="153" t="s">
        <v>518</v>
      </c>
      <c r="AC16" s="8" t="s">
        <v>500</v>
      </c>
      <c r="AD16" s="342" t="s">
        <v>523</v>
      </c>
      <c r="AE16" s="466" t="s">
        <v>566</v>
      </c>
    </row>
    <row r="17" spans="1:128" ht="271.5" customHeight="1" thickBot="1" x14ac:dyDescent="0.3">
      <c r="A17" s="393"/>
      <c r="B17" s="375"/>
      <c r="C17" s="378"/>
      <c r="D17" s="381"/>
      <c r="E17" s="14" t="s">
        <v>7</v>
      </c>
      <c r="F17" s="153" t="s">
        <v>115</v>
      </c>
      <c r="G17" s="153" t="s">
        <v>72</v>
      </c>
      <c r="H17" s="153" t="s">
        <v>218</v>
      </c>
      <c r="I17" s="8" t="s">
        <v>502</v>
      </c>
      <c r="J17" s="12">
        <v>8</v>
      </c>
      <c r="K17" s="14">
        <v>1</v>
      </c>
      <c r="L17" s="8" t="s">
        <v>11</v>
      </c>
      <c r="M17" s="14" t="s">
        <v>11</v>
      </c>
      <c r="N17" s="8" t="s">
        <v>200</v>
      </c>
      <c r="O17" s="154">
        <v>6</v>
      </c>
      <c r="P17" s="9">
        <v>3</v>
      </c>
      <c r="Q17" s="35">
        <f t="shared" si="5"/>
        <v>18</v>
      </c>
      <c r="R17" s="27" t="str">
        <f t="shared" si="0"/>
        <v>ALTO</v>
      </c>
      <c r="S17" s="51">
        <v>25</v>
      </c>
      <c r="T17" s="68">
        <f t="shared" si="6"/>
        <v>450</v>
      </c>
      <c r="U17" s="31" t="str">
        <f t="shared" si="1"/>
        <v>II</v>
      </c>
      <c r="V17" s="113" t="str">
        <f t="shared" si="2"/>
        <v>NO ACEPTABLE O ACEPTABLE CON CONDICIONES</v>
      </c>
      <c r="W17" s="14">
        <v>1</v>
      </c>
      <c r="X17" s="8" t="s">
        <v>79</v>
      </c>
      <c r="Y17" s="36" t="s">
        <v>7</v>
      </c>
      <c r="Z17" s="153" t="s">
        <v>211</v>
      </c>
      <c r="AA17" s="8" t="s">
        <v>211</v>
      </c>
      <c r="AB17" s="153" t="s">
        <v>211</v>
      </c>
      <c r="AC17" s="8" t="s">
        <v>192</v>
      </c>
      <c r="AD17" s="342" t="s">
        <v>156</v>
      </c>
      <c r="AE17" s="467"/>
    </row>
    <row r="18" spans="1:128" ht="209.25" customHeight="1" thickBot="1" x14ac:dyDescent="0.3">
      <c r="A18" s="393"/>
      <c r="B18" s="373" t="s">
        <v>14</v>
      </c>
      <c r="C18" s="376" t="s">
        <v>14</v>
      </c>
      <c r="D18" s="376" t="s">
        <v>267</v>
      </c>
      <c r="E18" s="14" t="s">
        <v>7</v>
      </c>
      <c r="F18" s="153" t="s">
        <v>15</v>
      </c>
      <c r="G18" s="8" t="s">
        <v>82</v>
      </c>
      <c r="H18" s="153" t="s">
        <v>218</v>
      </c>
      <c r="I18" s="47" t="s">
        <v>394</v>
      </c>
      <c r="J18" s="12">
        <v>8</v>
      </c>
      <c r="K18" s="14">
        <v>1</v>
      </c>
      <c r="L18" s="9" t="s">
        <v>11</v>
      </c>
      <c r="M18" s="138" t="s">
        <v>11</v>
      </c>
      <c r="N18" s="8" t="s">
        <v>519</v>
      </c>
      <c r="O18" s="36">
        <v>6</v>
      </c>
      <c r="P18" s="9">
        <v>3</v>
      </c>
      <c r="Q18" s="35">
        <f>O18*P18</f>
        <v>18</v>
      </c>
      <c r="R18" s="27" t="str">
        <f t="shared" si="0"/>
        <v>ALTO</v>
      </c>
      <c r="S18" s="51">
        <v>25</v>
      </c>
      <c r="T18" s="68">
        <f t="shared" si="6"/>
        <v>450</v>
      </c>
      <c r="U18" s="31" t="str">
        <f t="shared" si="1"/>
        <v>II</v>
      </c>
      <c r="V18" s="113" t="str">
        <f t="shared" si="2"/>
        <v>NO ACEPTABLE O ACEPTABLE CON CONDICIONES</v>
      </c>
      <c r="W18" s="14">
        <v>1</v>
      </c>
      <c r="X18" s="8" t="s">
        <v>504</v>
      </c>
      <c r="Y18" s="36" t="s">
        <v>139</v>
      </c>
      <c r="Z18" s="153" t="s">
        <v>211</v>
      </c>
      <c r="AA18" s="8" t="s">
        <v>211</v>
      </c>
      <c r="AB18" s="153" t="s">
        <v>211</v>
      </c>
      <c r="AC18" s="8" t="s">
        <v>209</v>
      </c>
      <c r="AD18" s="352" t="s">
        <v>156</v>
      </c>
      <c r="AE18" s="467"/>
    </row>
    <row r="19" spans="1:128" ht="246" customHeight="1" thickBot="1" x14ac:dyDescent="0.3">
      <c r="A19" s="393"/>
      <c r="B19" s="375"/>
      <c r="C19" s="378"/>
      <c r="D19" s="378"/>
      <c r="E19" s="14" t="s">
        <v>7</v>
      </c>
      <c r="F19" s="138" t="s">
        <v>10</v>
      </c>
      <c r="G19" s="136" t="s">
        <v>28</v>
      </c>
      <c r="H19" s="133" t="s">
        <v>217</v>
      </c>
      <c r="I19" s="136" t="s">
        <v>63</v>
      </c>
      <c r="J19" s="157">
        <v>8</v>
      </c>
      <c r="K19" s="138">
        <v>1</v>
      </c>
      <c r="L19" s="144" t="s">
        <v>11</v>
      </c>
      <c r="M19" s="138" t="s">
        <v>11</v>
      </c>
      <c r="N19" s="131" t="s">
        <v>520</v>
      </c>
      <c r="O19" s="130">
        <v>6</v>
      </c>
      <c r="P19" s="145">
        <v>3</v>
      </c>
      <c r="Q19" s="54">
        <f>O19*P19</f>
        <v>18</v>
      </c>
      <c r="R19" s="7" t="str">
        <f t="shared" ref="R19:R74" si="7">IF(AND(Q19&gt;1,Q19&lt;5),"BAJO",IF(AND(Q19&lt;9,Q19&gt;5),"MEDIO",IF(AND(Q19&lt;21,Q19&gt;9),"ALTO",IF(AND(Q19&lt;41,Q19&gt;23),"MUY ALTO"))))</f>
        <v>ALTO</v>
      </c>
      <c r="S19" s="149">
        <v>10</v>
      </c>
      <c r="T19" s="68">
        <f t="shared" si="6"/>
        <v>180</v>
      </c>
      <c r="U19" s="31" t="str">
        <f t="shared" si="1"/>
        <v>II</v>
      </c>
      <c r="V19" s="113" t="str">
        <f t="shared" si="2"/>
        <v>NO ACEPTABLE O ACEPTABLE CON CONDICIONES</v>
      </c>
      <c r="W19" s="24">
        <v>1</v>
      </c>
      <c r="X19" s="131" t="s">
        <v>521</v>
      </c>
      <c r="Y19" s="270" t="s">
        <v>7</v>
      </c>
      <c r="Z19" s="129" t="s">
        <v>211</v>
      </c>
      <c r="AA19" s="131" t="s">
        <v>211</v>
      </c>
      <c r="AB19" s="174" t="s">
        <v>211</v>
      </c>
      <c r="AC19" s="131" t="s">
        <v>207</v>
      </c>
      <c r="AD19" s="353" t="s">
        <v>211</v>
      </c>
      <c r="AE19" s="467"/>
    </row>
    <row r="20" spans="1:128" s="147" customFormat="1" ht="145.5" customHeight="1" thickBot="1" x14ac:dyDescent="0.3">
      <c r="A20" s="393"/>
      <c r="B20" s="373" t="s">
        <v>16</v>
      </c>
      <c r="C20" s="376" t="s">
        <v>16</v>
      </c>
      <c r="D20" s="376" t="s">
        <v>234</v>
      </c>
      <c r="E20" s="396" t="s">
        <v>7</v>
      </c>
      <c r="F20" s="138" t="s">
        <v>395</v>
      </c>
      <c r="G20" s="8" t="s">
        <v>268</v>
      </c>
      <c r="H20" s="9" t="s">
        <v>217</v>
      </c>
      <c r="I20" s="8" t="s">
        <v>63</v>
      </c>
      <c r="J20" s="396">
        <v>8</v>
      </c>
      <c r="K20" s="396">
        <v>1</v>
      </c>
      <c r="L20" s="9" t="s">
        <v>101</v>
      </c>
      <c r="M20" s="153" t="s">
        <v>146</v>
      </c>
      <c r="N20" s="8" t="s">
        <v>522</v>
      </c>
      <c r="O20" s="36">
        <v>6</v>
      </c>
      <c r="P20" s="9">
        <v>3</v>
      </c>
      <c r="Q20" s="35">
        <f>O20*P20</f>
        <v>18</v>
      </c>
      <c r="R20" s="28" t="str">
        <f t="shared" si="7"/>
        <v>ALTO</v>
      </c>
      <c r="S20" s="51">
        <v>25</v>
      </c>
      <c r="T20" s="68">
        <f t="shared" si="6"/>
        <v>450</v>
      </c>
      <c r="U20" s="31" t="str">
        <f t="shared" si="1"/>
        <v>II</v>
      </c>
      <c r="V20" s="113" t="str">
        <f t="shared" si="2"/>
        <v>NO ACEPTABLE O ACEPTABLE CON CONDICIONES</v>
      </c>
      <c r="W20" s="396">
        <v>1</v>
      </c>
      <c r="X20" s="305" t="s">
        <v>521</v>
      </c>
      <c r="Y20" s="134" t="s">
        <v>7</v>
      </c>
      <c r="Z20" s="133" t="s">
        <v>211</v>
      </c>
      <c r="AA20" s="136" t="s">
        <v>211</v>
      </c>
      <c r="AB20" s="302" t="s">
        <v>505</v>
      </c>
      <c r="AC20" s="136" t="s">
        <v>207</v>
      </c>
      <c r="AD20" s="354" t="s">
        <v>397</v>
      </c>
      <c r="AE20" s="467"/>
    </row>
    <row r="21" spans="1:128" ht="164.25" customHeight="1" thickBot="1" x14ac:dyDescent="0.3">
      <c r="A21" s="393"/>
      <c r="B21" s="374"/>
      <c r="C21" s="377"/>
      <c r="D21" s="377"/>
      <c r="E21" s="399"/>
      <c r="F21" s="153" t="s">
        <v>115</v>
      </c>
      <c r="G21" s="153" t="s">
        <v>145</v>
      </c>
      <c r="H21" s="153" t="s">
        <v>396</v>
      </c>
      <c r="I21" s="8" t="s">
        <v>84</v>
      </c>
      <c r="J21" s="399"/>
      <c r="K21" s="399"/>
      <c r="L21" s="9" t="s">
        <v>11</v>
      </c>
      <c r="M21" s="14" t="s">
        <v>11</v>
      </c>
      <c r="N21" s="8" t="s">
        <v>147</v>
      </c>
      <c r="O21" s="36">
        <v>2</v>
      </c>
      <c r="P21" s="9">
        <v>3</v>
      </c>
      <c r="Q21" s="35">
        <f t="shared" ref="Q21" si="8">O21*P21</f>
        <v>6</v>
      </c>
      <c r="R21" s="28" t="str">
        <f t="shared" si="7"/>
        <v>MEDIO</v>
      </c>
      <c r="S21" s="51">
        <v>25</v>
      </c>
      <c r="T21" s="68">
        <f t="shared" si="6"/>
        <v>150</v>
      </c>
      <c r="U21" s="31" t="str">
        <f t="shared" si="1"/>
        <v>II</v>
      </c>
      <c r="V21" s="113" t="str">
        <f t="shared" si="2"/>
        <v>NO ACEPTABLE O ACEPTABLE CON CONDICIONES</v>
      </c>
      <c r="W21" s="397"/>
      <c r="X21" s="8" t="s">
        <v>148</v>
      </c>
      <c r="Y21" s="36" t="s">
        <v>7</v>
      </c>
      <c r="Z21" s="153" t="s">
        <v>211</v>
      </c>
      <c r="AA21" s="8" t="s">
        <v>211</v>
      </c>
      <c r="AB21" s="304" t="s">
        <v>211</v>
      </c>
      <c r="AC21" s="8" t="s">
        <v>206</v>
      </c>
      <c r="AD21" s="354" t="s">
        <v>397</v>
      </c>
      <c r="AE21" s="467"/>
    </row>
    <row r="22" spans="1:128" ht="187.5" customHeight="1" thickBot="1" x14ac:dyDescent="0.3">
      <c r="A22" s="393"/>
      <c r="B22" s="405" t="s">
        <v>29</v>
      </c>
      <c r="C22" s="376" t="s">
        <v>235</v>
      </c>
      <c r="D22" s="379" t="s">
        <v>236</v>
      </c>
      <c r="E22" s="396" t="s">
        <v>7</v>
      </c>
      <c r="F22" s="141" t="s">
        <v>71</v>
      </c>
      <c r="G22" s="137" t="s">
        <v>66</v>
      </c>
      <c r="H22" s="140" t="s">
        <v>218</v>
      </c>
      <c r="I22" s="137" t="s">
        <v>84</v>
      </c>
      <c r="J22" s="159">
        <v>8</v>
      </c>
      <c r="K22" s="140">
        <v>2</v>
      </c>
      <c r="L22" s="146" t="s">
        <v>11</v>
      </c>
      <c r="M22" s="140" t="s">
        <v>11</v>
      </c>
      <c r="N22" s="137" t="s">
        <v>149</v>
      </c>
      <c r="O22" s="135">
        <v>2</v>
      </c>
      <c r="P22" s="146">
        <v>3</v>
      </c>
      <c r="Q22" s="38">
        <f>O22*P22</f>
        <v>6</v>
      </c>
      <c r="R22" s="29" t="str">
        <f t="shared" si="7"/>
        <v>MEDIO</v>
      </c>
      <c r="S22" s="150">
        <v>10</v>
      </c>
      <c r="T22" s="68">
        <f t="shared" si="6"/>
        <v>60</v>
      </c>
      <c r="U22" s="31" t="str">
        <f t="shared" si="1"/>
        <v>III</v>
      </c>
      <c r="V22" s="113" t="str">
        <f t="shared" si="2"/>
        <v>ACEPTABLE</v>
      </c>
      <c r="W22" s="140">
        <v>2</v>
      </c>
      <c r="X22" s="137" t="s">
        <v>398</v>
      </c>
      <c r="Y22" s="271" t="s">
        <v>7</v>
      </c>
      <c r="Z22" s="177" t="s">
        <v>211</v>
      </c>
      <c r="AA22" s="170" t="s">
        <v>211</v>
      </c>
      <c r="AB22" s="141" t="s">
        <v>289</v>
      </c>
      <c r="AC22" s="137" t="s">
        <v>524</v>
      </c>
      <c r="AD22" s="354" t="s">
        <v>397</v>
      </c>
      <c r="AE22" s="467"/>
    </row>
    <row r="23" spans="1:128" ht="272.25" customHeight="1" thickBot="1" x14ac:dyDescent="0.3">
      <c r="A23" s="393"/>
      <c r="B23" s="406"/>
      <c r="C23" s="378"/>
      <c r="D23" s="381"/>
      <c r="E23" s="397"/>
      <c r="F23" s="140" t="s">
        <v>11</v>
      </c>
      <c r="G23" s="131" t="s">
        <v>65</v>
      </c>
      <c r="H23" s="141" t="s">
        <v>217</v>
      </c>
      <c r="I23" s="137" t="s">
        <v>63</v>
      </c>
      <c r="J23" s="159">
        <v>8</v>
      </c>
      <c r="K23" s="140">
        <v>1</v>
      </c>
      <c r="L23" s="146" t="s">
        <v>11</v>
      </c>
      <c r="M23" s="140" t="s">
        <v>11</v>
      </c>
      <c r="N23" s="137" t="s">
        <v>249</v>
      </c>
      <c r="O23" s="14">
        <v>6</v>
      </c>
      <c r="P23" s="9">
        <v>3</v>
      </c>
      <c r="Q23" s="35">
        <f t="shared" ref="Q23:Q25" si="9">O23*P23</f>
        <v>18</v>
      </c>
      <c r="R23" s="28" t="str">
        <f t="shared" si="7"/>
        <v>ALTO</v>
      </c>
      <c r="S23" s="51">
        <v>25</v>
      </c>
      <c r="T23" s="68">
        <f t="shared" si="6"/>
        <v>450</v>
      </c>
      <c r="U23" s="31" t="str">
        <f t="shared" si="1"/>
        <v>II</v>
      </c>
      <c r="V23" s="113" t="str">
        <f t="shared" si="2"/>
        <v>NO ACEPTABLE O ACEPTABLE CON CONDICIONES</v>
      </c>
      <c r="W23" s="14">
        <v>1</v>
      </c>
      <c r="X23" s="8" t="s">
        <v>103</v>
      </c>
      <c r="Y23" s="36" t="s">
        <v>7</v>
      </c>
      <c r="Z23" s="153" t="s">
        <v>211</v>
      </c>
      <c r="AA23" s="8" t="s">
        <v>211</v>
      </c>
      <c r="AB23" s="153" t="s">
        <v>211</v>
      </c>
      <c r="AC23" s="168" t="s">
        <v>264</v>
      </c>
      <c r="AD23" s="354" t="s">
        <v>397</v>
      </c>
      <c r="AE23" s="467"/>
    </row>
    <row r="24" spans="1:128" ht="177.75" customHeight="1" thickBot="1" x14ac:dyDescent="0.3">
      <c r="A24" s="393"/>
      <c r="B24" s="373" t="s">
        <v>31</v>
      </c>
      <c r="C24" s="376" t="s">
        <v>31</v>
      </c>
      <c r="D24" s="379" t="s">
        <v>237</v>
      </c>
      <c r="E24" s="396" t="s">
        <v>7</v>
      </c>
      <c r="F24" s="138" t="s">
        <v>400</v>
      </c>
      <c r="G24" s="151" t="s">
        <v>68</v>
      </c>
      <c r="H24" s="133" t="s">
        <v>217</v>
      </c>
      <c r="I24" s="136" t="s">
        <v>63</v>
      </c>
      <c r="J24" s="157">
        <v>8</v>
      </c>
      <c r="K24" s="138">
        <v>5</v>
      </c>
      <c r="L24" s="144" t="s">
        <v>11</v>
      </c>
      <c r="M24" s="138" t="s">
        <v>11</v>
      </c>
      <c r="N24" s="136" t="s">
        <v>402</v>
      </c>
      <c r="O24" s="134">
        <v>6</v>
      </c>
      <c r="P24" s="144">
        <v>3</v>
      </c>
      <c r="Q24" s="37">
        <f t="shared" si="9"/>
        <v>18</v>
      </c>
      <c r="R24" s="27" t="str">
        <f t="shared" si="7"/>
        <v>ALTO</v>
      </c>
      <c r="S24" s="148">
        <v>25</v>
      </c>
      <c r="T24" s="68">
        <f t="shared" si="6"/>
        <v>450</v>
      </c>
      <c r="U24" s="31" t="str">
        <f t="shared" si="1"/>
        <v>II</v>
      </c>
      <c r="V24" s="113" t="str">
        <f t="shared" si="2"/>
        <v>NO ACEPTABLE O ACEPTABLE CON CONDICIONES</v>
      </c>
      <c r="W24" s="138">
        <v>5</v>
      </c>
      <c r="X24" s="136" t="s">
        <v>103</v>
      </c>
      <c r="Y24" s="134" t="s">
        <v>7</v>
      </c>
      <c r="Z24" s="175" t="s">
        <v>211</v>
      </c>
      <c r="AA24" s="167" t="s">
        <v>211</v>
      </c>
      <c r="AB24" s="175" t="s">
        <v>211</v>
      </c>
      <c r="AC24" s="167" t="s">
        <v>207</v>
      </c>
      <c r="AD24" s="355" t="s">
        <v>211</v>
      </c>
      <c r="AE24" s="467"/>
    </row>
    <row r="25" spans="1:128" ht="144.75" customHeight="1" thickBot="1" x14ac:dyDescent="0.3">
      <c r="A25" s="393"/>
      <c r="B25" s="374"/>
      <c r="C25" s="377"/>
      <c r="D25" s="380"/>
      <c r="E25" s="399"/>
      <c r="F25" s="153" t="s">
        <v>66</v>
      </c>
      <c r="G25" s="48" t="s">
        <v>150</v>
      </c>
      <c r="H25" s="153" t="s">
        <v>218</v>
      </c>
      <c r="I25" s="8" t="s">
        <v>80</v>
      </c>
      <c r="J25" s="12">
        <v>8</v>
      </c>
      <c r="K25" s="14">
        <v>5</v>
      </c>
      <c r="L25" s="9" t="s">
        <v>11</v>
      </c>
      <c r="M25" s="14" t="s">
        <v>11</v>
      </c>
      <c r="N25" s="8" t="s">
        <v>401</v>
      </c>
      <c r="O25" s="36">
        <v>2</v>
      </c>
      <c r="P25" s="9">
        <v>3</v>
      </c>
      <c r="Q25" s="35">
        <f t="shared" si="9"/>
        <v>6</v>
      </c>
      <c r="R25" s="28" t="str">
        <f t="shared" si="7"/>
        <v>MEDIO</v>
      </c>
      <c r="S25" s="51">
        <v>25</v>
      </c>
      <c r="T25" s="68">
        <f t="shared" ref="T25:T74" si="10">Q25*S25</f>
        <v>150</v>
      </c>
      <c r="U25" s="31" t="str">
        <f t="shared" si="1"/>
        <v>II</v>
      </c>
      <c r="V25" s="113" t="str">
        <f t="shared" si="2"/>
        <v>NO ACEPTABLE O ACEPTABLE CON CONDICIONES</v>
      </c>
      <c r="W25" s="14">
        <v>5</v>
      </c>
      <c r="X25" s="8" t="s">
        <v>403</v>
      </c>
      <c r="Y25" s="154" t="s">
        <v>7</v>
      </c>
      <c r="Z25" s="153" t="s">
        <v>211</v>
      </c>
      <c r="AA25" s="8" t="s">
        <v>211</v>
      </c>
      <c r="AB25" s="14" t="s">
        <v>313</v>
      </c>
      <c r="AC25" s="8" t="s">
        <v>206</v>
      </c>
      <c r="AD25" s="352" t="s">
        <v>506</v>
      </c>
      <c r="AE25" s="467"/>
    </row>
    <row r="26" spans="1:128" ht="159.75" customHeight="1" thickBot="1" x14ac:dyDescent="0.3">
      <c r="A26" s="393"/>
      <c r="B26" s="374"/>
      <c r="C26" s="377"/>
      <c r="D26" s="380"/>
      <c r="E26" s="399"/>
      <c r="F26" s="65" t="s">
        <v>69</v>
      </c>
      <c r="G26" s="8" t="s">
        <v>73</v>
      </c>
      <c r="H26" s="243" t="s">
        <v>348</v>
      </c>
      <c r="I26" s="18" t="s">
        <v>349</v>
      </c>
      <c r="J26" s="12">
        <v>8</v>
      </c>
      <c r="K26" s="14">
        <v>5</v>
      </c>
      <c r="L26" s="9" t="s">
        <v>11</v>
      </c>
      <c r="M26" s="14" t="s">
        <v>11</v>
      </c>
      <c r="N26" s="8" t="s">
        <v>560</v>
      </c>
      <c r="O26" s="36">
        <v>10</v>
      </c>
      <c r="P26" s="9">
        <v>4</v>
      </c>
      <c r="Q26" s="35">
        <f>O26*P26</f>
        <v>40</v>
      </c>
      <c r="R26" s="28" t="str">
        <f t="shared" si="7"/>
        <v>MUY ALTO</v>
      </c>
      <c r="S26" s="51">
        <v>60</v>
      </c>
      <c r="T26" s="68">
        <f t="shared" si="10"/>
        <v>2400</v>
      </c>
      <c r="U26" s="31" t="str">
        <f t="shared" si="1"/>
        <v>I</v>
      </c>
      <c r="V26" s="113" t="str">
        <f t="shared" si="2"/>
        <v>NO ACEPTABLE</v>
      </c>
      <c r="W26" s="14">
        <v>5</v>
      </c>
      <c r="X26" s="8" t="s">
        <v>526</v>
      </c>
      <c r="Y26" s="154" t="s">
        <v>399</v>
      </c>
      <c r="Z26" s="153" t="s">
        <v>211</v>
      </c>
      <c r="AA26" s="8" t="s">
        <v>211</v>
      </c>
      <c r="AB26" s="153" t="s">
        <v>525</v>
      </c>
      <c r="AC26" s="307" t="s">
        <v>288</v>
      </c>
      <c r="AD26" s="356" t="s">
        <v>563</v>
      </c>
      <c r="AE26" s="467"/>
    </row>
    <row r="27" spans="1:128" ht="185.25" customHeight="1" thickBot="1" x14ac:dyDescent="0.3">
      <c r="A27" s="393"/>
      <c r="B27" s="375"/>
      <c r="C27" s="378"/>
      <c r="D27" s="381"/>
      <c r="E27" s="397"/>
      <c r="F27" s="139" t="s">
        <v>69</v>
      </c>
      <c r="G27" s="131" t="s">
        <v>67</v>
      </c>
      <c r="H27" s="129" t="s">
        <v>218</v>
      </c>
      <c r="I27" s="244" t="s">
        <v>350</v>
      </c>
      <c r="J27" s="158">
        <v>8</v>
      </c>
      <c r="K27" s="139">
        <v>1</v>
      </c>
      <c r="L27" s="145" t="s">
        <v>11</v>
      </c>
      <c r="M27" s="139" t="s">
        <v>11</v>
      </c>
      <c r="N27" s="131" t="s">
        <v>404</v>
      </c>
      <c r="O27" s="130">
        <v>2</v>
      </c>
      <c r="P27" s="145">
        <v>3</v>
      </c>
      <c r="Q27" s="54">
        <f t="shared" ref="Q27:Q29" si="11">O27*P27</f>
        <v>6</v>
      </c>
      <c r="R27" s="55" t="str">
        <f t="shared" si="7"/>
        <v>MEDIO</v>
      </c>
      <c r="S27" s="149">
        <v>10</v>
      </c>
      <c r="T27" s="72">
        <f t="shared" si="10"/>
        <v>60</v>
      </c>
      <c r="U27" s="31" t="str">
        <f t="shared" si="1"/>
        <v>III</v>
      </c>
      <c r="V27" s="113" t="str">
        <f t="shared" si="2"/>
        <v>ACEPTABLE</v>
      </c>
      <c r="W27" s="139">
        <v>5</v>
      </c>
      <c r="X27" s="131" t="s">
        <v>190</v>
      </c>
      <c r="Y27" s="273" t="s">
        <v>7</v>
      </c>
      <c r="Z27" s="188" t="s">
        <v>211</v>
      </c>
      <c r="AA27" s="189" t="s">
        <v>211</v>
      </c>
      <c r="AB27" s="188" t="s">
        <v>211</v>
      </c>
      <c r="AC27" s="8" t="s">
        <v>281</v>
      </c>
      <c r="AD27" s="352" t="s">
        <v>506</v>
      </c>
      <c r="AE27" s="467"/>
    </row>
    <row r="28" spans="1:128" ht="185.25" customHeight="1" thickBot="1" x14ac:dyDescent="0.3">
      <c r="A28" s="393"/>
      <c r="B28" s="373" t="s">
        <v>33</v>
      </c>
      <c r="C28" s="376" t="s">
        <v>33</v>
      </c>
      <c r="D28" s="379" t="s">
        <v>238</v>
      </c>
      <c r="E28" s="396" t="s">
        <v>7</v>
      </c>
      <c r="F28" s="153" t="s">
        <v>395</v>
      </c>
      <c r="G28" s="8" t="s">
        <v>66</v>
      </c>
      <c r="H28" s="153" t="s">
        <v>218</v>
      </c>
      <c r="I28" s="8" t="s">
        <v>80</v>
      </c>
      <c r="J28" s="12">
        <v>8</v>
      </c>
      <c r="K28" s="14">
        <v>1</v>
      </c>
      <c r="L28" s="9" t="s">
        <v>11</v>
      </c>
      <c r="M28" s="14" t="s">
        <v>11</v>
      </c>
      <c r="N28" s="8" t="s">
        <v>410</v>
      </c>
      <c r="O28" s="36">
        <v>2</v>
      </c>
      <c r="P28" s="9">
        <v>3</v>
      </c>
      <c r="Q28" s="35">
        <f t="shared" si="11"/>
        <v>6</v>
      </c>
      <c r="R28" s="28" t="str">
        <f t="shared" si="7"/>
        <v>MEDIO</v>
      </c>
      <c r="S28" s="51">
        <v>10</v>
      </c>
      <c r="T28" s="68">
        <f t="shared" si="10"/>
        <v>60</v>
      </c>
      <c r="U28" s="31" t="str">
        <f t="shared" si="1"/>
        <v>III</v>
      </c>
      <c r="V28" s="113" t="str">
        <f t="shared" si="2"/>
        <v>ACEPTABLE</v>
      </c>
      <c r="W28" s="14">
        <v>1</v>
      </c>
      <c r="X28" s="8" t="s">
        <v>411</v>
      </c>
      <c r="Y28" s="36" t="s">
        <v>7</v>
      </c>
      <c r="Z28" s="153" t="s">
        <v>211</v>
      </c>
      <c r="AA28" s="8" t="s">
        <v>211</v>
      </c>
      <c r="AB28" s="153" t="s">
        <v>211</v>
      </c>
      <c r="AC28" s="8" t="s">
        <v>206</v>
      </c>
      <c r="AD28" s="354" t="s">
        <v>506</v>
      </c>
      <c r="AE28" s="467"/>
    </row>
    <row r="29" spans="1:128" ht="245.25" customHeight="1" thickBot="1" x14ac:dyDescent="0.3">
      <c r="A29" s="393"/>
      <c r="B29" s="374"/>
      <c r="C29" s="377"/>
      <c r="D29" s="380"/>
      <c r="E29" s="399"/>
      <c r="F29" s="153" t="s">
        <v>395</v>
      </c>
      <c r="G29" s="8" t="s">
        <v>282</v>
      </c>
      <c r="H29" s="153" t="s">
        <v>408</v>
      </c>
      <c r="I29" s="52" t="s">
        <v>79</v>
      </c>
      <c r="J29" s="12">
        <v>8</v>
      </c>
      <c r="K29" s="14">
        <v>1</v>
      </c>
      <c r="L29" s="9" t="s">
        <v>11</v>
      </c>
      <c r="M29" s="14" t="s">
        <v>11</v>
      </c>
      <c r="N29" s="8" t="s">
        <v>410</v>
      </c>
      <c r="O29" s="36">
        <v>2</v>
      </c>
      <c r="P29" s="9">
        <v>4</v>
      </c>
      <c r="Q29" s="35">
        <f t="shared" si="11"/>
        <v>8</v>
      </c>
      <c r="R29" s="28" t="str">
        <f t="shared" si="7"/>
        <v>MEDIO</v>
      </c>
      <c r="S29" s="51">
        <v>10</v>
      </c>
      <c r="T29" s="68">
        <f t="shared" si="10"/>
        <v>80</v>
      </c>
      <c r="U29" s="31" t="str">
        <f t="shared" si="1"/>
        <v>III</v>
      </c>
      <c r="V29" s="113" t="str">
        <f t="shared" si="2"/>
        <v>ACEPTABLE</v>
      </c>
      <c r="W29" s="14">
        <v>1</v>
      </c>
      <c r="X29" s="8" t="s">
        <v>152</v>
      </c>
      <c r="Y29" s="154" t="s">
        <v>7</v>
      </c>
      <c r="Z29" s="153" t="s">
        <v>211</v>
      </c>
      <c r="AA29" s="8" t="s">
        <v>211</v>
      </c>
      <c r="AB29" s="153" t="s">
        <v>211</v>
      </c>
      <c r="AC29" s="8" t="s">
        <v>308</v>
      </c>
      <c r="AD29" s="354" t="s">
        <v>507</v>
      </c>
      <c r="AE29" s="467"/>
      <c r="DV29" s="3"/>
      <c r="DW29" s="3"/>
      <c r="DX29" s="3"/>
    </row>
    <row r="30" spans="1:128" ht="185.25" customHeight="1" thickBot="1" x14ac:dyDescent="0.3">
      <c r="A30" s="393"/>
      <c r="B30" s="374"/>
      <c r="C30" s="377"/>
      <c r="D30" s="380"/>
      <c r="E30" s="399"/>
      <c r="F30" s="8" t="s">
        <v>395</v>
      </c>
      <c r="G30" s="131" t="s">
        <v>405</v>
      </c>
      <c r="H30" s="245" t="s">
        <v>348</v>
      </c>
      <c r="I30" s="244" t="s">
        <v>349</v>
      </c>
      <c r="J30" s="158">
        <v>8</v>
      </c>
      <c r="K30" s="139">
        <v>1</v>
      </c>
      <c r="L30" s="145" t="s">
        <v>11</v>
      </c>
      <c r="M30" s="139" t="s">
        <v>11</v>
      </c>
      <c r="N30" s="8" t="s">
        <v>561</v>
      </c>
      <c r="O30" s="134">
        <v>10</v>
      </c>
      <c r="P30" s="144">
        <v>4</v>
      </c>
      <c r="Q30" s="37">
        <f>O30*P30</f>
        <v>40</v>
      </c>
      <c r="R30" s="27" t="str">
        <f t="shared" si="7"/>
        <v>MUY ALTO</v>
      </c>
      <c r="S30" s="148">
        <v>60</v>
      </c>
      <c r="T30" s="66">
        <f t="shared" si="10"/>
        <v>2400</v>
      </c>
      <c r="U30" s="31" t="str">
        <f t="shared" si="1"/>
        <v>I</v>
      </c>
      <c r="V30" s="113" t="str">
        <f t="shared" si="2"/>
        <v>NO ACEPTABLE</v>
      </c>
      <c r="W30" s="138">
        <v>5</v>
      </c>
      <c r="X30" s="304" t="s">
        <v>526</v>
      </c>
      <c r="Y30" s="154" t="s">
        <v>413</v>
      </c>
      <c r="Z30" s="175" t="s">
        <v>211</v>
      </c>
      <c r="AA30" s="167" t="s">
        <v>211</v>
      </c>
      <c r="AB30" s="153" t="s">
        <v>525</v>
      </c>
      <c r="AC30" s="307" t="s">
        <v>288</v>
      </c>
      <c r="AD30" s="356" t="s">
        <v>563</v>
      </c>
      <c r="AE30" s="467"/>
      <c r="DV30" s="3"/>
      <c r="DW30" s="3"/>
      <c r="DX30" s="3"/>
    </row>
    <row r="31" spans="1:128" ht="153.75" customHeight="1" thickBot="1" x14ac:dyDescent="0.3">
      <c r="A31" s="393"/>
      <c r="B31" s="375"/>
      <c r="C31" s="378"/>
      <c r="D31" s="381"/>
      <c r="E31" s="397"/>
      <c r="F31" s="14" t="s">
        <v>395</v>
      </c>
      <c r="G31" s="8" t="s">
        <v>407</v>
      </c>
      <c r="H31" s="153" t="s">
        <v>406</v>
      </c>
      <c r="I31" s="8" t="s">
        <v>409</v>
      </c>
      <c r="J31" s="9">
        <v>8</v>
      </c>
      <c r="K31" s="36">
        <v>1</v>
      </c>
      <c r="L31" s="9" t="s">
        <v>11</v>
      </c>
      <c r="M31" s="14" t="s">
        <v>11</v>
      </c>
      <c r="N31" s="8" t="s">
        <v>410</v>
      </c>
      <c r="O31" s="36">
        <v>6</v>
      </c>
      <c r="P31" s="9">
        <v>3</v>
      </c>
      <c r="Q31" s="35">
        <f>O31*P31</f>
        <v>18</v>
      </c>
      <c r="R31" s="28" t="str">
        <f t="shared" si="7"/>
        <v>ALTO</v>
      </c>
      <c r="S31" s="51">
        <v>25</v>
      </c>
      <c r="T31" s="68">
        <f t="shared" si="10"/>
        <v>450</v>
      </c>
      <c r="U31" s="31" t="str">
        <f t="shared" si="1"/>
        <v>II</v>
      </c>
      <c r="V31" s="113" t="str">
        <f t="shared" si="2"/>
        <v>NO ACEPTABLE O ACEPTABLE CON CONDICIONES</v>
      </c>
      <c r="W31" s="14">
        <v>5</v>
      </c>
      <c r="X31" s="8" t="s">
        <v>412</v>
      </c>
      <c r="Y31" s="36" t="s">
        <v>7</v>
      </c>
      <c r="Z31" s="153" t="s">
        <v>211</v>
      </c>
      <c r="AA31" s="8" t="s">
        <v>211</v>
      </c>
      <c r="AB31" s="153" t="s">
        <v>211</v>
      </c>
      <c r="AC31" s="8" t="s">
        <v>207</v>
      </c>
      <c r="AD31" s="354" t="s">
        <v>506</v>
      </c>
      <c r="AE31" s="467"/>
      <c r="DV31" s="3"/>
      <c r="DW31" s="3"/>
      <c r="DX31" s="3"/>
    </row>
    <row r="32" spans="1:128" ht="159.75" customHeight="1" thickBot="1" x14ac:dyDescent="0.3">
      <c r="A32" s="393"/>
      <c r="B32" s="373" t="s">
        <v>74</v>
      </c>
      <c r="C32" s="376" t="s">
        <v>74</v>
      </c>
      <c r="D32" s="379" t="s">
        <v>239</v>
      </c>
      <c r="E32" s="396" t="s">
        <v>7</v>
      </c>
      <c r="F32" s="153" t="s">
        <v>395</v>
      </c>
      <c r="G32" s="8" t="s">
        <v>345</v>
      </c>
      <c r="H32" s="153" t="s">
        <v>408</v>
      </c>
      <c r="I32" s="8" t="s">
        <v>415</v>
      </c>
      <c r="J32" s="9">
        <v>8</v>
      </c>
      <c r="K32" s="36">
        <v>1</v>
      </c>
      <c r="L32" s="9" t="s">
        <v>11</v>
      </c>
      <c r="M32" s="14" t="s">
        <v>11</v>
      </c>
      <c r="N32" s="8" t="s">
        <v>418</v>
      </c>
      <c r="O32" s="36">
        <v>6</v>
      </c>
      <c r="P32" s="9">
        <v>3</v>
      </c>
      <c r="Q32" s="20">
        <f t="shared" ref="Q32" si="12">O32*P32</f>
        <v>18</v>
      </c>
      <c r="R32" s="28" t="str">
        <f t="shared" si="7"/>
        <v>ALTO</v>
      </c>
      <c r="S32" s="51">
        <v>25</v>
      </c>
      <c r="T32" s="68">
        <f t="shared" si="10"/>
        <v>450</v>
      </c>
      <c r="U32" s="31" t="str">
        <f t="shared" si="1"/>
        <v>II</v>
      </c>
      <c r="V32" s="113" t="str">
        <f t="shared" si="2"/>
        <v>NO ACEPTABLE O ACEPTABLE CON CONDICIONES</v>
      </c>
      <c r="W32" s="14">
        <v>2</v>
      </c>
      <c r="X32" s="8" t="s">
        <v>416</v>
      </c>
      <c r="Y32" s="36" t="s">
        <v>7</v>
      </c>
      <c r="Z32" s="14" t="s">
        <v>211</v>
      </c>
      <c r="AA32" s="9" t="s">
        <v>211</v>
      </c>
      <c r="AB32" s="14" t="s">
        <v>211</v>
      </c>
      <c r="AC32" s="8" t="s">
        <v>417</v>
      </c>
      <c r="AD32" s="357" t="s">
        <v>211</v>
      </c>
      <c r="AE32" s="467"/>
      <c r="DV32" s="3"/>
      <c r="DW32" s="3"/>
      <c r="DX32" s="3"/>
    </row>
    <row r="33" spans="1:168" ht="164.25" customHeight="1" thickBot="1" x14ac:dyDescent="0.3">
      <c r="A33" s="393"/>
      <c r="B33" s="374"/>
      <c r="C33" s="377"/>
      <c r="D33" s="380"/>
      <c r="E33" s="399"/>
      <c r="F33" s="304" t="s">
        <v>395</v>
      </c>
      <c r="G33" s="305" t="s">
        <v>405</v>
      </c>
      <c r="H33" s="245" t="s">
        <v>348</v>
      </c>
      <c r="I33" s="244" t="s">
        <v>349</v>
      </c>
      <c r="J33" s="9">
        <v>8</v>
      </c>
      <c r="K33" s="36">
        <v>2</v>
      </c>
      <c r="L33" s="9" t="s">
        <v>11</v>
      </c>
      <c r="M33" s="14" t="s">
        <v>11</v>
      </c>
      <c r="N33" s="304" t="s">
        <v>561</v>
      </c>
      <c r="O33" s="36">
        <v>10</v>
      </c>
      <c r="P33" s="9">
        <v>4</v>
      </c>
      <c r="Q33" s="20">
        <f>O33*P33</f>
        <v>40</v>
      </c>
      <c r="R33" s="28" t="str">
        <f t="shared" si="7"/>
        <v>MUY ALTO</v>
      </c>
      <c r="S33" s="51">
        <v>60</v>
      </c>
      <c r="T33" s="68">
        <f t="shared" si="10"/>
        <v>2400</v>
      </c>
      <c r="U33" s="31" t="str">
        <f t="shared" si="1"/>
        <v>I</v>
      </c>
      <c r="V33" s="113" t="str">
        <f t="shared" si="2"/>
        <v>NO ACEPTABLE</v>
      </c>
      <c r="W33" s="14">
        <v>2</v>
      </c>
      <c r="X33" s="304" t="s">
        <v>526</v>
      </c>
      <c r="Y33" s="154" t="s">
        <v>421</v>
      </c>
      <c r="Z33" s="14" t="s">
        <v>211</v>
      </c>
      <c r="AA33" s="9" t="s">
        <v>211</v>
      </c>
      <c r="AB33" s="153" t="s">
        <v>525</v>
      </c>
      <c r="AC33" s="307" t="s">
        <v>288</v>
      </c>
      <c r="AD33" s="356" t="s">
        <v>563</v>
      </c>
      <c r="AE33" s="467"/>
    </row>
    <row r="34" spans="1:168" ht="153.75" customHeight="1" thickBot="1" x14ac:dyDescent="0.3">
      <c r="A34" s="393"/>
      <c r="B34" s="375"/>
      <c r="C34" s="378"/>
      <c r="D34" s="381"/>
      <c r="E34" s="397"/>
      <c r="F34" s="49" t="s">
        <v>71</v>
      </c>
      <c r="G34" s="8" t="s">
        <v>34</v>
      </c>
      <c r="H34" s="153" t="s">
        <v>414</v>
      </c>
      <c r="I34" s="8" t="s">
        <v>102</v>
      </c>
      <c r="J34" s="9">
        <v>8</v>
      </c>
      <c r="K34" s="36">
        <v>2</v>
      </c>
      <c r="L34" s="9" t="s">
        <v>11</v>
      </c>
      <c r="M34" s="14" t="s">
        <v>11</v>
      </c>
      <c r="N34" s="8" t="s">
        <v>419</v>
      </c>
      <c r="O34" s="59">
        <v>2</v>
      </c>
      <c r="P34" s="9">
        <v>4</v>
      </c>
      <c r="Q34" s="20">
        <f t="shared" ref="Q34:Q36" si="13">O34*P34</f>
        <v>8</v>
      </c>
      <c r="R34" s="28" t="str">
        <f t="shared" si="7"/>
        <v>MEDIO</v>
      </c>
      <c r="S34" s="51">
        <v>25</v>
      </c>
      <c r="T34" s="68">
        <f t="shared" si="10"/>
        <v>200</v>
      </c>
      <c r="U34" s="31" t="str">
        <f t="shared" si="1"/>
        <v>II</v>
      </c>
      <c r="V34" s="113" t="str">
        <f t="shared" si="2"/>
        <v>NO ACEPTABLE O ACEPTABLE CON CONDICIONES</v>
      </c>
      <c r="W34" s="14">
        <v>2</v>
      </c>
      <c r="X34" s="8" t="s">
        <v>420</v>
      </c>
      <c r="Y34" s="36" t="s">
        <v>7</v>
      </c>
      <c r="Z34" s="153" t="s">
        <v>211</v>
      </c>
      <c r="AA34" s="9" t="s">
        <v>211</v>
      </c>
      <c r="AB34" s="14" t="s">
        <v>211</v>
      </c>
      <c r="AC34" s="8" t="s">
        <v>527</v>
      </c>
      <c r="AD34" s="352" t="s">
        <v>422</v>
      </c>
      <c r="AE34" s="467"/>
    </row>
    <row r="35" spans="1:168" ht="243.75" customHeight="1" thickBot="1" x14ac:dyDescent="0.3">
      <c r="A35" s="393"/>
      <c r="B35" s="402" t="s">
        <v>35</v>
      </c>
      <c r="C35" s="382" t="s">
        <v>35</v>
      </c>
      <c r="D35" s="379" t="s">
        <v>240</v>
      </c>
      <c r="E35" s="396" t="s">
        <v>7</v>
      </c>
      <c r="F35" s="49" t="s">
        <v>395</v>
      </c>
      <c r="G35" s="8" t="s">
        <v>67</v>
      </c>
      <c r="H35" s="8" t="s">
        <v>218</v>
      </c>
      <c r="I35" s="52" t="s">
        <v>415</v>
      </c>
      <c r="J35" s="9">
        <v>8</v>
      </c>
      <c r="K35" s="36">
        <v>1</v>
      </c>
      <c r="L35" s="8" t="s">
        <v>423</v>
      </c>
      <c r="M35" s="14" t="s">
        <v>11</v>
      </c>
      <c r="N35" s="8" t="s">
        <v>424</v>
      </c>
      <c r="O35" s="59">
        <v>2</v>
      </c>
      <c r="P35" s="9">
        <v>4</v>
      </c>
      <c r="Q35" s="20">
        <f t="shared" si="13"/>
        <v>8</v>
      </c>
      <c r="R35" s="28" t="str">
        <f t="shared" si="7"/>
        <v>MEDIO</v>
      </c>
      <c r="S35" s="51">
        <v>25</v>
      </c>
      <c r="T35" s="68">
        <f t="shared" si="10"/>
        <v>200</v>
      </c>
      <c r="U35" s="31" t="str">
        <f t="shared" si="1"/>
        <v>II</v>
      </c>
      <c r="V35" s="113" t="str">
        <f t="shared" si="2"/>
        <v>NO ACEPTABLE O ACEPTABLE CON CONDICIONES</v>
      </c>
      <c r="W35" s="14">
        <v>2</v>
      </c>
      <c r="X35" s="8" t="s">
        <v>416</v>
      </c>
      <c r="Y35" s="36" t="s">
        <v>7</v>
      </c>
      <c r="Z35" s="153" t="s">
        <v>211</v>
      </c>
      <c r="AA35" s="9" t="s">
        <v>211</v>
      </c>
      <c r="AB35" s="14" t="s">
        <v>211</v>
      </c>
      <c r="AC35" s="8" t="s">
        <v>298</v>
      </c>
      <c r="AD35" s="357" t="s">
        <v>211</v>
      </c>
      <c r="AE35" s="467"/>
    </row>
    <row r="36" spans="1:168" ht="206.25" customHeight="1" thickBot="1" x14ac:dyDescent="0.3">
      <c r="A36" s="393"/>
      <c r="B36" s="403"/>
      <c r="C36" s="383"/>
      <c r="D36" s="381"/>
      <c r="E36" s="397"/>
      <c r="F36" s="49" t="s">
        <v>71</v>
      </c>
      <c r="G36" s="8" t="s">
        <v>66</v>
      </c>
      <c r="H36" s="153" t="s">
        <v>246</v>
      </c>
      <c r="I36" s="8" t="s">
        <v>84</v>
      </c>
      <c r="J36" s="9">
        <v>8</v>
      </c>
      <c r="K36" s="36">
        <v>1</v>
      </c>
      <c r="L36" s="9" t="s">
        <v>11</v>
      </c>
      <c r="M36" s="14" t="s">
        <v>383</v>
      </c>
      <c r="N36" s="8" t="s">
        <v>425</v>
      </c>
      <c r="O36" s="59">
        <v>2</v>
      </c>
      <c r="P36" s="9">
        <v>4</v>
      </c>
      <c r="Q36" s="20">
        <f t="shared" si="13"/>
        <v>8</v>
      </c>
      <c r="R36" s="28" t="str">
        <f t="shared" si="7"/>
        <v>MEDIO</v>
      </c>
      <c r="S36" s="51">
        <v>25</v>
      </c>
      <c r="T36" s="68">
        <f t="shared" si="10"/>
        <v>200</v>
      </c>
      <c r="U36" s="31" t="str">
        <f t="shared" si="1"/>
        <v>II</v>
      </c>
      <c r="V36" s="113" t="str">
        <f t="shared" si="2"/>
        <v>NO ACEPTABLE O ACEPTABLE CON CONDICIONES</v>
      </c>
      <c r="W36" s="14">
        <v>1</v>
      </c>
      <c r="X36" s="8" t="s">
        <v>148</v>
      </c>
      <c r="Y36" s="36" t="s">
        <v>7</v>
      </c>
      <c r="Z36" s="153" t="s">
        <v>211</v>
      </c>
      <c r="AA36" s="8" t="s">
        <v>211</v>
      </c>
      <c r="AB36" s="153" t="s">
        <v>211</v>
      </c>
      <c r="AC36" s="168" t="s">
        <v>191</v>
      </c>
      <c r="AD36" s="357" t="s">
        <v>211</v>
      </c>
      <c r="AE36" s="467"/>
    </row>
    <row r="37" spans="1:168" ht="153.75" customHeight="1" thickBot="1" x14ac:dyDescent="0.3">
      <c r="A37" s="393"/>
      <c r="B37" s="373" t="s">
        <v>291</v>
      </c>
      <c r="C37" s="376" t="s">
        <v>291</v>
      </c>
      <c r="D37" s="379" t="s">
        <v>241</v>
      </c>
      <c r="E37" s="36" t="s">
        <v>7</v>
      </c>
      <c r="F37" s="49" t="s">
        <v>295</v>
      </c>
      <c r="G37" s="8" t="s">
        <v>75</v>
      </c>
      <c r="H37" s="153" t="s">
        <v>426</v>
      </c>
      <c r="I37" s="18" t="s">
        <v>429</v>
      </c>
      <c r="J37" s="9">
        <v>8</v>
      </c>
      <c r="K37" s="36">
        <v>1</v>
      </c>
      <c r="L37" s="8" t="s">
        <v>427</v>
      </c>
      <c r="M37" s="14" t="s">
        <v>11</v>
      </c>
      <c r="N37" s="8" t="s">
        <v>428</v>
      </c>
      <c r="O37" s="59">
        <v>6</v>
      </c>
      <c r="P37" s="9">
        <v>3</v>
      </c>
      <c r="Q37" s="20">
        <f t="shared" ref="Q37:Q47" si="14">O37*P37</f>
        <v>18</v>
      </c>
      <c r="R37" s="28" t="str">
        <f t="shared" si="7"/>
        <v>ALTO</v>
      </c>
      <c r="S37" s="51">
        <v>25</v>
      </c>
      <c r="T37" s="68">
        <f t="shared" si="10"/>
        <v>450</v>
      </c>
      <c r="U37" s="31" t="str">
        <f t="shared" si="1"/>
        <v>II</v>
      </c>
      <c r="V37" s="113" t="str">
        <f t="shared" si="2"/>
        <v>NO ACEPTABLE O ACEPTABLE CON CONDICIONES</v>
      </c>
      <c r="W37" s="14">
        <v>1</v>
      </c>
      <c r="X37" s="8" t="s">
        <v>430</v>
      </c>
      <c r="Y37" s="154" t="s">
        <v>431</v>
      </c>
      <c r="Z37" s="153" t="s">
        <v>211</v>
      </c>
      <c r="AA37" s="8" t="s">
        <v>211</v>
      </c>
      <c r="AB37" s="153" t="s">
        <v>508</v>
      </c>
      <c r="AC37" s="8" t="s">
        <v>284</v>
      </c>
      <c r="AD37" s="357" t="s">
        <v>211</v>
      </c>
      <c r="AE37" s="467"/>
    </row>
    <row r="38" spans="1:168" ht="251.25" customHeight="1" thickBot="1" x14ac:dyDescent="0.3">
      <c r="A38" s="393"/>
      <c r="B38" s="374"/>
      <c r="C38" s="377"/>
      <c r="D38" s="380"/>
      <c r="E38" s="36" t="s">
        <v>7</v>
      </c>
      <c r="F38" s="8" t="s">
        <v>81</v>
      </c>
      <c r="G38" s="8" t="s">
        <v>433</v>
      </c>
      <c r="H38" s="153" t="s">
        <v>432</v>
      </c>
      <c r="I38" s="52" t="s">
        <v>96</v>
      </c>
      <c r="J38" s="9">
        <v>8</v>
      </c>
      <c r="K38" s="36">
        <v>1</v>
      </c>
      <c r="L38" s="9" t="s">
        <v>11</v>
      </c>
      <c r="M38" s="14" t="s">
        <v>11</v>
      </c>
      <c r="N38" s="8" t="s">
        <v>201</v>
      </c>
      <c r="O38" s="59">
        <v>2</v>
      </c>
      <c r="P38" s="9">
        <v>4</v>
      </c>
      <c r="Q38" s="20">
        <f t="shared" si="14"/>
        <v>8</v>
      </c>
      <c r="R38" s="28" t="str">
        <f t="shared" si="7"/>
        <v>MEDIO</v>
      </c>
      <c r="S38" s="51">
        <v>25</v>
      </c>
      <c r="T38" s="68">
        <f t="shared" si="10"/>
        <v>200</v>
      </c>
      <c r="U38" s="31" t="str">
        <f t="shared" si="1"/>
        <v>II</v>
      </c>
      <c r="V38" s="113" t="str">
        <f t="shared" si="2"/>
        <v>NO ACEPTABLE O ACEPTABLE CON CONDICIONES</v>
      </c>
      <c r="W38" s="14">
        <v>1</v>
      </c>
      <c r="X38" s="8" t="s">
        <v>113</v>
      </c>
      <c r="Y38" s="154" t="s">
        <v>7</v>
      </c>
      <c r="Z38" s="153" t="s">
        <v>211</v>
      </c>
      <c r="AA38" s="8" t="s">
        <v>211</v>
      </c>
      <c r="AB38" s="153" t="s">
        <v>211</v>
      </c>
      <c r="AC38" s="8" t="s">
        <v>308</v>
      </c>
      <c r="AD38" s="352" t="s">
        <v>304</v>
      </c>
      <c r="AE38" s="467"/>
    </row>
    <row r="39" spans="1:168" ht="201.75" customHeight="1" thickBot="1" x14ac:dyDescent="0.3">
      <c r="A39" s="393"/>
      <c r="B39" s="375"/>
      <c r="C39" s="378"/>
      <c r="D39" s="381"/>
      <c r="E39" s="135" t="s">
        <v>7</v>
      </c>
      <c r="F39" s="141" t="s">
        <v>71</v>
      </c>
      <c r="G39" s="137" t="s">
        <v>309</v>
      </c>
      <c r="H39" s="141" t="s">
        <v>218</v>
      </c>
      <c r="I39" s="146" t="s">
        <v>84</v>
      </c>
      <c r="J39" s="146">
        <v>8</v>
      </c>
      <c r="K39" s="135">
        <v>1</v>
      </c>
      <c r="L39" s="146" t="s">
        <v>11</v>
      </c>
      <c r="M39" s="140" t="s">
        <v>11</v>
      </c>
      <c r="N39" s="137" t="s">
        <v>197</v>
      </c>
      <c r="O39" s="135">
        <v>2</v>
      </c>
      <c r="P39" s="146">
        <v>4</v>
      </c>
      <c r="Q39" s="60">
        <f t="shared" si="14"/>
        <v>8</v>
      </c>
      <c r="R39" s="29" t="str">
        <f t="shared" si="7"/>
        <v>MEDIO</v>
      </c>
      <c r="S39" s="150">
        <v>25</v>
      </c>
      <c r="T39" s="70">
        <f t="shared" si="10"/>
        <v>200</v>
      </c>
      <c r="U39" s="31" t="str">
        <f t="shared" si="1"/>
        <v>II</v>
      </c>
      <c r="V39" s="113" t="str">
        <f t="shared" si="2"/>
        <v>NO ACEPTABLE O ACEPTABLE CON CONDICIONES</v>
      </c>
      <c r="W39" s="140">
        <v>1</v>
      </c>
      <c r="X39" s="137" t="s">
        <v>434</v>
      </c>
      <c r="Y39" s="271" t="s">
        <v>7</v>
      </c>
      <c r="Z39" s="186" t="s">
        <v>211</v>
      </c>
      <c r="AA39" s="181" t="s">
        <v>211</v>
      </c>
      <c r="AB39" s="186" t="s">
        <v>211</v>
      </c>
      <c r="AC39" s="181" t="s">
        <v>191</v>
      </c>
      <c r="AD39" s="356" t="s">
        <v>313</v>
      </c>
      <c r="AE39" s="467"/>
    </row>
    <row r="40" spans="1:168" ht="186.75" customHeight="1" thickBot="1" x14ac:dyDescent="0.3">
      <c r="A40" s="393"/>
      <c r="B40" s="407" t="s">
        <v>243</v>
      </c>
      <c r="C40" s="382" t="s">
        <v>243</v>
      </c>
      <c r="D40" s="379" t="s">
        <v>242</v>
      </c>
      <c r="E40" s="134" t="s">
        <v>7</v>
      </c>
      <c r="F40" s="133" t="s">
        <v>435</v>
      </c>
      <c r="G40" s="136" t="s">
        <v>141</v>
      </c>
      <c r="H40" s="133" t="s">
        <v>436</v>
      </c>
      <c r="I40" s="144" t="s">
        <v>437</v>
      </c>
      <c r="J40" s="144">
        <v>8</v>
      </c>
      <c r="K40" s="134">
        <v>1</v>
      </c>
      <c r="L40" s="144" t="s">
        <v>11</v>
      </c>
      <c r="M40" s="138" t="s">
        <v>11</v>
      </c>
      <c r="N40" s="136" t="s">
        <v>438</v>
      </c>
      <c r="O40" s="134">
        <v>6</v>
      </c>
      <c r="P40" s="144">
        <v>3</v>
      </c>
      <c r="Q40" s="60">
        <f t="shared" si="14"/>
        <v>18</v>
      </c>
      <c r="R40" s="29" t="str">
        <f t="shared" si="7"/>
        <v>ALTO</v>
      </c>
      <c r="S40" s="148">
        <v>25</v>
      </c>
      <c r="T40" s="70">
        <f t="shared" si="10"/>
        <v>450</v>
      </c>
      <c r="U40" s="31" t="str">
        <f t="shared" si="1"/>
        <v>II</v>
      </c>
      <c r="V40" s="113" t="str">
        <f t="shared" si="2"/>
        <v>NO ACEPTABLE O ACEPTABLE CON CONDICIONES</v>
      </c>
      <c r="W40" s="138">
        <v>1</v>
      </c>
      <c r="X40" s="136" t="s">
        <v>439</v>
      </c>
      <c r="Y40" s="134" t="s">
        <v>7</v>
      </c>
      <c r="Z40" s="173" t="s">
        <v>211</v>
      </c>
      <c r="AA40" s="169" t="s">
        <v>211</v>
      </c>
      <c r="AB40" s="173" t="s">
        <v>211</v>
      </c>
      <c r="AC40" s="8" t="s">
        <v>284</v>
      </c>
      <c r="AD40" s="354" t="s">
        <v>211</v>
      </c>
      <c r="AE40" s="467"/>
    </row>
    <row r="41" spans="1:168" ht="168" customHeight="1" thickBot="1" x14ac:dyDescent="0.3">
      <c r="A41" s="393"/>
      <c r="B41" s="408"/>
      <c r="C41" s="398"/>
      <c r="D41" s="380"/>
      <c r="E41" s="36" t="s">
        <v>7</v>
      </c>
      <c r="F41" s="153" t="s">
        <v>142</v>
      </c>
      <c r="G41" s="8" t="s">
        <v>82</v>
      </c>
      <c r="H41" s="153" t="s">
        <v>440</v>
      </c>
      <c r="I41" s="8" t="s">
        <v>441</v>
      </c>
      <c r="J41" s="9">
        <v>8</v>
      </c>
      <c r="K41" s="36">
        <v>1</v>
      </c>
      <c r="L41" s="9" t="s">
        <v>11</v>
      </c>
      <c r="M41" s="14" t="s">
        <v>11</v>
      </c>
      <c r="N41" s="8" t="s">
        <v>198</v>
      </c>
      <c r="O41" s="36">
        <v>2</v>
      </c>
      <c r="P41" s="9">
        <v>4</v>
      </c>
      <c r="Q41" s="60">
        <f t="shared" si="14"/>
        <v>8</v>
      </c>
      <c r="R41" s="29" t="str">
        <f t="shared" si="7"/>
        <v>MEDIO</v>
      </c>
      <c r="S41" s="51">
        <v>25</v>
      </c>
      <c r="T41" s="70">
        <f t="shared" si="10"/>
        <v>200</v>
      </c>
      <c r="U41" s="31" t="str">
        <f t="shared" si="1"/>
        <v>II</v>
      </c>
      <c r="V41" s="113" t="str">
        <f t="shared" si="2"/>
        <v>NO ACEPTABLE O ACEPTABLE CON CONDICIONES</v>
      </c>
      <c r="W41" s="14">
        <v>1</v>
      </c>
      <c r="X41" s="8" t="s">
        <v>442</v>
      </c>
      <c r="Y41" s="36" t="s">
        <v>7</v>
      </c>
      <c r="Z41" s="153" t="s">
        <v>211</v>
      </c>
      <c r="AA41" s="9" t="s">
        <v>211</v>
      </c>
      <c r="AB41" s="14" t="s">
        <v>211</v>
      </c>
      <c r="AC41" s="8" t="s">
        <v>330</v>
      </c>
      <c r="AD41" s="352" t="s">
        <v>156</v>
      </c>
      <c r="AE41" s="467"/>
    </row>
    <row r="42" spans="1:168" ht="156.75" customHeight="1" thickBot="1" x14ac:dyDescent="0.3">
      <c r="A42" s="393"/>
      <c r="B42" s="408"/>
      <c r="C42" s="398"/>
      <c r="D42" s="380"/>
      <c r="E42" s="36" t="s">
        <v>7</v>
      </c>
      <c r="F42" s="153" t="s">
        <v>115</v>
      </c>
      <c r="G42" s="153" t="s">
        <v>443</v>
      </c>
      <c r="H42" s="153" t="s">
        <v>218</v>
      </c>
      <c r="I42" s="8" t="s">
        <v>100</v>
      </c>
      <c r="J42" s="9">
        <v>8</v>
      </c>
      <c r="K42" s="36">
        <v>1</v>
      </c>
      <c r="L42" s="9" t="s">
        <v>11</v>
      </c>
      <c r="M42" s="14" t="s">
        <v>11</v>
      </c>
      <c r="N42" s="8" t="s">
        <v>197</v>
      </c>
      <c r="O42" s="36">
        <v>2</v>
      </c>
      <c r="P42" s="9">
        <v>4</v>
      </c>
      <c r="Q42" s="60">
        <f t="shared" si="14"/>
        <v>8</v>
      </c>
      <c r="R42" s="29" t="str">
        <f t="shared" si="7"/>
        <v>MEDIO</v>
      </c>
      <c r="S42" s="51">
        <v>25</v>
      </c>
      <c r="T42" s="70">
        <f t="shared" si="10"/>
        <v>200</v>
      </c>
      <c r="U42" s="31" t="str">
        <f t="shared" si="1"/>
        <v>II</v>
      </c>
      <c r="V42" s="113" t="str">
        <f t="shared" si="2"/>
        <v>NO ACEPTABLE O ACEPTABLE CON CONDICIONES</v>
      </c>
      <c r="W42" s="14">
        <v>1</v>
      </c>
      <c r="X42" s="8" t="s">
        <v>153</v>
      </c>
      <c r="Y42" s="36" t="s">
        <v>30</v>
      </c>
      <c r="Z42" s="153" t="s">
        <v>211</v>
      </c>
      <c r="AA42" s="153" t="s">
        <v>211</v>
      </c>
      <c r="AB42" s="153" t="s">
        <v>529</v>
      </c>
      <c r="AC42" s="8" t="s">
        <v>330</v>
      </c>
      <c r="AD42" s="357" t="s">
        <v>313</v>
      </c>
      <c r="AE42" s="467"/>
    </row>
    <row r="43" spans="1:168" ht="203.25" customHeight="1" thickBot="1" x14ac:dyDescent="0.3">
      <c r="A43" s="393"/>
      <c r="B43" s="409"/>
      <c r="C43" s="383"/>
      <c r="D43" s="381"/>
      <c r="E43" s="130" t="s">
        <v>30</v>
      </c>
      <c r="F43" s="129" t="s">
        <v>395</v>
      </c>
      <c r="G43" s="143" t="s">
        <v>182</v>
      </c>
      <c r="H43" s="162" t="s">
        <v>218</v>
      </c>
      <c r="I43" s="131" t="s">
        <v>84</v>
      </c>
      <c r="J43" s="145">
        <v>8</v>
      </c>
      <c r="K43" s="130">
        <v>1</v>
      </c>
      <c r="L43" s="145" t="s">
        <v>11</v>
      </c>
      <c r="M43" s="139" t="s">
        <v>11</v>
      </c>
      <c r="N43" s="131" t="s">
        <v>199</v>
      </c>
      <c r="O43" s="163">
        <v>2</v>
      </c>
      <c r="P43" s="145">
        <v>4</v>
      </c>
      <c r="Q43" s="60">
        <f t="shared" si="14"/>
        <v>8</v>
      </c>
      <c r="R43" s="29" t="str">
        <f t="shared" si="7"/>
        <v>MEDIO</v>
      </c>
      <c r="S43" s="149">
        <v>25</v>
      </c>
      <c r="T43" s="70">
        <f t="shared" si="10"/>
        <v>200</v>
      </c>
      <c r="U43" s="31" t="str">
        <f t="shared" si="1"/>
        <v>II</v>
      </c>
      <c r="V43" s="115" t="str">
        <f t="shared" si="2"/>
        <v>NO ACEPTABLE O ACEPTABLE CON CONDICIONES</v>
      </c>
      <c r="W43" s="139">
        <v>2</v>
      </c>
      <c r="X43" s="131" t="s">
        <v>528</v>
      </c>
      <c r="Y43" s="270" t="s">
        <v>7</v>
      </c>
      <c r="Z43" s="176" t="s">
        <v>211</v>
      </c>
      <c r="AA43" s="171" t="s">
        <v>290</v>
      </c>
      <c r="AB43" s="176" t="s">
        <v>211</v>
      </c>
      <c r="AC43" s="171" t="s">
        <v>191</v>
      </c>
      <c r="AD43" s="358" t="s">
        <v>509</v>
      </c>
      <c r="AE43" s="467"/>
    </row>
    <row r="44" spans="1:168" s="166" customFormat="1" ht="174" customHeight="1" thickBot="1" x14ac:dyDescent="0.3">
      <c r="A44" s="393"/>
      <c r="B44" s="373" t="s">
        <v>244</v>
      </c>
      <c r="C44" s="382" t="s">
        <v>244</v>
      </c>
      <c r="D44" s="379" t="s">
        <v>248</v>
      </c>
      <c r="E44" s="134" t="s">
        <v>7</v>
      </c>
      <c r="F44" s="249" t="s">
        <v>530</v>
      </c>
      <c r="G44" s="8" t="s">
        <v>141</v>
      </c>
      <c r="H44" s="153" t="s">
        <v>436</v>
      </c>
      <c r="I44" s="136" t="s">
        <v>437</v>
      </c>
      <c r="J44" s="144">
        <v>8</v>
      </c>
      <c r="K44" s="134">
        <v>1</v>
      </c>
      <c r="L44" s="144" t="s">
        <v>11</v>
      </c>
      <c r="M44" s="138" t="s">
        <v>11</v>
      </c>
      <c r="N44" s="136" t="s">
        <v>201</v>
      </c>
      <c r="O44" s="127">
        <v>2</v>
      </c>
      <c r="P44" s="136">
        <v>4</v>
      </c>
      <c r="Q44" s="60">
        <f t="shared" si="14"/>
        <v>8</v>
      </c>
      <c r="R44" s="29" t="str">
        <f t="shared" si="7"/>
        <v>MEDIO</v>
      </c>
      <c r="S44" s="148">
        <v>25</v>
      </c>
      <c r="T44" s="70">
        <f t="shared" si="10"/>
        <v>200</v>
      </c>
      <c r="U44" s="31" t="str">
        <f t="shared" si="1"/>
        <v>II</v>
      </c>
      <c r="V44" s="110" t="str">
        <f t="shared" si="2"/>
        <v>NO ACEPTABLE O ACEPTABLE CON CONDICIONES</v>
      </c>
      <c r="W44" s="138">
        <v>1</v>
      </c>
      <c r="X44" s="248" t="s">
        <v>439</v>
      </c>
      <c r="Y44" s="134" t="s">
        <v>7</v>
      </c>
      <c r="Z44" s="185" t="s">
        <v>211</v>
      </c>
      <c r="AA44" s="178" t="s">
        <v>211</v>
      </c>
      <c r="AB44" s="183" t="s">
        <v>211</v>
      </c>
      <c r="AC44" s="136" t="s">
        <v>284</v>
      </c>
      <c r="AD44" s="355" t="s">
        <v>211</v>
      </c>
      <c r="AE44" s="467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</row>
    <row r="45" spans="1:168" s="166" customFormat="1" ht="271.5" customHeight="1" thickBot="1" x14ac:dyDescent="0.3">
      <c r="A45" s="393"/>
      <c r="B45" s="374"/>
      <c r="C45" s="398"/>
      <c r="D45" s="380"/>
      <c r="E45" s="134" t="s">
        <v>7</v>
      </c>
      <c r="F45" s="133" t="s">
        <v>395</v>
      </c>
      <c r="G45" s="142" t="s">
        <v>245</v>
      </c>
      <c r="H45" s="138" t="s">
        <v>218</v>
      </c>
      <c r="I45" s="136" t="s">
        <v>100</v>
      </c>
      <c r="J45" s="144">
        <v>8</v>
      </c>
      <c r="K45" s="134">
        <v>1</v>
      </c>
      <c r="L45" s="144" t="s">
        <v>11</v>
      </c>
      <c r="M45" s="138" t="s">
        <v>176</v>
      </c>
      <c r="N45" s="136" t="s">
        <v>249</v>
      </c>
      <c r="O45" s="127">
        <v>2</v>
      </c>
      <c r="P45" s="136">
        <v>4</v>
      </c>
      <c r="Q45" s="61">
        <f t="shared" si="14"/>
        <v>8</v>
      </c>
      <c r="R45" s="55" t="str">
        <f t="shared" si="7"/>
        <v>MEDIO</v>
      </c>
      <c r="S45" s="148">
        <v>25</v>
      </c>
      <c r="T45" s="72">
        <f t="shared" si="10"/>
        <v>200</v>
      </c>
      <c r="U45" s="314" t="str">
        <f t="shared" si="1"/>
        <v>II</v>
      </c>
      <c r="V45" s="110" t="str">
        <f t="shared" si="2"/>
        <v>NO ACEPTABLE O ACEPTABLE CON CONDICIONES</v>
      </c>
      <c r="W45" s="138">
        <v>1</v>
      </c>
      <c r="X45" s="136" t="s">
        <v>113</v>
      </c>
      <c r="Y45" s="134" t="s">
        <v>7</v>
      </c>
      <c r="Z45" s="308" t="s">
        <v>211</v>
      </c>
      <c r="AA45" s="306" t="s">
        <v>531</v>
      </c>
      <c r="AB45" s="183" t="s">
        <v>211</v>
      </c>
      <c r="AC45" s="306" t="s">
        <v>308</v>
      </c>
      <c r="AD45" s="355" t="s">
        <v>211</v>
      </c>
      <c r="AE45" s="467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</row>
    <row r="46" spans="1:168" s="164" customFormat="1" ht="204" customHeight="1" thickBot="1" x14ac:dyDescent="0.3">
      <c r="A46" s="393"/>
      <c r="B46" s="375"/>
      <c r="C46" s="383"/>
      <c r="D46" s="381"/>
      <c r="E46" s="36" t="s">
        <v>7</v>
      </c>
      <c r="F46" s="316" t="s">
        <v>395</v>
      </c>
      <c r="G46" s="317" t="s">
        <v>182</v>
      </c>
      <c r="H46" s="318" t="s">
        <v>218</v>
      </c>
      <c r="I46" s="312" t="s">
        <v>84</v>
      </c>
      <c r="J46" s="309">
        <v>8</v>
      </c>
      <c r="K46" s="319">
        <v>1</v>
      </c>
      <c r="L46" s="309" t="s">
        <v>11</v>
      </c>
      <c r="M46" s="320" t="s">
        <v>11</v>
      </c>
      <c r="N46" s="312" t="s">
        <v>199</v>
      </c>
      <c r="O46" s="321">
        <v>2</v>
      </c>
      <c r="P46" s="309">
        <v>4</v>
      </c>
      <c r="Q46" s="322">
        <f t="shared" ref="Q46" si="15">O46*P46</f>
        <v>8</v>
      </c>
      <c r="R46" s="323" t="str">
        <f t="shared" ref="R46" si="16">IF(AND(Q46&gt;1,Q46&lt;5),"BAJO",IF(AND(Q46&lt;9,Q46&gt;5),"MEDIO",IF(AND(Q46&lt;21,Q46&gt;9),"ALTO",IF(AND(Q46&lt;41,Q46&gt;23),"MUY ALTO"))))</f>
        <v>MEDIO</v>
      </c>
      <c r="S46" s="324">
        <v>25</v>
      </c>
      <c r="T46" s="325">
        <f t="shared" ref="T46" si="17">Q46*S46</f>
        <v>200</v>
      </c>
      <c r="U46" s="326" t="str">
        <f t="shared" ref="U46" si="18">IF(AND(T46&gt;0,T46&lt;21),"IV",IF(AND(T46&lt;121,T46&gt;39),"III",IF(AND(T46&lt;501,T46&gt;149),"II",IF(AND(T46&lt;4001,T46&gt;599),"I"))))</f>
        <v>II</v>
      </c>
      <c r="V46" s="327" t="str">
        <f t="shared" ref="V46" si="19">IF(U46="I","NO ACEPTABLE",IF(U46="II","NO ACEPTABLE O ACEPTABLE CON CONDICIONES",IF(U46="III","ACEPTABLE",IF(U46="IV","ACEPTABLE"))))</f>
        <v>NO ACEPTABLE O ACEPTABLE CON CONDICIONES</v>
      </c>
      <c r="W46" s="320">
        <v>2</v>
      </c>
      <c r="X46" s="312" t="s">
        <v>528</v>
      </c>
      <c r="Y46" s="319" t="s">
        <v>7</v>
      </c>
      <c r="Z46" s="328" t="s">
        <v>211</v>
      </c>
      <c r="AA46" s="328" t="s">
        <v>211</v>
      </c>
      <c r="AB46" s="328" t="s">
        <v>211</v>
      </c>
      <c r="AC46" s="312" t="s">
        <v>191</v>
      </c>
      <c r="AD46" s="359" t="s">
        <v>509</v>
      </c>
      <c r="AE46" s="467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</row>
    <row r="47" spans="1:168" ht="131.25" customHeight="1" thickBot="1" x14ac:dyDescent="0.3">
      <c r="A47" s="393"/>
      <c r="B47" s="373" t="s">
        <v>38</v>
      </c>
      <c r="C47" s="376" t="s">
        <v>38</v>
      </c>
      <c r="D47" s="379" t="s">
        <v>250</v>
      </c>
      <c r="E47" s="130" t="s">
        <v>7</v>
      </c>
      <c r="F47" s="129" t="s">
        <v>395</v>
      </c>
      <c r="G47" s="131" t="s">
        <v>73</v>
      </c>
      <c r="H47" s="245" t="s">
        <v>444</v>
      </c>
      <c r="I47" s="244" t="s">
        <v>532</v>
      </c>
      <c r="J47" s="145">
        <v>8</v>
      </c>
      <c r="K47" s="130">
        <v>1</v>
      </c>
      <c r="L47" s="145" t="s">
        <v>534</v>
      </c>
      <c r="M47" s="139" t="s">
        <v>11</v>
      </c>
      <c r="N47" s="250" t="s">
        <v>562</v>
      </c>
      <c r="O47" s="16">
        <v>10</v>
      </c>
      <c r="P47" s="131">
        <v>4</v>
      </c>
      <c r="Q47" s="60">
        <f t="shared" si="14"/>
        <v>40</v>
      </c>
      <c r="R47" s="29" t="str">
        <f t="shared" si="7"/>
        <v>MUY ALTO</v>
      </c>
      <c r="S47" s="149">
        <v>60</v>
      </c>
      <c r="T47" s="70">
        <f t="shared" si="10"/>
        <v>2400</v>
      </c>
      <c r="U47" s="315" t="str">
        <f t="shared" si="1"/>
        <v>I</v>
      </c>
      <c r="V47" s="115" t="str">
        <f t="shared" si="2"/>
        <v>NO ACEPTABLE</v>
      </c>
      <c r="W47" s="139">
        <v>1</v>
      </c>
      <c r="X47" s="131" t="s">
        <v>537</v>
      </c>
      <c r="Y47" s="274" t="s">
        <v>445</v>
      </c>
      <c r="Z47" s="264" t="s">
        <v>211</v>
      </c>
      <c r="AA47" s="263" t="s">
        <v>211</v>
      </c>
      <c r="AB47" s="129" t="s">
        <v>212</v>
      </c>
      <c r="AC47" s="168" t="s">
        <v>288</v>
      </c>
      <c r="AD47" s="356" t="s">
        <v>563</v>
      </c>
      <c r="AE47" s="467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</row>
    <row r="48" spans="1:168" ht="206.25" customHeight="1" thickBot="1" x14ac:dyDescent="0.3">
      <c r="A48" s="393"/>
      <c r="B48" s="374"/>
      <c r="C48" s="377"/>
      <c r="D48" s="380"/>
      <c r="E48" s="36" t="s">
        <v>7</v>
      </c>
      <c r="F48" s="14" t="s">
        <v>88</v>
      </c>
      <c r="G48" s="8" t="s">
        <v>85</v>
      </c>
      <c r="H48" s="14" t="s">
        <v>218</v>
      </c>
      <c r="I48" s="116" t="s">
        <v>96</v>
      </c>
      <c r="J48" s="9">
        <v>8</v>
      </c>
      <c r="K48" s="36">
        <v>1</v>
      </c>
      <c r="L48" s="9" t="s">
        <v>11</v>
      </c>
      <c r="M48" s="14" t="s">
        <v>11</v>
      </c>
      <c r="N48" s="8" t="s">
        <v>535</v>
      </c>
      <c r="O48" s="154">
        <v>2</v>
      </c>
      <c r="P48" s="8">
        <v>4</v>
      </c>
      <c r="Q48" s="20">
        <f>O48*P48</f>
        <v>8</v>
      </c>
      <c r="R48" s="28" t="str">
        <f t="shared" si="7"/>
        <v>MEDIO</v>
      </c>
      <c r="S48" s="51">
        <v>25</v>
      </c>
      <c r="T48" s="70">
        <f t="shared" si="10"/>
        <v>200</v>
      </c>
      <c r="U48" s="31" t="str">
        <f t="shared" si="1"/>
        <v>II</v>
      </c>
      <c r="V48" s="110" t="str">
        <f t="shared" si="2"/>
        <v>NO ACEPTABLE O ACEPTABLE CON CONDICIONES</v>
      </c>
      <c r="W48" s="14">
        <v>1</v>
      </c>
      <c r="X48" s="8" t="s">
        <v>153</v>
      </c>
      <c r="Y48" s="36" t="s">
        <v>7</v>
      </c>
      <c r="Z48" s="153" t="s">
        <v>211</v>
      </c>
      <c r="AA48" s="9" t="s">
        <v>297</v>
      </c>
      <c r="AB48" s="14" t="s">
        <v>211</v>
      </c>
      <c r="AC48" s="181" t="s">
        <v>193</v>
      </c>
      <c r="AD48" s="352" t="s">
        <v>511</v>
      </c>
      <c r="AE48" s="467"/>
    </row>
    <row r="49" spans="1:31" ht="161.25" customHeight="1" thickBot="1" x14ac:dyDescent="0.3">
      <c r="A49" s="393"/>
      <c r="B49" s="374"/>
      <c r="C49" s="377"/>
      <c r="D49" s="380"/>
      <c r="E49" s="135" t="s">
        <v>7</v>
      </c>
      <c r="F49" s="141" t="s">
        <v>510</v>
      </c>
      <c r="G49" s="137" t="s">
        <v>75</v>
      </c>
      <c r="H49" s="140" t="s">
        <v>216</v>
      </c>
      <c r="I49" s="137" t="s">
        <v>89</v>
      </c>
      <c r="J49" s="146">
        <v>8</v>
      </c>
      <c r="K49" s="135">
        <v>1</v>
      </c>
      <c r="L49" s="146" t="s">
        <v>11</v>
      </c>
      <c r="M49" s="140" t="s">
        <v>11</v>
      </c>
      <c r="N49" s="137" t="s">
        <v>536</v>
      </c>
      <c r="O49" s="15">
        <v>6</v>
      </c>
      <c r="P49" s="137">
        <v>3</v>
      </c>
      <c r="Q49" s="60">
        <f>O49*P49</f>
        <v>18</v>
      </c>
      <c r="R49" s="29" t="str">
        <f t="shared" si="7"/>
        <v>ALTO</v>
      </c>
      <c r="S49" s="150">
        <v>25</v>
      </c>
      <c r="T49" s="70">
        <f t="shared" si="10"/>
        <v>450</v>
      </c>
      <c r="U49" s="31" t="str">
        <f t="shared" si="1"/>
        <v>II</v>
      </c>
      <c r="V49" s="114" t="str">
        <f t="shared" si="2"/>
        <v>NO ACEPTABLE O ACEPTABLE CON CONDICIONES</v>
      </c>
      <c r="W49" s="9">
        <v>1</v>
      </c>
      <c r="X49" s="70" t="s">
        <v>362</v>
      </c>
      <c r="Y49" s="154" t="s">
        <v>446</v>
      </c>
      <c r="Z49" s="184" t="s">
        <v>211</v>
      </c>
      <c r="AA49" s="179" t="s">
        <v>211</v>
      </c>
      <c r="AB49" s="184" t="s">
        <v>297</v>
      </c>
      <c r="AC49" s="8" t="s">
        <v>208</v>
      </c>
      <c r="AD49" s="360" t="s">
        <v>211</v>
      </c>
      <c r="AE49" s="467"/>
    </row>
    <row r="50" spans="1:31" ht="165" customHeight="1" thickBot="1" x14ac:dyDescent="0.3">
      <c r="A50" s="393"/>
      <c r="B50" s="375"/>
      <c r="C50" s="378"/>
      <c r="D50" s="381"/>
      <c r="E50" s="127" t="s">
        <v>7</v>
      </c>
      <c r="F50" s="50" t="s">
        <v>143</v>
      </c>
      <c r="G50" s="136" t="s">
        <v>47</v>
      </c>
      <c r="H50" s="133" t="s">
        <v>218</v>
      </c>
      <c r="I50" s="136" t="s">
        <v>533</v>
      </c>
      <c r="J50" s="144">
        <v>8</v>
      </c>
      <c r="K50" s="134">
        <v>1</v>
      </c>
      <c r="L50" s="144" t="s">
        <v>11</v>
      </c>
      <c r="M50" s="138" t="s">
        <v>11</v>
      </c>
      <c r="N50" s="136" t="s">
        <v>425</v>
      </c>
      <c r="O50" s="134">
        <v>2</v>
      </c>
      <c r="P50" s="144">
        <v>4</v>
      </c>
      <c r="Q50" s="58">
        <f>O50*P50</f>
        <v>8</v>
      </c>
      <c r="R50" s="27" t="str">
        <f t="shared" si="7"/>
        <v>MEDIO</v>
      </c>
      <c r="S50" s="148">
        <v>25</v>
      </c>
      <c r="T50" s="70">
        <f t="shared" si="10"/>
        <v>200</v>
      </c>
      <c r="U50" s="31" t="str">
        <f t="shared" si="1"/>
        <v>II</v>
      </c>
      <c r="V50" s="110" t="str">
        <f t="shared" si="2"/>
        <v>NO ACEPTABLE O ACEPTABLE CON CONDICIONES</v>
      </c>
      <c r="W50" s="144">
        <v>1</v>
      </c>
      <c r="X50" s="132" t="s">
        <v>148</v>
      </c>
      <c r="Y50" s="134" t="s">
        <v>7</v>
      </c>
      <c r="Z50" s="186" t="s">
        <v>211</v>
      </c>
      <c r="AA50" s="184" t="s">
        <v>211</v>
      </c>
      <c r="AB50" s="184" t="s">
        <v>211</v>
      </c>
      <c r="AC50" s="181" t="s">
        <v>319</v>
      </c>
      <c r="AD50" s="355" t="s">
        <v>313</v>
      </c>
      <c r="AE50" s="468"/>
    </row>
    <row r="51" spans="1:31" ht="141.75" customHeight="1" thickBot="1" x14ac:dyDescent="0.3">
      <c r="A51" s="393"/>
      <c r="B51" s="402" t="s">
        <v>39</v>
      </c>
      <c r="C51" s="382" t="s">
        <v>39</v>
      </c>
      <c r="D51" s="379" t="s">
        <v>254</v>
      </c>
      <c r="E51" s="36" t="s">
        <v>7</v>
      </c>
      <c r="F51" s="14" t="s">
        <v>52</v>
      </c>
      <c r="G51" s="8" t="s">
        <v>48</v>
      </c>
      <c r="H51" s="153" t="s">
        <v>246</v>
      </c>
      <c r="I51" s="18" t="s">
        <v>352</v>
      </c>
      <c r="J51" s="9">
        <v>8</v>
      </c>
      <c r="K51" s="36">
        <v>1</v>
      </c>
      <c r="L51" s="9" t="s">
        <v>11</v>
      </c>
      <c r="M51" s="14" t="s">
        <v>11</v>
      </c>
      <c r="N51" s="8" t="s">
        <v>196</v>
      </c>
      <c r="O51" s="36">
        <v>2</v>
      </c>
      <c r="P51" s="9">
        <v>4</v>
      </c>
      <c r="Q51" s="20">
        <f t="shared" ref="Q51" si="20">O51*P51</f>
        <v>8</v>
      </c>
      <c r="R51" s="28" t="str">
        <f t="shared" si="7"/>
        <v>MEDIO</v>
      </c>
      <c r="S51" s="51">
        <v>10</v>
      </c>
      <c r="T51" s="68">
        <f t="shared" si="10"/>
        <v>80</v>
      </c>
      <c r="U51" s="7" t="str">
        <f t="shared" si="1"/>
        <v>III</v>
      </c>
      <c r="V51" s="69" t="str">
        <f t="shared" si="2"/>
        <v>ACEPTABLE</v>
      </c>
      <c r="W51" s="9">
        <v>2</v>
      </c>
      <c r="X51" s="155" t="s">
        <v>157</v>
      </c>
      <c r="Y51" s="36" t="s">
        <v>7</v>
      </c>
      <c r="Z51" s="186" t="s">
        <v>211</v>
      </c>
      <c r="AA51" s="184" t="s">
        <v>211</v>
      </c>
      <c r="AB51" s="184" t="s">
        <v>211</v>
      </c>
      <c r="AC51" s="181" t="s">
        <v>319</v>
      </c>
      <c r="AD51" s="357" t="s">
        <v>447</v>
      </c>
      <c r="AE51" s="365" t="s">
        <v>567</v>
      </c>
    </row>
    <row r="52" spans="1:31" ht="150.75" customHeight="1" thickBot="1" x14ac:dyDescent="0.3">
      <c r="A52" s="393"/>
      <c r="B52" s="403"/>
      <c r="C52" s="383"/>
      <c r="D52" s="381"/>
      <c r="E52" s="15" t="s">
        <v>7</v>
      </c>
      <c r="F52" s="141" t="s">
        <v>64</v>
      </c>
      <c r="G52" s="137" t="s">
        <v>168</v>
      </c>
      <c r="H52" s="141" t="s">
        <v>247</v>
      </c>
      <c r="I52" s="225" t="s">
        <v>538</v>
      </c>
      <c r="J52" s="146">
        <v>8</v>
      </c>
      <c r="K52" s="135">
        <v>1</v>
      </c>
      <c r="L52" s="146" t="s">
        <v>11</v>
      </c>
      <c r="M52" s="140" t="s">
        <v>11</v>
      </c>
      <c r="N52" s="137" t="s">
        <v>11</v>
      </c>
      <c r="O52" s="135">
        <v>2</v>
      </c>
      <c r="P52" s="146">
        <v>3</v>
      </c>
      <c r="Q52" s="60">
        <f>O52*P52</f>
        <v>6</v>
      </c>
      <c r="R52" s="29" t="str">
        <f t="shared" si="7"/>
        <v>MEDIO</v>
      </c>
      <c r="S52" s="150">
        <v>10</v>
      </c>
      <c r="T52" s="70">
        <f t="shared" si="10"/>
        <v>60</v>
      </c>
      <c r="U52" s="5" t="str">
        <f t="shared" si="1"/>
        <v>III</v>
      </c>
      <c r="V52" s="71" t="str">
        <f t="shared" si="2"/>
        <v>ACEPTABLE</v>
      </c>
      <c r="W52" s="146">
        <v>2</v>
      </c>
      <c r="X52" s="155" t="s">
        <v>157</v>
      </c>
      <c r="Y52" s="271" t="s">
        <v>7</v>
      </c>
      <c r="Z52" s="211" t="s">
        <v>211</v>
      </c>
      <c r="AA52" s="200" t="s">
        <v>331</v>
      </c>
      <c r="AB52" s="203" t="s">
        <v>211</v>
      </c>
      <c r="AC52" s="197" t="s">
        <v>319</v>
      </c>
      <c r="AD52" s="360" t="s">
        <v>447</v>
      </c>
      <c r="AE52" s="366" t="s">
        <v>568</v>
      </c>
    </row>
    <row r="53" spans="1:31" ht="223.5" customHeight="1" thickBot="1" x14ac:dyDescent="0.3">
      <c r="A53" s="393"/>
      <c r="B53" s="373" t="s">
        <v>40</v>
      </c>
      <c r="C53" s="376" t="s">
        <v>40</v>
      </c>
      <c r="D53" s="379" t="s">
        <v>255</v>
      </c>
      <c r="E53" s="421" t="s">
        <v>7</v>
      </c>
      <c r="F53" s="153" t="s">
        <v>53</v>
      </c>
      <c r="G53" s="8" t="s">
        <v>49</v>
      </c>
      <c r="H53" s="14" t="s">
        <v>449</v>
      </c>
      <c r="I53" s="18" t="s">
        <v>353</v>
      </c>
      <c r="J53" s="9">
        <v>8</v>
      </c>
      <c r="K53" s="36">
        <v>2</v>
      </c>
      <c r="L53" s="9" t="s">
        <v>11</v>
      </c>
      <c r="M53" s="14" t="s">
        <v>11</v>
      </c>
      <c r="N53" s="8" t="s">
        <v>450</v>
      </c>
      <c r="O53" s="36">
        <v>2</v>
      </c>
      <c r="P53" s="9">
        <v>4</v>
      </c>
      <c r="Q53" s="20">
        <f>O53*P53</f>
        <v>8</v>
      </c>
      <c r="R53" s="28" t="str">
        <f t="shared" si="7"/>
        <v>MEDIO</v>
      </c>
      <c r="S53" s="51">
        <v>25</v>
      </c>
      <c r="T53" s="68">
        <f t="shared" si="10"/>
        <v>200</v>
      </c>
      <c r="U53" s="7" t="str">
        <f t="shared" si="1"/>
        <v>II</v>
      </c>
      <c r="V53" s="69" t="str">
        <f t="shared" si="2"/>
        <v>NO ACEPTABLE O ACEPTABLE CON CONDICIONES</v>
      </c>
      <c r="W53" s="9">
        <v>2</v>
      </c>
      <c r="X53" s="155" t="s">
        <v>451</v>
      </c>
      <c r="Y53" s="36" t="s">
        <v>7</v>
      </c>
      <c r="Z53" s="8" t="s">
        <v>211</v>
      </c>
      <c r="AA53" s="9" t="s">
        <v>211</v>
      </c>
      <c r="AB53" s="9" t="s">
        <v>211</v>
      </c>
      <c r="AC53" s="8" t="s">
        <v>320</v>
      </c>
      <c r="AD53" s="347" t="s">
        <v>539</v>
      </c>
      <c r="AE53" s="463" t="s">
        <v>566</v>
      </c>
    </row>
    <row r="54" spans="1:31" ht="218.25" customHeight="1" thickBot="1" x14ac:dyDescent="0.3">
      <c r="A54" s="393"/>
      <c r="B54" s="375"/>
      <c r="C54" s="378"/>
      <c r="D54" s="381"/>
      <c r="E54" s="474"/>
      <c r="F54" s="139" t="s">
        <v>53</v>
      </c>
      <c r="G54" s="131" t="s">
        <v>55</v>
      </c>
      <c r="H54" s="139" t="s">
        <v>448</v>
      </c>
      <c r="I54" s="131" t="s">
        <v>54</v>
      </c>
      <c r="J54" s="131">
        <v>8</v>
      </c>
      <c r="K54" s="130">
        <v>2</v>
      </c>
      <c r="L54" s="145" t="s">
        <v>11</v>
      </c>
      <c r="M54" s="139" t="s">
        <v>155</v>
      </c>
      <c r="N54" s="131" t="s">
        <v>450</v>
      </c>
      <c r="O54" s="130">
        <v>2</v>
      </c>
      <c r="P54" s="145">
        <v>3</v>
      </c>
      <c r="Q54" s="61">
        <f>O54*P54</f>
        <v>6</v>
      </c>
      <c r="R54" s="55" t="str">
        <f t="shared" si="7"/>
        <v>MEDIO</v>
      </c>
      <c r="S54" s="149">
        <v>10</v>
      </c>
      <c r="T54" s="72">
        <f t="shared" si="10"/>
        <v>60</v>
      </c>
      <c r="U54" s="64" t="str">
        <f t="shared" si="1"/>
        <v>III</v>
      </c>
      <c r="V54" s="73" t="str">
        <f t="shared" si="2"/>
        <v>ACEPTABLE</v>
      </c>
      <c r="W54" s="145">
        <v>2</v>
      </c>
      <c r="X54" s="155" t="s">
        <v>157</v>
      </c>
      <c r="Y54" s="270" t="s">
        <v>7</v>
      </c>
      <c r="Z54" s="201" t="s">
        <v>211</v>
      </c>
      <c r="AA54" s="201" t="s">
        <v>211</v>
      </c>
      <c r="AB54" s="201" t="s">
        <v>211</v>
      </c>
      <c r="AC54" s="8" t="s">
        <v>320</v>
      </c>
      <c r="AD54" s="344" t="s">
        <v>452</v>
      </c>
      <c r="AE54" s="469"/>
    </row>
    <row r="55" spans="1:31" ht="248.25" customHeight="1" thickBot="1" x14ac:dyDescent="0.3">
      <c r="A55" s="393"/>
      <c r="B55" s="336" t="s">
        <v>77</v>
      </c>
      <c r="C55" s="45" t="s">
        <v>77</v>
      </c>
      <c r="D55" s="8" t="s">
        <v>251</v>
      </c>
      <c r="E55" s="36" t="s">
        <v>7</v>
      </c>
      <c r="F55" s="10" t="s">
        <v>99</v>
      </c>
      <c r="G55" s="8" t="s">
        <v>540</v>
      </c>
      <c r="H55" s="14" t="s">
        <v>541</v>
      </c>
      <c r="I55" s="8" t="s">
        <v>84</v>
      </c>
      <c r="J55" s="8">
        <v>8</v>
      </c>
      <c r="K55" s="9">
        <v>1</v>
      </c>
      <c r="L55" s="9" t="s">
        <v>11</v>
      </c>
      <c r="M55" s="14" t="s">
        <v>155</v>
      </c>
      <c r="N55" s="8" t="s">
        <v>453</v>
      </c>
      <c r="O55" s="36">
        <v>6</v>
      </c>
      <c r="P55" s="9">
        <v>3</v>
      </c>
      <c r="Q55" s="20">
        <f>O55*P55</f>
        <v>18</v>
      </c>
      <c r="R55" s="28" t="str">
        <f t="shared" si="7"/>
        <v>ALTO</v>
      </c>
      <c r="S55" s="51">
        <v>25</v>
      </c>
      <c r="T55" s="68">
        <f t="shared" si="10"/>
        <v>450</v>
      </c>
      <c r="U55" s="7" t="str">
        <f t="shared" si="1"/>
        <v>II</v>
      </c>
      <c r="V55" s="69" t="str">
        <f t="shared" si="2"/>
        <v>NO ACEPTABLE O ACEPTABLE CON CONDICIONES</v>
      </c>
      <c r="W55" s="9">
        <v>1</v>
      </c>
      <c r="X55" s="11" t="s">
        <v>148</v>
      </c>
      <c r="Y55" s="36" t="s">
        <v>7</v>
      </c>
      <c r="Z55" s="153" t="s">
        <v>211</v>
      </c>
      <c r="AA55" s="153" t="s">
        <v>211</v>
      </c>
      <c r="AB55" s="8" t="s">
        <v>211</v>
      </c>
      <c r="AC55" s="197" t="s">
        <v>332</v>
      </c>
      <c r="AD55" s="342" t="s">
        <v>453</v>
      </c>
      <c r="AE55" s="469"/>
    </row>
    <row r="56" spans="1:31" ht="173.25" customHeight="1" thickBot="1" x14ac:dyDescent="0.3">
      <c r="A56" s="411" t="s">
        <v>546</v>
      </c>
      <c r="B56" s="337" t="s">
        <v>76</v>
      </c>
      <c r="C56" s="48" t="s">
        <v>76</v>
      </c>
      <c r="D56" s="16" t="s">
        <v>252</v>
      </c>
      <c r="E56" s="99" t="s">
        <v>7</v>
      </c>
      <c r="F56" s="153" t="s">
        <v>99</v>
      </c>
      <c r="G56" s="304" t="s">
        <v>97</v>
      </c>
      <c r="H56" s="14" t="s">
        <v>218</v>
      </c>
      <c r="I56" s="304" t="s">
        <v>84</v>
      </c>
      <c r="J56" s="304">
        <v>8</v>
      </c>
      <c r="K56" s="9">
        <v>1</v>
      </c>
      <c r="L56" s="9" t="s">
        <v>11</v>
      </c>
      <c r="M56" s="14" t="s">
        <v>155</v>
      </c>
      <c r="N56" s="304" t="s">
        <v>453</v>
      </c>
      <c r="O56" s="36">
        <v>6</v>
      </c>
      <c r="P56" s="9">
        <v>3</v>
      </c>
      <c r="Q56" s="20">
        <f>O56*P56</f>
        <v>18</v>
      </c>
      <c r="R56" s="28" t="str">
        <f t="shared" ref="R56" si="21">IF(AND(Q56&gt;1,Q56&lt;5),"BAJO",IF(AND(Q56&lt;9,Q56&gt;5),"MEDIO",IF(AND(Q56&lt;21,Q56&gt;9),"ALTO",IF(AND(Q56&lt;41,Q56&gt;23),"MUY ALTO"))))</f>
        <v>ALTO</v>
      </c>
      <c r="S56" s="310">
        <v>25</v>
      </c>
      <c r="T56" s="68">
        <f t="shared" ref="T56" si="22">Q56*S56</f>
        <v>450</v>
      </c>
      <c r="U56" s="7" t="str">
        <f t="shared" ref="U56" si="23">IF(AND(T56&gt;0,T56&lt;21),"IV",IF(AND(T56&lt;121,T56&gt;39),"III",IF(AND(T56&lt;501,T56&gt;149),"II",IF(AND(T56&lt;4001,T56&gt;599),"I"))))</f>
        <v>II</v>
      </c>
      <c r="V56" s="69" t="str">
        <f t="shared" ref="V56" si="24">IF(U56="I","NO ACEPTABLE",IF(U56="II","NO ACEPTABLE O ACEPTABLE CON CONDICIONES",IF(U56="III","ACEPTABLE",IF(U56="IV","ACEPTABLE"))))</f>
        <v>NO ACEPTABLE O ACEPTABLE CON CONDICIONES</v>
      </c>
      <c r="W56" s="9">
        <v>1</v>
      </c>
      <c r="X56" s="155" t="s">
        <v>148</v>
      </c>
      <c r="Y56" s="36" t="s">
        <v>7</v>
      </c>
      <c r="Z56" s="153" t="s">
        <v>211</v>
      </c>
      <c r="AA56" s="153" t="s">
        <v>211</v>
      </c>
      <c r="AB56" s="304" t="s">
        <v>211</v>
      </c>
      <c r="AC56" s="307" t="s">
        <v>332</v>
      </c>
      <c r="AD56" s="342" t="s">
        <v>453</v>
      </c>
      <c r="AE56" s="469"/>
    </row>
    <row r="57" spans="1:31" ht="173.25" customHeight="1" thickBot="1" x14ac:dyDescent="0.3">
      <c r="A57" s="411"/>
      <c r="B57" s="338" t="s">
        <v>78</v>
      </c>
      <c r="C57" s="48" t="s">
        <v>78</v>
      </c>
      <c r="D57" s="153" t="s">
        <v>158</v>
      </c>
      <c r="E57" s="165" t="s">
        <v>7</v>
      </c>
      <c r="F57" s="155" t="s">
        <v>333</v>
      </c>
      <c r="G57" s="94" t="s">
        <v>245</v>
      </c>
      <c r="H57" s="98" t="s">
        <v>247</v>
      </c>
      <c r="I57" s="94" t="s">
        <v>100</v>
      </c>
      <c r="J57" s="94">
        <v>8</v>
      </c>
      <c r="K57" s="91">
        <v>1</v>
      </c>
      <c r="L57" s="101" t="s">
        <v>11</v>
      </c>
      <c r="M57" s="26" t="s">
        <v>11</v>
      </c>
      <c r="N57" s="25" t="s">
        <v>214</v>
      </c>
      <c r="O57" s="17">
        <v>10</v>
      </c>
      <c r="P57" s="40">
        <v>3</v>
      </c>
      <c r="Q57" s="57">
        <f t="shared" ref="Q57:Q58" si="25">O57*P57</f>
        <v>30</v>
      </c>
      <c r="R57" s="30" t="str">
        <f t="shared" si="7"/>
        <v>MUY ALTO</v>
      </c>
      <c r="S57" s="34">
        <v>25</v>
      </c>
      <c r="T57" s="76">
        <f t="shared" si="10"/>
        <v>750</v>
      </c>
      <c r="U57" s="63" t="str">
        <f t="shared" si="1"/>
        <v>I</v>
      </c>
      <c r="V57" s="75" t="str">
        <f t="shared" si="2"/>
        <v>NO ACEPTABLE</v>
      </c>
      <c r="W57" s="40">
        <v>1</v>
      </c>
      <c r="X57" s="44" t="s">
        <v>164</v>
      </c>
      <c r="Y57" s="270" t="s">
        <v>7</v>
      </c>
      <c r="Z57" s="266" t="s">
        <v>211</v>
      </c>
      <c r="AA57" s="259" t="s">
        <v>211</v>
      </c>
      <c r="AB57" s="266" t="s">
        <v>211</v>
      </c>
      <c r="AC57" s="180" t="s">
        <v>311</v>
      </c>
      <c r="AD57" s="348" t="s">
        <v>304</v>
      </c>
      <c r="AE57" s="469"/>
    </row>
    <row r="58" spans="1:31" ht="173.25" customHeight="1" thickBot="1" x14ac:dyDescent="0.3">
      <c r="A58" s="411"/>
      <c r="B58" s="373" t="s">
        <v>253</v>
      </c>
      <c r="C58" s="376" t="s">
        <v>253</v>
      </c>
      <c r="D58" s="370" t="s">
        <v>256</v>
      </c>
      <c r="E58" s="169" t="s">
        <v>7</v>
      </c>
      <c r="F58" s="127" t="s">
        <v>395</v>
      </c>
      <c r="G58" s="94" t="s">
        <v>66</v>
      </c>
      <c r="H58" s="227" t="s">
        <v>36</v>
      </c>
      <c r="I58" s="94" t="s">
        <v>84</v>
      </c>
      <c r="J58" s="94">
        <v>8</v>
      </c>
      <c r="K58" s="91">
        <v>1</v>
      </c>
      <c r="L58" s="101" t="s">
        <v>11</v>
      </c>
      <c r="M58" s="98" t="s">
        <v>11</v>
      </c>
      <c r="N58" s="94" t="s">
        <v>425</v>
      </c>
      <c r="O58" s="91">
        <v>6</v>
      </c>
      <c r="P58" s="101">
        <v>3</v>
      </c>
      <c r="Q58" s="58">
        <f t="shared" si="25"/>
        <v>18</v>
      </c>
      <c r="R58" s="27" t="str">
        <f t="shared" si="7"/>
        <v>ALTO</v>
      </c>
      <c r="S58" s="53">
        <v>25</v>
      </c>
      <c r="T58" s="66">
        <f t="shared" si="10"/>
        <v>450</v>
      </c>
      <c r="U58" s="62" t="str">
        <f t="shared" si="1"/>
        <v>II</v>
      </c>
      <c r="V58" s="67" t="str">
        <f t="shared" si="2"/>
        <v>NO ACEPTABLE O ACEPTABLE CON CONDICIONES</v>
      </c>
      <c r="W58" s="101">
        <v>1</v>
      </c>
      <c r="X58" s="86" t="s">
        <v>165</v>
      </c>
      <c r="Y58" s="134" t="s">
        <v>7</v>
      </c>
      <c r="Z58" s="185" t="s">
        <v>211</v>
      </c>
      <c r="AA58" s="180" t="s">
        <v>211</v>
      </c>
      <c r="AB58" s="185" t="s">
        <v>211</v>
      </c>
      <c r="AC58" s="8" t="s">
        <v>191</v>
      </c>
      <c r="AD58" s="345" t="s">
        <v>542</v>
      </c>
      <c r="AE58" s="469"/>
    </row>
    <row r="59" spans="1:31" ht="173.25" customHeight="1" thickBot="1" x14ac:dyDescent="0.3">
      <c r="A59" s="411"/>
      <c r="B59" s="374"/>
      <c r="C59" s="377"/>
      <c r="D59" s="371"/>
      <c r="E59" s="9" t="s">
        <v>7</v>
      </c>
      <c r="F59" s="154" t="s">
        <v>395</v>
      </c>
      <c r="G59" s="8" t="s">
        <v>85</v>
      </c>
      <c r="H59" s="14" t="s">
        <v>247</v>
      </c>
      <c r="I59" s="8" t="s">
        <v>461</v>
      </c>
      <c r="J59" s="8">
        <v>8</v>
      </c>
      <c r="K59" s="36">
        <v>1</v>
      </c>
      <c r="L59" s="9" t="s">
        <v>11</v>
      </c>
      <c r="M59" s="14" t="s">
        <v>11</v>
      </c>
      <c r="N59" s="8" t="s">
        <v>11</v>
      </c>
      <c r="O59" s="36">
        <v>2</v>
      </c>
      <c r="P59" s="9">
        <v>3</v>
      </c>
      <c r="Q59" s="20">
        <f>O59*P59</f>
        <v>6</v>
      </c>
      <c r="R59" s="28" t="str">
        <f t="shared" si="7"/>
        <v>MEDIO</v>
      </c>
      <c r="S59" s="51">
        <v>10</v>
      </c>
      <c r="T59" s="68">
        <f t="shared" si="10"/>
        <v>60</v>
      </c>
      <c r="U59" s="7" t="str">
        <f t="shared" si="1"/>
        <v>III</v>
      </c>
      <c r="V59" s="69" t="str">
        <f t="shared" si="2"/>
        <v>ACEPTABLE</v>
      </c>
      <c r="W59" s="9">
        <v>1</v>
      </c>
      <c r="X59" s="11" t="s">
        <v>462</v>
      </c>
      <c r="Y59" s="154" t="s">
        <v>7</v>
      </c>
      <c r="Z59" s="153" t="s">
        <v>211</v>
      </c>
      <c r="AA59" s="8" t="s">
        <v>211</v>
      </c>
      <c r="AB59" s="153" t="s">
        <v>211</v>
      </c>
      <c r="AC59" s="8" t="s">
        <v>210</v>
      </c>
      <c r="AD59" s="346" t="s">
        <v>313</v>
      </c>
      <c r="AE59" s="470"/>
    </row>
    <row r="60" spans="1:31" ht="173.25" customHeight="1" thickBot="1" x14ac:dyDescent="0.3">
      <c r="A60" s="411"/>
      <c r="B60" s="374"/>
      <c r="C60" s="377"/>
      <c r="D60" s="371"/>
      <c r="E60" s="170" t="s">
        <v>7</v>
      </c>
      <c r="F60" s="135" t="s">
        <v>56</v>
      </c>
      <c r="G60" s="95" t="s">
        <v>457</v>
      </c>
      <c r="H60" s="100" t="s">
        <v>216</v>
      </c>
      <c r="I60" s="95" t="s">
        <v>458</v>
      </c>
      <c r="J60" s="95">
        <v>8</v>
      </c>
      <c r="K60" s="92">
        <v>1</v>
      </c>
      <c r="L60" s="103" t="s">
        <v>11</v>
      </c>
      <c r="M60" s="100" t="s">
        <v>11</v>
      </c>
      <c r="N60" s="254" t="s">
        <v>459</v>
      </c>
      <c r="O60" s="92">
        <v>2</v>
      </c>
      <c r="P60" s="103">
        <v>3</v>
      </c>
      <c r="Q60" s="60">
        <f t="shared" ref="Q60:Q62" si="26">O60*P60</f>
        <v>6</v>
      </c>
      <c r="R60" s="29" t="str">
        <f t="shared" si="7"/>
        <v>MEDIO</v>
      </c>
      <c r="S60" s="33">
        <v>10</v>
      </c>
      <c r="T60" s="70">
        <f t="shared" si="10"/>
        <v>60</v>
      </c>
      <c r="U60" s="5" t="str">
        <f t="shared" si="1"/>
        <v>III</v>
      </c>
      <c r="V60" s="71" t="str">
        <f t="shared" si="2"/>
        <v>ACEPTABLE</v>
      </c>
      <c r="W60" s="103">
        <v>1</v>
      </c>
      <c r="X60" s="87" t="s">
        <v>119</v>
      </c>
      <c r="Y60" s="274" t="s">
        <v>7</v>
      </c>
      <c r="Z60" s="186" t="s">
        <v>313</v>
      </c>
      <c r="AA60" s="181" t="s">
        <v>211</v>
      </c>
      <c r="AB60" s="8" t="s">
        <v>211</v>
      </c>
      <c r="AC60" s="190" t="s">
        <v>314</v>
      </c>
      <c r="AD60" s="342" t="s">
        <v>460</v>
      </c>
      <c r="AE60" s="471" t="s">
        <v>569</v>
      </c>
    </row>
    <row r="61" spans="1:31" ht="229.5" customHeight="1" thickBot="1" x14ac:dyDescent="0.3">
      <c r="A61" s="411"/>
      <c r="B61" s="375"/>
      <c r="C61" s="378"/>
      <c r="D61" s="372"/>
      <c r="E61" s="169" t="s">
        <v>7</v>
      </c>
      <c r="F61" s="127" t="s">
        <v>60</v>
      </c>
      <c r="G61" s="8" t="s">
        <v>312</v>
      </c>
      <c r="H61" s="89" t="s">
        <v>217</v>
      </c>
      <c r="I61" s="94" t="s">
        <v>63</v>
      </c>
      <c r="J61" s="101">
        <v>8</v>
      </c>
      <c r="K61" s="91">
        <v>1</v>
      </c>
      <c r="L61" s="101" t="s">
        <v>11</v>
      </c>
      <c r="M61" s="98" t="s">
        <v>11</v>
      </c>
      <c r="N61" s="94" t="s">
        <v>202</v>
      </c>
      <c r="O61" s="91">
        <v>6</v>
      </c>
      <c r="P61" s="101">
        <v>3</v>
      </c>
      <c r="Q61" s="58">
        <f t="shared" si="26"/>
        <v>18</v>
      </c>
      <c r="R61" s="27" t="str">
        <f t="shared" si="7"/>
        <v>ALTO</v>
      </c>
      <c r="S61" s="53">
        <v>25</v>
      </c>
      <c r="T61" s="66">
        <f t="shared" si="10"/>
        <v>450</v>
      </c>
      <c r="U61" s="7" t="str">
        <f t="shared" si="1"/>
        <v>II</v>
      </c>
      <c r="V61" s="67" t="str">
        <f t="shared" si="2"/>
        <v>NO ACEPTABLE O ACEPTABLE CON CONDICIONES</v>
      </c>
      <c r="W61" s="101">
        <v>1</v>
      </c>
      <c r="X61" s="86" t="s">
        <v>163</v>
      </c>
      <c r="Y61" s="134" t="s">
        <v>7</v>
      </c>
      <c r="Z61" s="185" t="s">
        <v>211</v>
      </c>
      <c r="AA61" s="180" t="s">
        <v>211</v>
      </c>
      <c r="AB61" s="185" t="s">
        <v>211</v>
      </c>
      <c r="AC61" s="180" t="s">
        <v>298</v>
      </c>
      <c r="AD61" s="345" t="s">
        <v>460</v>
      </c>
      <c r="AE61" s="472"/>
    </row>
    <row r="62" spans="1:31" ht="236.25" customHeight="1" thickBot="1" x14ac:dyDescent="0.3">
      <c r="A62" s="411"/>
      <c r="B62" s="373" t="s">
        <v>258</v>
      </c>
      <c r="C62" s="376" t="s">
        <v>257</v>
      </c>
      <c r="D62" s="370" t="s">
        <v>259</v>
      </c>
      <c r="E62" s="169" t="s">
        <v>7</v>
      </c>
      <c r="F62" s="94" t="s">
        <v>50</v>
      </c>
      <c r="G62" s="251" t="s">
        <v>454</v>
      </c>
      <c r="H62" s="89" t="s">
        <v>217</v>
      </c>
      <c r="I62" s="94" t="s">
        <v>63</v>
      </c>
      <c r="J62" s="101">
        <v>8</v>
      </c>
      <c r="K62" s="91">
        <v>1</v>
      </c>
      <c r="L62" s="101" t="s">
        <v>11</v>
      </c>
      <c r="M62" s="98" t="s">
        <v>11</v>
      </c>
      <c r="N62" s="94" t="s">
        <v>455</v>
      </c>
      <c r="O62" s="91">
        <v>6</v>
      </c>
      <c r="P62" s="101">
        <v>3</v>
      </c>
      <c r="Q62" s="58">
        <f t="shared" si="26"/>
        <v>18</v>
      </c>
      <c r="R62" s="27" t="str">
        <f t="shared" si="7"/>
        <v>ALTO</v>
      </c>
      <c r="S62" s="53">
        <v>25</v>
      </c>
      <c r="T62" s="66">
        <f t="shared" si="10"/>
        <v>450</v>
      </c>
      <c r="U62" s="62" t="str">
        <f t="shared" si="1"/>
        <v>II</v>
      </c>
      <c r="V62" s="67" t="str">
        <f t="shared" si="2"/>
        <v>NO ACEPTABLE O ACEPTABLE CON CONDICIONES</v>
      </c>
      <c r="W62" s="101">
        <v>1</v>
      </c>
      <c r="X62" s="86" t="s">
        <v>163</v>
      </c>
      <c r="Y62" s="134" t="s">
        <v>7</v>
      </c>
      <c r="Z62" s="185" t="s">
        <v>211</v>
      </c>
      <c r="AA62" s="180" t="s">
        <v>211</v>
      </c>
      <c r="AB62" s="185" t="s">
        <v>543</v>
      </c>
      <c r="AC62" s="8" t="s">
        <v>298</v>
      </c>
      <c r="AD62" s="345" t="s">
        <v>455</v>
      </c>
      <c r="AE62" s="472"/>
    </row>
    <row r="63" spans="1:31" ht="153.75" customHeight="1" thickBot="1" x14ac:dyDescent="0.3">
      <c r="A63" s="411"/>
      <c r="B63" s="374"/>
      <c r="C63" s="377"/>
      <c r="D63" s="371"/>
      <c r="E63" s="9" t="s">
        <v>7</v>
      </c>
      <c r="F63" s="154" t="s">
        <v>395</v>
      </c>
      <c r="G63" s="8" t="s">
        <v>95</v>
      </c>
      <c r="H63" s="243" t="s">
        <v>351</v>
      </c>
      <c r="I63" s="18" t="s">
        <v>354</v>
      </c>
      <c r="J63" s="9">
        <v>8</v>
      </c>
      <c r="K63" s="36">
        <v>1</v>
      </c>
      <c r="L63" s="9" t="s">
        <v>11</v>
      </c>
      <c r="M63" s="10" t="s">
        <v>154</v>
      </c>
      <c r="N63" s="8" t="s">
        <v>195</v>
      </c>
      <c r="O63" s="36">
        <v>2</v>
      </c>
      <c r="P63" s="9">
        <v>3</v>
      </c>
      <c r="Q63" s="20">
        <f>O63*P63</f>
        <v>6</v>
      </c>
      <c r="R63" s="28" t="str">
        <f t="shared" si="7"/>
        <v>MEDIO</v>
      </c>
      <c r="S63" s="51">
        <v>25</v>
      </c>
      <c r="T63" s="68">
        <f t="shared" si="10"/>
        <v>150</v>
      </c>
      <c r="U63" s="7" t="str">
        <f t="shared" si="1"/>
        <v>II</v>
      </c>
      <c r="V63" s="69" t="str">
        <f t="shared" si="2"/>
        <v>NO ACEPTABLE O ACEPTABLE CON CONDICIONES</v>
      </c>
      <c r="W63" s="9">
        <v>1</v>
      </c>
      <c r="X63" s="11" t="s">
        <v>167</v>
      </c>
      <c r="Y63" s="36" t="s">
        <v>7</v>
      </c>
      <c r="Z63" s="185" t="s">
        <v>211</v>
      </c>
      <c r="AA63" s="185" t="s">
        <v>211</v>
      </c>
      <c r="AB63" s="185" t="s">
        <v>211</v>
      </c>
      <c r="AC63" s="8" t="s">
        <v>209</v>
      </c>
      <c r="AD63" s="345" t="s">
        <v>455</v>
      </c>
      <c r="AE63" s="472"/>
    </row>
    <row r="64" spans="1:31" ht="283.5" customHeight="1" thickBot="1" x14ac:dyDescent="0.3">
      <c r="A64" s="411"/>
      <c r="B64" s="375"/>
      <c r="C64" s="378"/>
      <c r="D64" s="372"/>
      <c r="E64" s="170" t="s">
        <v>7</v>
      </c>
      <c r="F64" s="15" t="s">
        <v>342</v>
      </c>
      <c r="G64" s="95" t="s">
        <v>245</v>
      </c>
      <c r="H64" s="90" t="s">
        <v>218</v>
      </c>
      <c r="I64" s="95" t="s">
        <v>94</v>
      </c>
      <c r="J64" s="103">
        <v>8</v>
      </c>
      <c r="K64" s="92">
        <v>1</v>
      </c>
      <c r="L64" s="103" t="s">
        <v>11</v>
      </c>
      <c r="M64" s="100" t="s">
        <v>11</v>
      </c>
      <c r="N64" s="95" t="s">
        <v>463</v>
      </c>
      <c r="O64" s="92">
        <v>2</v>
      </c>
      <c r="P64" s="103">
        <v>3</v>
      </c>
      <c r="Q64" s="60">
        <f t="shared" ref="Q64:Q67" si="27">O64*P64</f>
        <v>6</v>
      </c>
      <c r="R64" s="29" t="str">
        <f t="shared" si="7"/>
        <v>MEDIO</v>
      </c>
      <c r="S64" s="33">
        <v>10</v>
      </c>
      <c r="T64" s="70">
        <f t="shared" si="10"/>
        <v>60</v>
      </c>
      <c r="U64" s="5" t="str">
        <f t="shared" si="1"/>
        <v>III</v>
      </c>
      <c r="V64" s="71" t="str">
        <f t="shared" si="2"/>
        <v>ACEPTABLE</v>
      </c>
      <c r="W64" s="103">
        <v>1</v>
      </c>
      <c r="X64" s="87" t="s">
        <v>113</v>
      </c>
      <c r="Y64" s="271" t="s">
        <v>7</v>
      </c>
      <c r="Z64" s="185" t="s">
        <v>211</v>
      </c>
      <c r="AA64" s="185" t="s">
        <v>211</v>
      </c>
      <c r="AB64" s="185" t="s">
        <v>211</v>
      </c>
      <c r="AC64" s="8" t="s">
        <v>298</v>
      </c>
      <c r="AD64" s="348" t="s">
        <v>304</v>
      </c>
      <c r="AE64" s="472"/>
    </row>
    <row r="65" spans="1:267" s="4" customFormat="1" ht="170.25" customHeight="1" thickBot="1" x14ac:dyDescent="0.3">
      <c r="A65" s="411"/>
      <c r="B65" s="339" t="s">
        <v>41</v>
      </c>
      <c r="C65" s="48" t="s">
        <v>346</v>
      </c>
      <c r="D65" s="15" t="s">
        <v>321</v>
      </c>
      <c r="E65" s="170" t="s">
        <v>7</v>
      </c>
      <c r="F65" s="15" t="s">
        <v>56</v>
      </c>
      <c r="G65" s="95" t="s">
        <v>61</v>
      </c>
      <c r="H65" s="90" t="s">
        <v>218</v>
      </c>
      <c r="I65" s="95" t="s">
        <v>93</v>
      </c>
      <c r="J65" s="103">
        <v>8</v>
      </c>
      <c r="K65" s="92">
        <v>1</v>
      </c>
      <c r="L65" s="103" t="s">
        <v>11</v>
      </c>
      <c r="M65" s="100" t="s">
        <v>11</v>
      </c>
      <c r="N65" s="95" t="s">
        <v>315</v>
      </c>
      <c r="O65" s="92">
        <v>2</v>
      </c>
      <c r="P65" s="103">
        <v>3</v>
      </c>
      <c r="Q65" s="60">
        <f t="shared" si="27"/>
        <v>6</v>
      </c>
      <c r="R65" s="29" t="str">
        <f t="shared" si="7"/>
        <v>MEDIO</v>
      </c>
      <c r="S65" s="33">
        <v>10</v>
      </c>
      <c r="T65" s="70">
        <f t="shared" si="10"/>
        <v>60</v>
      </c>
      <c r="U65" s="5" t="str">
        <f t="shared" si="1"/>
        <v>III</v>
      </c>
      <c r="V65" s="71" t="str">
        <f t="shared" si="2"/>
        <v>ACEPTABLE</v>
      </c>
      <c r="W65" s="103">
        <v>1</v>
      </c>
      <c r="X65" s="87" t="s">
        <v>166</v>
      </c>
      <c r="Y65" s="271" t="s">
        <v>7</v>
      </c>
      <c r="Z65" s="185" t="s">
        <v>211</v>
      </c>
      <c r="AA65" s="185" t="s">
        <v>211</v>
      </c>
      <c r="AB65" s="8" t="s">
        <v>211</v>
      </c>
      <c r="AC65" s="8" t="s">
        <v>314</v>
      </c>
      <c r="AD65" s="343" t="s">
        <v>315</v>
      </c>
      <c r="AE65" s="472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</row>
    <row r="66" spans="1:267" ht="252.75" customHeight="1" thickBot="1" x14ac:dyDescent="0.3">
      <c r="A66" s="411"/>
      <c r="B66" s="373" t="s">
        <v>42</v>
      </c>
      <c r="C66" s="376" t="s">
        <v>42</v>
      </c>
      <c r="D66" s="379" t="s">
        <v>322</v>
      </c>
      <c r="E66" s="169" t="s">
        <v>7</v>
      </c>
      <c r="F66" s="160" t="s">
        <v>395</v>
      </c>
      <c r="G66" s="252" t="s">
        <v>343</v>
      </c>
      <c r="H66" s="89" t="s">
        <v>218</v>
      </c>
      <c r="I66" s="94" t="s">
        <v>456</v>
      </c>
      <c r="J66" s="101">
        <v>8</v>
      </c>
      <c r="K66" s="91">
        <v>1</v>
      </c>
      <c r="L66" s="101" t="s">
        <v>11</v>
      </c>
      <c r="M66" s="98" t="s">
        <v>11</v>
      </c>
      <c r="N66" s="94" t="s">
        <v>203</v>
      </c>
      <c r="O66" s="91">
        <v>2</v>
      </c>
      <c r="P66" s="101">
        <v>3</v>
      </c>
      <c r="Q66" s="58">
        <f t="shared" si="27"/>
        <v>6</v>
      </c>
      <c r="R66" s="27" t="str">
        <f t="shared" si="7"/>
        <v>MEDIO</v>
      </c>
      <c r="S66" s="53">
        <v>25</v>
      </c>
      <c r="T66" s="66">
        <f t="shared" si="10"/>
        <v>150</v>
      </c>
      <c r="U66" s="62" t="str">
        <f t="shared" si="1"/>
        <v>II</v>
      </c>
      <c r="V66" s="67" t="str">
        <f t="shared" si="2"/>
        <v>NO ACEPTABLE O ACEPTABLE CON CONDICIONES</v>
      </c>
      <c r="W66" s="101">
        <v>1</v>
      </c>
      <c r="X66" s="86" t="s">
        <v>113</v>
      </c>
      <c r="Y66" s="134" t="s">
        <v>7</v>
      </c>
      <c r="Z66" s="185" t="s">
        <v>211</v>
      </c>
      <c r="AA66" s="178" t="s">
        <v>211</v>
      </c>
      <c r="AB66" s="183" t="s">
        <v>211</v>
      </c>
      <c r="AC66" s="8" t="s">
        <v>298</v>
      </c>
      <c r="AD66" s="346" t="s">
        <v>464</v>
      </c>
      <c r="AE66" s="472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</row>
    <row r="67" spans="1:267" ht="180" customHeight="1" thickBot="1" x14ac:dyDescent="0.3">
      <c r="A67" s="411"/>
      <c r="B67" s="374"/>
      <c r="C67" s="377"/>
      <c r="D67" s="380"/>
      <c r="E67" s="169" t="s">
        <v>7</v>
      </c>
      <c r="F67" s="8" t="s">
        <v>395</v>
      </c>
      <c r="G67" s="253" t="s">
        <v>343</v>
      </c>
      <c r="H67" s="226" t="s">
        <v>351</v>
      </c>
      <c r="I67" s="94" t="s">
        <v>194</v>
      </c>
      <c r="J67" s="101">
        <v>8</v>
      </c>
      <c r="K67" s="91">
        <v>5</v>
      </c>
      <c r="L67" s="101" t="s">
        <v>11</v>
      </c>
      <c r="M67" s="89" t="s">
        <v>154</v>
      </c>
      <c r="N67" s="94" t="s">
        <v>195</v>
      </c>
      <c r="O67" s="91">
        <v>2</v>
      </c>
      <c r="P67" s="101">
        <v>4</v>
      </c>
      <c r="Q67" s="58">
        <f t="shared" si="27"/>
        <v>8</v>
      </c>
      <c r="R67" s="27" t="str">
        <f t="shared" si="7"/>
        <v>MEDIO</v>
      </c>
      <c r="S67" s="53">
        <v>25</v>
      </c>
      <c r="T67" s="66">
        <f t="shared" si="10"/>
        <v>200</v>
      </c>
      <c r="U67" s="62" t="str">
        <f t="shared" si="1"/>
        <v>II</v>
      </c>
      <c r="V67" s="67" t="str">
        <f t="shared" si="2"/>
        <v>NO ACEPTABLE O ACEPTABLE CON CONDICIONES</v>
      </c>
      <c r="W67" s="101">
        <v>1</v>
      </c>
      <c r="X67" s="86" t="s">
        <v>169</v>
      </c>
      <c r="Y67" s="134" t="s">
        <v>7</v>
      </c>
      <c r="Z67" s="185" t="s">
        <v>211</v>
      </c>
      <c r="AA67" s="180" t="s">
        <v>211</v>
      </c>
      <c r="AB67" s="185" t="s">
        <v>211</v>
      </c>
      <c r="AC67" s="180" t="s">
        <v>192</v>
      </c>
      <c r="AD67" s="345" t="s">
        <v>544</v>
      </c>
      <c r="AE67" s="472"/>
    </row>
    <row r="68" spans="1:267" ht="260.25" customHeight="1" thickBot="1" x14ac:dyDescent="0.3">
      <c r="A68" s="411"/>
      <c r="B68" s="374"/>
      <c r="C68" s="377"/>
      <c r="D68" s="380"/>
      <c r="E68" s="9" t="s">
        <v>7</v>
      </c>
      <c r="F68" s="154" t="s">
        <v>343</v>
      </c>
      <c r="G68" s="8" t="s">
        <v>67</v>
      </c>
      <c r="H68" s="10" t="s">
        <v>247</v>
      </c>
      <c r="I68" s="8" t="s">
        <v>161</v>
      </c>
      <c r="J68" s="9">
        <v>8</v>
      </c>
      <c r="K68" s="36">
        <v>5</v>
      </c>
      <c r="L68" s="9" t="s">
        <v>11</v>
      </c>
      <c r="M68" s="14" t="s">
        <v>11</v>
      </c>
      <c r="N68" s="8" t="s">
        <v>310</v>
      </c>
      <c r="O68" s="36">
        <v>2</v>
      </c>
      <c r="P68" s="9">
        <v>3</v>
      </c>
      <c r="Q68" s="20">
        <f>O68*P68</f>
        <v>6</v>
      </c>
      <c r="R68" s="28" t="str">
        <f t="shared" si="7"/>
        <v>MEDIO</v>
      </c>
      <c r="S68" s="51">
        <v>10</v>
      </c>
      <c r="T68" s="68">
        <f t="shared" si="10"/>
        <v>60</v>
      </c>
      <c r="U68" s="7" t="str">
        <f t="shared" si="1"/>
        <v>III</v>
      </c>
      <c r="V68" s="69" t="str">
        <f t="shared" si="2"/>
        <v>ACEPTABLE</v>
      </c>
      <c r="W68" s="9">
        <v>5</v>
      </c>
      <c r="X68" s="11" t="s">
        <v>106</v>
      </c>
      <c r="Y68" s="36" t="s">
        <v>7</v>
      </c>
      <c r="Z68" s="153" t="s">
        <v>211</v>
      </c>
      <c r="AA68" s="8" t="s">
        <v>211</v>
      </c>
      <c r="AB68" s="155" t="s">
        <v>211</v>
      </c>
      <c r="AC68" s="8" t="s">
        <v>298</v>
      </c>
      <c r="AD68" s="345" t="s">
        <v>211</v>
      </c>
      <c r="AE68" s="472"/>
    </row>
    <row r="69" spans="1:267" ht="231" customHeight="1" thickBot="1" x14ac:dyDescent="0.3">
      <c r="A69" s="411"/>
      <c r="B69" s="375"/>
      <c r="C69" s="378"/>
      <c r="D69" s="381"/>
      <c r="E69" s="170" t="s">
        <v>30</v>
      </c>
      <c r="F69" s="135" t="s">
        <v>395</v>
      </c>
      <c r="G69" s="95" t="s">
        <v>51</v>
      </c>
      <c r="H69" s="90" t="s">
        <v>217</v>
      </c>
      <c r="I69" s="95" t="s">
        <v>160</v>
      </c>
      <c r="J69" s="103">
        <v>8</v>
      </c>
      <c r="K69" s="92">
        <v>5</v>
      </c>
      <c r="L69" s="103" t="s">
        <v>11</v>
      </c>
      <c r="M69" s="100" t="s">
        <v>11</v>
      </c>
      <c r="N69" s="95" t="s">
        <v>299</v>
      </c>
      <c r="O69" s="92">
        <v>6</v>
      </c>
      <c r="P69" s="103">
        <v>3</v>
      </c>
      <c r="Q69" s="60">
        <f t="shared" ref="Q69" si="28">O69*P69</f>
        <v>18</v>
      </c>
      <c r="R69" s="29" t="str">
        <f t="shared" si="7"/>
        <v>ALTO</v>
      </c>
      <c r="S69" s="33">
        <v>25</v>
      </c>
      <c r="T69" s="70">
        <f t="shared" si="10"/>
        <v>450</v>
      </c>
      <c r="U69" s="5" t="str">
        <f t="shared" si="1"/>
        <v>II</v>
      </c>
      <c r="V69" s="71" t="str">
        <f t="shared" si="2"/>
        <v>NO ACEPTABLE O ACEPTABLE CON CONDICIONES</v>
      </c>
      <c r="W69" s="103">
        <v>5</v>
      </c>
      <c r="X69" s="311" t="s">
        <v>163</v>
      </c>
      <c r="Y69" s="271" t="s">
        <v>7</v>
      </c>
      <c r="Z69" s="186" t="s">
        <v>211</v>
      </c>
      <c r="AA69" s="179" t="s">
        <v>211</v>
      </c>
      <c r="AB69" s="184" t="s">
        <v>211</v>
      </c>
      <c r="AC69" s="8" t="s">
        <v>298</v>
      </c>
      <c r="AD69" s="345" t="s">
        <v>455</v>
      </c>
      <c r="AE69" s="473"/>
    </row>
    <row r="70" spans="1:267" ht="153" customHeight="1" thickBot="1" x14ac:dyDescent="0.3">
      <c r="A70" s="411"/>
      <c r="B70" s="338" t="s">
        <v>43</v>
      </c>
      <c r="C70" s="50" t="s">
        <v>43</v>
      </c>
      <c r="D70" s="8" t="s">
        <v>323</v>
      </c>
      <c r="E70" s="169" t="s">
        <v>7</v>
      </c>
      <c r="F70" s="127" t="s">
        <v>86</v>
      </c>
      <c r="G70" s="94" t="s">
        <v>159</v>
      </c>
      <c r="H70" s="98" t="s">
        <v>216</v>
      </c>
      <c r="I70" s="94" t="s">
        <v>93</v>
      </c>
      <c r="J70" s="101">
        <v>8</v>
      </c>
      <c r="K70" s="91">
        <v>1</v>
      </c>
      <c r="L70" s="101" t="s">
        <v>11</v>
      </c>
      <c r="M70" s="98" t="s">
        <v>11</v>
      </c>
      <c r="N70" s="94" t="s">
        <v>302</v>
      </c>
      <c r="O70" s="91">
        <v>2</v>
      </c>
      <c r="P70" s="101">
        <v>3</v>
      </c>
      <c r="Q70" s="58">
        <f>O70*P70</f>
        <v>6</v>
      </c>
      <c r="R70" s="27" t="str">
        <f t="shared" si="7"/>
        <v>MEDIO</v>
      </c>
      <c r="S70" s="53">
        <v>10</v>
      </c>
      <c r="T70" s="66">
        <f t="shared" si="10"/>
        <v>60</v>
      </c>
      <c r="U70" s="62" t="str">
        <f t="shared" si="1"/>
        <v>III</v>
      </c>
      <c r="V70" s="67" t="str">
        <f t="shared" si="2"/>
        <v>ACEPTABLE</v>
      </c>
      <c r="W70" s="101">
        <v>1</v>
      </c>
      <c r="X70" s="86" t="s">
        <v>166</v>
      </c>
      <c r="Y70" s="134" t="s">
        <v>7</v>
      </c>
      <c r="Z70" s="185" t="s">
        <v>211</v>
      </c>
      <c r="AA70" s="178" t="s">
        <v>211</v>
      </c>
      <c r="AB70" s="183" t="s">
        <v>211</v>
      </c>
      <c r="AC70" s="8" t="s">
        <v>303</v>
      </c>
      <c r="AD70" s="346" t="s">
        <v>211</v>
      </c>
      <c r="AE70" s="367" t="s">
        <v>572</v>
      </c>
    </row>
    <row r="71" spans="1:267" s="4" customFormat="1" ht="122.25" customHeight="1" thickBot="1" x14ac:dyDescent="0.3">
      <c r="A71" s="411"/>
      <c r="B71" s="373" t="s">
        <v>44</v>
      </c>
      <c r="C71" s="376" t="s">
        <v>44</v>
      </c>
      <c r="D71" s="379" t="s">
        <v>341</v>
      </c>
      <c r="E71" s="9" t="s">
        <v>7</v>
      </c>
      <c r="F71" s="156" t="s">
        <v>53</v>
      </c>
      <c r="G71" s="8" t="s">
        <v>57</v>
      </c>
      <c r="H71" s="153" t="s">
        <v>355</v>
      </c>
      <c r="I71" s="8" t="s">
        <v>62</v>
      </c>
      <c r="J71" s="9">
        <v>8</v>
      </c>
      <c r="K71" s="36">
        <v>1</v>
      </c>
      <c r="L71" s="9" t="s">
        <v>11</v>
      </c>
      <c r="M71" s="10" t="s">
        <v>154</v>
      </c>
      <c r="N71" s="8" t="s">
        <v>195</v>
      </c>
      <c r="O71" s="36">
        <v>2</v>
      </c>
      <c r="P71" s="9">
        <v>4</v>
      </c>
      <c r="Q71" s="20">
        <f>O71*P71</f>
        <v>8</v>
      </c>
      <c r="R71" s="28" t="str">
        <f t="shared" si="7"/>
        <v>MEDIO</v>
      </c>
      <c r="S71" s="51">
        <v>25</v>
      </c>
      <c r="T71" s="68">
        <f t="shared" si="10"/>
        <v>200</v>
      </c>
      <c r="U71" s="7" t="str">
        <f t="shared" si="1"/>
        <v>II</v>
      </c>
      <c r="V71" s="69" t="str">
        <f t="shared" si="2"/>
        <v>NO ACEPTABLE O ACEPTABLE CON CONDICIONES</v>
      </c>
      <c r="W71" s="9">
        <v>1</v>
      </c>
      <c r="X71" s="11" t="s">
        <v>169</v>
      </c>
      <c r="Y71" s="36" t="s">
        <v>7</v>
      </c>
      <c r="Z71" s="153" t="s">
        <v>211</v>
      </c>
      <c r="AA71" s="9" t="s">
        <v>211</v>
      </c>
      <c r="AB71" s="153" t="s">
        <v>545</v>
      </c>
      <c r="AC71" s="8" t="s">
        <v>301</v>
      </c>
      <c r="AD71" s="345" t="s">
        <v>544</v>
      </c>
      <c r="AE71" s="463" t="s">
        <v>566</v>
      </c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</row>
    <row r="72" spans="1:267" ht="255.75" customHeight="1" thickBot="1" x14ac:dyDescent="0.3">
      <c r="A72" s="411"/>
      <c r="B72" s="374"/>
      <c r="C72" s="377"/>
      <c r="D72" s="380"/>
      <c r="E72" s="170" t="s">
        <v>7</v>
      </c>
      <c r="F72" s="161" t="s">
        <v>395</v>
      </c>
      <c r="G72" s="95" t="s">
        <v>465</v>
      </c>
      <c r="H72" s="100" t="s">
        <v>218</v>
      </c>
      <c r="I72" s="95" t="s">
        <v>161</v>
      </c>
      <c r="J72" s="103">
        <v>8</v>
      </c>
      <c r="K72" s="92">
        <v>1</v>
      </c>
      <c r="L72" s="103" t="s">
        <v>11</v>
      </c>
      <c r="M72" s="105" t="s">
        <v>11</v>
      </c>
      <c r="N72" s="95" t="s">
        <v>197</v>
      </c>
      <c r="O72" s="92">
        <v>2</v>
      </c>
      <c r="P72" s="103">
        <v>3</v>
      </c>
      <c r="Q72" s="60">
        <f>O72*P72</f>
        <v>6</v>
      </c>
      <c r="R72" s="29" t="str">
        <f t="shared" si="7"/>
        <v>MEDIO</v>
      </c>
      <c r="S72" s="33">
        <v>25</v>
      </c>
      <c r="T72" s="70">
        <f t="shared" si="10"/>
        <v>150</v>
      </c>
      <c r="U72" s="5" t="str">
        <f t="shared" si="1"/>
        <v>II</v>
      </c>
      <c r="V72" s="71" t="str">
        <f t="shared" si="2"/>
        <v>NO ACEPTABLE O ACEPTABLE CON CONDICIONES</v>
      </c>
      <c r="W72" s="103">
        <v>1</v>
      </c>
      <c r="X72" s="87" t="s">
        <v>113</v>
      </c>
      <c r="Y72" s="271" t="s">
        <v>7</v>
      </c>
      <c r="Z72" s="186" t="s">
        <v>211</v>
      </c>
      <c r="AA72" s="181" t="s">
        <v>211</v>
      </c>
      <c r="AB72" s="186" t="s">
        <v>211</v>
      </c>
      <c r="AC72" s="8" t="s">
        <v>306</v>
      </c>
      <c r="AD72" s="343" t="s">
        <v>304</v>
      </c>
      <c r="AE72" s="464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</row>
    <row r="73" spans="1:267" ht="258.75" customHeight="1" thickBot="1" x14ac:dyDescent="0.3">
      <c r="A73" s="411"/>
      <c r="B73" s="375"/>
      <c r="C73" s="378"/>
      <c r="D73" s="381"/>
      <c r="E73" s="170" t="s">
        <v>7</v>
      </c>
      <c r="F73" s="15" t="s">
        <v>53</v>
      </c>
      <c r="G73" s="95" t="s">
        <v>59</v>
      </c>
      <c r="H73" s="90" t="s">
        <v>216</v>
      </c>
      <c r="I73" s="95" t="s">
        <v>170</v>
      </c>
      <c r="J73" s="103">
        <v>8</v>
      </c>
      <c r="K73" s="92">
        <v>1</v>
      </c>
      <c r="L73" s="103" t="s">
        <v>11</v>
      </c>
      <c r="M73" s="109" t="s">
        <v>154</v>
      </c>
      <c r="N73" s="95" t="s">
        <v>307</v>
      </c>
      <c r="O73" s="92">
        <v>2</v>
      </c>
      <c r="P73" s="103">
        <v>3</v>
      </c>
      <c r="Q73" s="60">
        <f t="shared" ref="Q73:Q74" si="29">O73*P73</f>
        <v>6</v>
      </c>
      <c r="R73" s="29" t="str">
        <f t="shared" si="7"/>
        <v>MEDIO</v>
      </c>
      <c r="S73" s="33">
        <v>25</v>
      </c>
      <c r="T73" s="70">
        <f t="shared" si="10"/>
        <v>150</v>
      </c>
      <c r="U73" s="5" t="str">
        <f t="shared" si="1"/>
        <v>II</v>
      </c>
      <c r="V73" s="71" t="str">
        <f t="shared" si="2"/>
        <v>NO ACEPTABLE O ACEPTABLE CON CONDICIONES</v>
      </c>
      <c r="W73" s="103">
        <v>1</v>
      </c>
      <c r="X73" s="87" t="s">
        <v>171</v>
      </c>
      <c r="Y73" s="271" t="s">
        <v>7</v>
      </c>
      <c r="Z73" s="186" t="s">
        <v>211</v>
      </c>
      <c r="AA73" s="179" t="s">
        <v>211</v>
      </c>
      <c r="AB73" s="184" t="s">
        <v>211</v>
      </c>
      <c r="AC73" s="8" t="s">
        <v>305</v>
      </c>
      <c r="AD73" s="343" t="s">
        <v>211</v>
      </c>
      <c r="AE73" s="464"/>
    </row>
    <row r="74" spans="1:267" ht="174" customHeight="1" thickBot="1" x14ac:dyDescent="0.3">
      <c r="A74" s="411"/>
      <c r="B74" s="373" t="s">
        <v>45</v>
      </c>
      <c r="C74" s="428" t="s">
        <v>45</v>
      </c>
      <c r="D74" s="379" t="s">
        <v>466</v>
      </c>
      <c r="E74" s="172" t="s">
        <v>7</v>
      </c>
      <c r="F74" s="16" t="s">
        <v>467</v>
      </c>
      <c r="G74" s="84" t="s">
        <v>92</v>
      </c>
      <c r="H74" s="82" t="s">
        <v>218</v>
      </c>
      <c r="I74" s="84" t="s">
        <v>87</v>
      </c>
      <c r="J74" s="102">
        <v>8</v>
      </c>
      <c r="K74" s="83">
        <v>1</v>
      </c>
      <c r="L74" s="102" t="s">
        <v>11</v>
      </c>
      <c r="M74" s="99" t="s">
        <v>11</v>
      </c>
      <c r="N74" s="84" t="s">
        <v>11</v>
      </c>
      <c r="O74" s="83">
        <v>2</v>
      </c>
      <c r="P74" s="102">
        <v>2</v>
      </c>
      <c r="Q74" s="61">
        <f t="shared" si="29"/>
        <v>4</v>
      </c>
      <c r="R74" s="55" t="str">
        <f t="shared" si="7"/>
        <v>BAJO</v>
      </c>
      <c r="S74" s="88">
        <v>10</v>
      </c>
      <c r="T74" s="72">
        <f t="shared" si="10"/>
        <v>40</v>
      </c>
      <c r="U74" s="64" t="str">
        <f t="shared" ref="U74:U104" si="30">IF(AND(T74&gt;0,T74&lt;21),"IV",IF(AND(T74&lt;121,T74&gt;39),"III",IF(AND(T74&lt;501,T74&gt;149),"II",IF(AND(T74&lt;4001,T74&gt;599),"I"))))</f>
        <v>III</v>
      </c>
      <c r="V74" s="73" t="str">
        <f t="shared" ref="V74:V104" si="31">IF(U74="I","NO ACEPTABLE",IF(U74="II","NO ACEPTABLE O ACEPTABLE CON CONDICIONES",IF(U74="III","ACEPTABLE",IF(U74="IV","ACEPTABLE"))))</f>
        <v>ACEPTABLE</v>
      </c>
      <c r="W74" s="102">
        <v>1</v>
      </c>
      <c r="X74" s="85" t="s">
        <v>106</v>
      </c>
      <c r="Y74" s="270" t="s">
        <v>7</v>
      </c>
      <c r="Z74" s="186" t="s">
        <v>211</v>
      </c>
      <c r="AA74" s="9" t="s">
        <v>211</v>
      </c>
      <c r="AB74" s="9" t="s">
        <v>211</v>
      </c>
      <c r="AC74" s="8" t="s">
        <v>305</v>
      </c>
      <c r="AD74" s="348" t="s">
        <v>547</v>
      </c>
      <c r="AE74" s="464"/>
    </row>
    <row r="75" spans="1:267" ht="251.25" customHeight="1" thickBot="1" x14ac:dyDescent="0.3">
      <c r="A75" s="411"/>
      <c r="B75" s="374"/>
      <c r="C75" s="429"/>
      <c r="D75" s="380"/>
      <c r="E75" s="169" t="s">
        <v>7</v>
      </c>
      <c r="F75" s="127" t="s">
        <v>395</v>
      </c>
      <c r="G75" s="94" t="s">
        <v>91</v>
      </c>
      <c r="H75" s="89" t="s">
        <v>218</v>
      </c>
      <c r="I75" s="94" t="s">
        <v>87</v>
      </c>
      <c r="J75" s="101">
        <v>8</v>
      </c>
      <c r="K75" s="91">
        <v>1</v>
      </c>
      <c r="L75" s="101" t="s">
        <v>11</v>
      </c>
      <c r="M75" s="89" t="s">
        <v>172</v>
      </c>
      <c r="N75" s="94" t="s">
        <v>468</v>
      </c>
      <c r="O75" s="91">
        <v>2</v>
      </c>
      <c r="P75" s="101">
        <v>2</v>
      </c>
      <c r="Q75" s="58">
        <v>4</v>
      </c>
      <c r="R75" s="27" t="str">
        <f t="shared" ref="R75:R104" si="32">IF(AND(Q75&gt;1,Q75&lt;5),"BAJO",IF(AND(Q75&lt;9,Q75&gt;5),"MEDIO",IF(AND(Q75&lt;21,Q75&gt;9),"ALTO",IF(AND(Q75&lt;41,Q75&gt;23),"MUY ALTO"))))</f>
        <v>BAJO</v>
      </c>
      <c r="S75" s="53">
        <v>10</v>
      </c>
      <c r="T75" s="66">
        <f t="shared" ref="T75:T104" si="33">Q75*S75</f>
        <v>40</v>
      </c>
      <c r="U75" s="62" t="str">
        <f t="shared" si="30"/>
        <v>III</v>
      </c>
      <c r="V75" s="67" t="str">
        <f t="shared" si="31"/>
        <v>ACEPTABLE</v>
      </c>
      <c r="W75" s="101">
        <v>1</v>
      </c>
      <c r="X75" s="13" t="s">
        <v>164</v>
      </c>
      <c r="Y75" s="272" t="s">
        <v>139</v>
      </c>
      <c r="Z75" s="186" t="s">
        <v>211</v>
      </c>
      <c r="AA75" s="186" t="s">
        <v>211</v>
      </c>
      <c r="AB75" s="186" t="s">
        <v>211</v>
      </c>
      <c r="AC75" s="8" t="s">
        <v>305</v>
      </c>
      <c r="AD75" s="345" t="s">
        <v>548</v>
      </c>
      <c r="AE75" s="464"/>
    </row>
    <row r="76" spans="1:267" ht="161.25" customHeight="1" thickBot="1" x14ac:dyDescent="0.3">
      <c r="A76" s="411"/>
      <c r="B76" s="374"/>
      <c r="C76" s="429"/>
      <c r="D76" s="380"/>
      <c r="E76" s="9" t="s">
        <v>7</v>
      </c>
      <c r="F76" s="154" t="s">
        <v>57</v>
      </c>
      <c r="G76" s="8" t="s">
        <v>91</v>
      </c>
      <c r="H76" s="153" t="s">
        <v>355</v>
      </c>
      <c r="I76" s="8" t="s">
        <v>174</v>
      </c>
      <c r="J76" s="9">
        <v>8</v>
      </c>
      <c r="K76" s="36">
        <v>1</v>
      </c>
      <c r="L76" s="9" t="s">
        <v>11</v>
      </c>
      <c r="M76" s="10" t="s">
        <v>154</v>
      </c>
      <c r="N76" s="8" t="s">
        <v>317</v>
      </c>
      <c r="O76" s="36">
        <v>2</v>
      </c>
      <c r="P76" s="9">
        <v>3</v>
      </c>
      <c r="Q76" s="20">
        <f>O76*P76</f>
        <v>6</v>
      </c>
      <c r="R76" s="28" t="str">
        <f t="shared" si="32"/>
        <v>MEDIO</v>
      </c>
      <c r="S76" s="51">
        <v>25</v>
      </c>
      <c r="T76" s="68">
        <f t="shared" si="33"/>
        <v>150</v>
      </c>
      <c r="U76" s="7" t="str">
        <f t="shared" si="30"/>
        <v>II</v>
      </c>
      <c r="V76" s="69" t="str">
        <f t="shared" si="31"/>
        <v>NO ACEPTABLE O ACEPTABLE CON CONDICIONES</v>
      </c>
      <c r="W76" s="9">
        <v>1</v>
      </c>
      <c r="X76" s="12" t="s">
        <v>173</v>
      </c>
      <c r="Y76" s="36" t="s">
        <v>7</v>
      </c>
      <c r="Z76" s="186" t="s">
        <v>211</v>
      </c>
      <c r="AA76" s="186" t="s">
        <v>211</v>
      </c>
      <c r="AB76" s="186" t="s">
        <v>211</v>
      </c>
      <c r="AC76" s="8" t="s">
        <v>209</v>
      </c>
      <c r="AD76" s="345" t="s">
        <v>544</v>
      </c>
      <c r="AE76" s="464"/>
    </row>
    <row r="77" spans="1:267" ht="132.75" customHeight="1" thickBot="1" x14ac:dyDescent="0.3">
      <c r="A77" s="411"/>
      <c r="B77" s="375"/>
      <c r="C77" s="406"/>
      <c r="D77" s="381"/>
      <c r="E77" s="170" t="s">
        <v>7</v>
      </c>
      <c r="F77" s="15" t="s">
        <v>467</v>
      </c>
      <c r="G77" s="103" t="s">
        <v>58</v>
      </c>
      <c r="H77" s="100" t="s">
        <v>216</v>
      </c>
      <c r="I77" s="103" t="s">
        <v>318</v>
      </c>
      <c r="J77" s="103">
        <v>8</v>
      </c>
      <c r="K77" s="92">
        <v>1</v>
      </c>
      <c r="L77" s="103" t="s">
        <v>11</v>
      </c>
      <c r="M77" s="100" t="s">
        <v>11</v>
      </c>
      <c r="N77" s="95" t="s">
        <v>316</v>
      </c>
      <c r="O77" s="92">
        <v>6</v>
      </c>
      <c r="P77" s="103">
        <v>3</v>
      </c>
      <c r="Q77" s="60">
        <f>O77*P77</f>
        <v>18</v>
      </c>
      <c r="R77" s="29" t="str">
        <f t="shared" si="32"/>
        <v>ALTO</v>
      </c>
      <c r="S77" s="33">
        <v>25</v>
      </c>
      <c r="T77" s="70">
        <f t="shared" si="33"/>
        <v>450</v>
      </c>
      <c r="U77" s="5" t="str">
        <f t="shared" si="30"/>
        <v>II</v>
      </c>
      <c r="V77" s="71" t="str">
        <f t="shared" si="31"/>
        <v>NO ACEPTABLE O ACEPTABLE CON CONDICIONES</v>
      </c>
      <c r="W77" s="103">
        <v>1</v>
      </c>
      <c r="X77" s="87" t="s">
        <v>469</v>
      </c>
      <c r="Y77" s="154" t="s">
        <v>446</v>
      </c>
      <c r="Z77" s="186" t="s">
        <v>211</v>
      </c>
      <c r="AA77" s="186" t="s">
        <v>211</v>
      </c>
      <c r="AB77" s="186" t="s">
        <v>211</v>
      </c>
      <c r="AC77" s="8" t="s">
        <v>335</v>
      </c>
      <c r="AD77" s="349" t="s">
        <v>211</v>
      </c>
      <c r="AE77" s="464"/>
    </row>
    <row r="78" spans="1:267" s="4" customFormat="1" ht="163.5" customHeight="1" thickBot="1" x14ac:dyDescent="0.3">
      <c r="A78" s="411"/>
      <c r="B78" s="373" t="s">
        <v>46</v>
      </c>
      <c r="C78" s="376" t="s">
        <v>46</v>
      </c>
      <c r="D78" s="379" t="s">
        <v>324</v>
      </c>
      <c r="E78" s="172" t="s">
        <v>7</v>
      </c>
      <c r="F78" s="16" t="s">
        <v>68</v>
      </c>
      <c r="G78" s="84" t="s">
        <v>90</v>
      </c>
      <c r="H78" s="99" t="s">
        <v>217</v>
      </c>
      <c r="I78" s="84" t="s">
        <v>63</v>
      </c>
      <c r="J78" s="84">
        <v>8</v>
      </c>
      <c r="K78" s="83">
        <v>1</v>
      </c>
      <c r="L78" s="102" t="s">
        <v>11</v>
      </c>
      <c r="M78" s="99" t="s">
        <v>11</v>
      </c>
      <c r="N78" s="306" t="s">
        <v>468</v>
      </c>
      <c r="O78" s="83">
        <v>6</v>
      </c>
      <c r="P78" s="102">
        <v>3</v>
      </c>
      <c r="Q78" s="61">
        <f>O78*P78</f>
        <v>18</v>
      </c>
      <c r="R78" s="55" t="str">
        <f t="shared" si="32"/>
        <v>ALTO</v>
      </c>
      <c r="S78" s="88">
        <v>25</v>
      </c>
      <c r="T78" s="72">
        <f t="shared" si="33"/>
        <v>450</v>
      </c>
      <c r="U78" s="64" t="str">
        <f t="shared" si="30"/>
        <v>II</v>
      </c>
      <c r="V78" s="73" t="str">
        <f t="shared" si="31"/>
        <v>NO ACEPTABLE O ACEPTABLE CON CONDICIONES</v>
      </c>
      <c r="W78" s="102">
        <v>1</v>
      </c>
      <c r="X78" s="85" t="s">
        <v>163</v>
      </c>
      <c r="Y78" s="270" t="s">
        <v>7</v>
      </c>
      <c r="Z78" s="207" t="s">
        <v>470</v>
      </c>
      <c r="AA78" s="202" t="s">
        <v>211</v>
      </c>
      <c r="AB78" s="202" t="s">
        <v>211</v>
      </c>
      <c r="AC78" s="198" t="s">
        <v>334</v>
      </c>
      <c r="AD78" s="348" t="s">
        <v>471</v>
      </c>
      <c r="AE78" s="464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</row>
    <row r="79" spans="1:267" s="4" customFormat="1" ht="122.25" customHeight="1" thickBot="1" x14ac:dyDescent="0.3">
      <c r="A79" s="414"/>
      <c r="B79" s="375"/>
      <c r="C79" s="378"/>
      <c r="D79" s="381"/>
      <c r="E79" s="9" t="s">
        <v>7</v>
      </c>
      <c r="F79" s="154" t="s">
        <v>83</v>
      </c>
      <c r="G79" s="8" t="s">
        <v>82</v>
      </c>
      <c r="H79" s="9" t="s">
        <v>218</v>
      </c>
      <c r="I79" s="8" t="s">
        <v>87</v>
      </c>
      <c r="J79" s="9">
        <v>8</v>
      </c>
      <c r="K79" s="36">
        <v>1</v>
      </c>
      <c r="L79" s="9" t="s">
        <v>11</v>
      </c>
      <c r="M79" s="14" t="s">
        <v>176</v>
      </c>
      <c r="N79" s="8" t="s">
        <v>214</v>
      </c>
      <c r="O79" s="36">
        <v>2</v>
      </c>
      <c r="P79" s="9">
        <v>3</v>
      </c>
      <c r="Q79" s="20">
        <f>O79*P79</f>
        <v>6</v>
      </c>
      <c r="R79" s="28" t="str">
        <f t="shared" si="32"/>
        <v>MEDIO</v>
      </c>
      <c r="S79" s="51">
        <v>25</v>
      </c>
      <c r="T79" s="68">
        <f t="shared" si="33"/>
        <v>150</v>
      </c>
      <c r="U79" s="7" t="str">
        <f t="shared" si="30"/>
        <v>II</v>
      </c>
      <c r="V79" s="69" t="str">
        <f t="shared" si="31"/>
        <v>NO ACEPTABLE O ACEPTABLE CON CONDICIONES</v>
      </c>
      <c r="W79" s="9">
        <v>1</v>
      </c>
      <c r="X79" s="11" t="s">
        <v>113</v>
      </c>
      <c r="Y79" s="36" t="s">
        <v>7</v>
      </c>
      <c r="Z79" s="153" t="s">
        <v>211</v>
      </c>
      <c r="AA79" s="14" t="s">
        <v>211</v>
      </c>
      <c r="AB79" s="304" t="s">
        <v>529</v>
      </c>
      <c r="AC79" s="8" t="s">
        <v>209</v>
      </c>
      <c r="AD79" s="343" t="s">
        <v>304</v>
      </c>
      <c r="AE79" s="465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</row>
    <row r="80" spans="1:267" ht="265.5" customHeight="1" thickBot="1" x14ac:dyDescent="0.3">
      <c r="A80" s="423" t="s">
        <v>280</v>
      </c>
      <c r="B80" s="373" t="s">
        <v>279</v>
      </c>
      <c r="C80" s="351" t="s">
        <v>104</v>
      </c>
      <c r="D80" s="442" t="s">
        <v>570</v>
      </c>
      <c r="E80" s="169" t="s">
        <v>7</v>
      </c>
      <c r="F80" s="127" t="s">
        <v>395</v>
      </c>
      <c r="G80" s="94" t="s">
        <v>472</v>
      </c>
      <c r="H80" s="96" t="s">
        <v>218</v>
      </c>
      <c r="I80" s="94" t="s">
        <v>473</v>
      </c>
      <c r="J80" s="9">
        <v>8</v>
      </c>
      <c r="K80" s="9">
        <v>2</v>
      </c>
      <c r="L80" s="101" t="s">
        <v>11</v>
      </c>
      <c r="M80" s="98" t="s">
        <v>11</v>
      </c>
      <c r="N80" s="94" t="s">
        <v>105</v>
      </c>
      <c r="O80" s="91">
        <v>2</v>
      </c>
      <c r="P80" s="101">
        <v>3</v>
      </c>
      <c r="Q80" s="58">
        <f t="shared" ref="Q80:Q81" si="34">O80*P80</f>
        <v>6</v>
      </c>
      <c r="R80" s="27" t="str">
        <f t="shared" si="32"/>
        <v>MEDIO</v>
      </c>
      <c r="S80" s="53">
        <v>10</v>
      </c>
      <c r="T80" s="66">
        <f t="shared" si="33"/>
        <v>60</v>
      </c>
      <c r="U80" s="62" t="str">
        <f t="shared" si="30"/>
        <v>III</v>
      </c>
      <c r="V80" s="67" t="str">
        <f t="shared" si="31"/>
        <v>ACEPTABLE</v>
      </c>
      <c r="W80" s="53">
        <v>2</v>
      </c>
      <c r="X80" s="86" t="s">
        <v>106</v>
      </c>
      <c r="Y80" s="134" t="s">
        <v>7</v>
      </c>
      <c r="Z80" s="255" t="s">
        <v>211</v>
      </c>
      <c r="AA80" s="199" t="s">
        <v>211</v>
      </c>
      <c r="AB80" s="334" t="s">
        <v>550</v>
      </c>
      <c r="AC80" s="8" t="s">
        <v>305</v>
      </c>
      <c r="AD80" s="350" t="s">
        <v>549</v>
      </c>
      <c r="AE80" s="361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</row>
    <row r="81" spans="1:32" ht="168" customHeight="1" thickBot="1" x14ac:dyDescent="0.3">
      <c r="A81" s="424"/>
      <c r="B81" s="374"/>
      <c r="C81" s="45" t="s">
        <v>107</v>
      </c>
      <c r="D81" s="443"/>
      <c r="E81" s="9" t="s">
        <v>7</v>
      </c>
      <c r="F81" s="156" t="s">
        <v>337</v>
      </c>
      <c r="G81" s="8" t="s">
        <v>344</v>
      </c>
      <c r="H81" s="97" t="s">
        <v>216</v>
      </c>
      <c r="I81" s="18" t="s">
        <v>474</v>
      </c>
      <c r="J81" s="9">
        <v>8</v>
      </c>
      <c r="K81" s="36">
        <v>1</v>
      </c>
      <c r="L81" s="9" t="s">
        <v>11</v>
      </c>
      <c r="M81" s="77" t="s">
        <v>11</v>
      </c>
      <c r="N81" s="9" t="s">
        <v>11</v>
      </c>
      <c r="O81" s="36">
        <v>2</v>
      </c>
      <c r="P81" s="9">
        <v>3</v>
      </c>
      <c r="Q81" s="20">
        <f t="shared" si="34"/>
        <v>6</v>
      </c>
      <c r="R81" s="28" t="str">
        <f t="shared" si="32"/>
        <v>MEDIO</v>
      </c>
      <c r="S81" s="51">
        <v>25</v>
      </c>
      <c r="T81" s="68">
        <f t="shared" si="33"/>
        <v>150</v>
      </c>
      <c r="U81" s="7" t="str">
        <f t="shared" si="30"/>
        <v>II</v>
      </c>
      <c r="V81" s="69" t="str">
        <f t="shared" si="31"/>
        <v>NO ACEPTABLE O ACEPTABLE CON CONDICIONES</v>
      </c>
      <c r="W81" s="51" t="s">
        <v>184</v>
      </c>
      <c r="X81" s="11" t="s">
        <v>475</v>
      </c>
      <c r="Y81" s="36" t="s">
        <v>7</v>
      </c>
      <c r="Z81" s="153" t="s">
        <v>211</v>
      </c>
      <c r="AA81" s="9" t="s">
        <v>211</v>
      </c>
      <c r="AB81" s="8" t="s">
        <v>336</v>
      </c>
      <c r="AC81" s="204" t="s">
        <v>338</v>
      </c>
      <c r="AD81" s="347" t="s">
        <v>211</v>
      </c>
      <c r="AE81" s="361"/>
      <c r="AF81" s="3"/>
    </row>
    <row r="82" spans="1:32" ht="140.25" customHeight="1" thickBot="1" x14ac:dyDescent="0.3">
      <c r="A82" s="424"/>
      <c r="B82" s="374"/>
      <c r="C82" s="430" t="s">
        <v>109</v>
      </c>
      <c r="D82" s="443"/>
      <c r="E82" s="9" t="s">
        <v>7</v>
      </c>
      <c r="F82" s="15" t="s">
        <v>395</v>
      </c>
      <c r="G82" s="95" t="s">
        <v>476</v>
      </c>
      <c r="H82" s="101" t="s">
        <v>477</v>
      </c>
      <c r="I82" s="95" t="s">
        <v>474</v>
      </c>
      <c r="J82" s="103">
        <v>8</v>
      </c>
      <c r="K82" s="92">
        <v>1</v>
      </c>
      <c r="L82" s="103" t="s">
        <v>11</v>
      </c>
      <c r="M82" s="100" t="s">
        <v>11</v>
      </c>
      <c r="N82" s="103" t="s">
        <v>11</v>
      </c>
      <c r="O82" s="92">
        <v>2</v>
      </c>
      <c r="P82" s="103">
        <v>3</v>
      </c>
      <c r="Q82" s="38">
        <f>O82*P82</f>
        <v>6</v>
      </c>
      <c r="R82" s="28" t="str">
        <f t="shared" si="32"/>
        <v>MEDIO</v>
      </c>
      <c r="S82" s="51">
        <v>25</v>
      </c>
      <c r="T82" s="68">
        <f t="shared" si="33"/>
        <v>150</v>
      </c>
      <c r="U82" s="7" t="str">
        <f t="shared" si="30"/>
        <v>II</v>
      </c>
      <c r="V82" s="69" t="str">
        <f t="shared" si="31"/>
        <v>NO ACEPTABLE O ACEPTABLE CON CONDICIONES</v>
      </c>
      <c r="W82" s="51">
        <v>2</v>
      </c>
      <c r="X82" s="12" t="s">
        <v>475</v>
      </c>
      <c r="Y82" s="36" t="s">
        <v>7</v>
      </c>
      <c r="Z82" s="153" t="s">
        <v>211</v>
      </c>
      <c r="AA82" s="9" t="s">
        <v>211</v>
      </c>
      <c r="AB82" s="8" t="s">
        <v>336</v>
      </c>
      <c r="AC82" s="204" t="s">
        <v>338</v>
      </c>
      <c r="AD82" s="347" t="s">
        <v>211</v>
      </c>
      <c r="AE82" s="361"/>
      <c r="AF82" s="3"/>
    </row>
    <row r="83" spans="1:32" ht="99" customHeight="1" thickBot="1" x14ac:dyDescent="0.3">
      <c r="A83" s="424"/>
      <c r="B83" s="375"/>
      <c r="C83" s="431"/>
      <c r="D83" s="444"/>
      <c r="E83" s="170" t="s">
        <v>7</v>
      </c>
      <c r="F83" s="15" t="s">
        <v>116</v>
      </c>
      <c r="G83" s="95" t="s">
        <v>115</v>
      </c>
      <c r="H83" s="9" t="s">
        <v>114</v>
      </c>
      <c r="I83" s="232" t="s">
        <v>122</v>
      </c>
      <c r="J83" s="103">
        <v>8</v>
      </c>
      <c r="K83" s="92">
        <v>1</v>
      </c>
      <c r="L83" s="95" t="s">
        <v>117</v>
      </c>
      <c r="M83" s="100" t="s">
        <v>11</v>
      </c>
      <c r="N83" s="103" t="s">
        <v>11</v>
      </c>
      <c r="O83" s="92">
        <v>2</v>
      </c>
      <c r="P83" s="103">
        <v>3</v>
      </c>
      <c r="Q83" s="38">
        <f t="shared" ref="Q83:Q84" si="35">O83*P83</f>
        <v>6</v>
      </c>
      <c r="R83" s="29" t="str">
        <f t="shared" si="32"/>
        <v>MEDIO</v>
      </c>
      <c r="S83" s="33">
        <v>10</v>
      </c>
      <c r="T83" s="70">
        <f t="shared" si="33"/>
        <v>60</v>
      </c>
      <c r="U83" s="5" t="str">
        <f t="shared" si="30"/>
        <v>III</v>
      </c>
      <c r="V83" s="71" t="str">
        <f t="shared" si="31"/>
        <v>ACEPTABLE</v>
      </c>
      <c r="W83" s="33">
        <v>2</v>
      </c>
      <c r="X83" s="21" t="s">
        <v>478</v>
      </c>
      <c r="Y83" s="271" t="s">
        <v>139</v>
      </c>
      <c r="Z83" s="211" t="s">
        <v>211</v>
      </c>
      <c r="AA83" s="200" t="s">
        <v>211</v>
      </c>
      <c r="AB83" s="203" t="s">
        <v>211</v>
      </c>
      <c r="AC83" s="197" t="s">
        <v>281</v>
      </c>
      <c r="AD83" s="350" t="s">
        <v>549</v>
      </c>
      <c r="AE83" s="361"/>
      <c r="AF83" s="3"/>
    </row>
    <row r="84" spans="1:32" ht="120" customHeight="1" thickBot="1" x14ac:dyDescent="0.3">
      <c r="A84" s="424"/>
      <c r="B84" s="451" t="s">
        <v>110</v>
      </c>
      <c r="C84" s="426" t="s">
        <v>118</v>
      </c>
      <c r="D84" s="379" t="s">
        <v>326</v>
      </c>
      <c r="E84" s="396" t="s">
        <v>7</v>
      </c>
      <c r="F84" s="160" t="s">
        <v>98</v>
      </c>
      <c r="G84" s="101" t="s">
        <v>111</v>
      </c>
      <c r="H84" s="99" t="s">
        <v>218</v>
      </c>
      <c r="I84" s="93" t="s">
        <v>100</v>
      </c>
      <c r="J84" s="101">
        <v>8</v>
      </c>
      <c r="K84" s="91">
        <v>1</v>
      </c>
      <c r="L84" s="94" t="s">
        <v>112</v>
      </c>
      <c r="M84" s="79" t="s">
        <v>11</v>
      </c>
      <c r="N84" s="101" t="s">
        <v>11</v>
      </c>
      <c r="O84" s="91">
        <v>2</v>
      </c>
      <c r="P84" s="101">
        <v>3</v>
      </c>
      <c r="Q84" s="37">
        <f t="shared" si="35"/>
        <v>6</v>
      </c>
      <c r="R84" s="27" t="str">
        <f t="shared" si="32"/>
        <v>MEDIO</v>
      </c>
      <c r="S84" s="53">
        <v>25</v>
      </c>
      <c r="T84" s="66">
        <f t="shared" si="33"/>
        <v>150</v>
      </c>
      <c r="U84" s="62" t="str">
        <f t="shared" si="30"/>
        <v>II</v>
      </c>
      <c r="V84" s="67" t="str">
        <f t="shared" si="31"/>
        <v>NO ACEPTABLE O ACEPTABLE CON CONDICIONES</v>
      </c>
      <c r="W84" s="53">
        <v>6</v>
      </c>
      <c r="X84" s="86" t="s">
        <v>113</v>
      </c>
      <c r="Y84" s="134" t="s">
        <v>7</v>
      </c>
      <c r="Z84" s="205" t="s">
        <v>211</v>
      </c>
      <c r="AA84" s="199" t="s">
        <v>211</v>
      </c>
      <c r="AB84" s="190" t="s">
        <v>550</v>
      </c>
      <c r="AC84" s="197" t="s">
        <v>281</v>
      </c>
      <c r="AD84" s="350" t="s">
        <v>549</v>
      </c>
      <c r="AE84" s="361"/>
    </row>
    <row r="85" spans="1:32" ht="162.75" customHeight="1" thickBot="1" x14ac:dyDescent="0.3">
      <c r="A85" s="424"/>
      <c r="B85" s="456"/>
      <c r="C85" s="427"/>
      <c r="D85" s="381"/>
      <c r="E85" s="397"/>
      <c r="F85" s="156" t="s">
        <v>108</v>
      </c>
      <c r="G85" s="8" t="s">
        <v>175</v>
      </c>
      <c r="H85" s="243" t="s">
        <v>356</v>
      </c>
      <c r="I85" s="48" t="s">
        <v>340</v>
      </c>
      <c r="J85" s="8">
        <v>8</v>
      </c>
      <c r="K85" s="36">
        <v>1</v>
      </c>
      <c r="L85" s="9" t="s">
        <v>11</v>
      </c>
      <c r="M85" s="77" t="s">
        <v>11</v>
      </c>
      <c r="N85" s="9" t="s">
        <v>11</v>
      </c>
      <c r="O85" s="36">
        <v>2</v>
      </c>
      <c r="P85" s="9">
        <v>3</v>
      </c>
      <c r="Q85" s="35">
        <f t="shared" ref="Q85:Q87" si="36">O85*P85</f>
        <v>6</v>
      </c>
      <c r="R85" s="28" t="str">
        <f t="shared" si="32"/>
        <v>MEDIO</v>
      </c>
      <c r="S85" s="51">
        <v>10</v>
      </c>
      <c r="T85" s="68">
        <f t="shared" si="33"/>
        <v>60</v>
      </c>
      <c r="U85" s="7" t="str">
        <f t="shared" si="30"/>
        <v>III</v>
      </c>
      <c r="V85" s="69" t="str">
        <f t="shared" si="31"/>
        <v>ACEPTABLE</v>
      </c>
      <c r="W85" s="18">
        <v>6</v>
      </c>
      <c r="X85" s="45" t="s">
        <v>479</v>
      </c>
      <c r="Y85" s="36" t="s">
        <v>7</v>
      </c>
      <c r="Z85" s="153" t="s">
        <v>211</v>
      </c>
      <c r="AA85" s="9" t="s">
        <v>211</v>
      </c>
      <c r="AB85" s="8" t="s">
        <v>336</v>
      </c>
      <c r="AC85" s="204" t="s">
        <v>338</v>
      </c>
      <c r="AD85" s="347" t="s">
        <v>211</v>
      </c>
      <c r="AE85" s="361"/>
    </row>
    <row r="86" spans="1:32" ht="108.75" customHeight="1" thickBot="1" x14ac:dyDescent="0.3">
      <c r="A86" s="424"/>
      <c r="B86" s="453" t="s">
        <v>120</v>
      </c>
      <c r="C86" s="432" t="s">
        <v>181</v>
      </c>
      <c r="D86" s="370" t="s">
        <v>325</v>
      </c>
      <c r="E86" s="399" t="s">
        <v>7</v>
      </c>
      <c r="F86" s="154" t="s">
        <v>115</v>
      </c>
      <c r="G86" s="9" t="s">
        <v>121</v>
      </c>
      <c r="H86" s="9" t="s">
        <v>114</v>
      </c>
      <c r="I86" s="9" t="s">
        <v>122</v>
      </c>
      <c r="J86" s="9">
        <v>8</v>
      </c>
      <c r="K86" s="36">
        <v>1</v>
      </c>
      <c r="L86" s="9" t="s">
        <v>11</v>
      </c>
      <c r="M86" s="14" t="s">
        <v>11</v>
      </c>
      <c r="N86" s="9" t="s">
        <v>11</v>
      </c>
      <c r="O86" s="36">
        <v>2</v>
      </c>
      <c r="P86" s="9">
        <v>4</v>
      </c>
      <c r="Q86" s="35">
        <f t="shared" si="36"/>
        <v>8</v>
      </c>
      <c r="R86" s="28" t="str">
        <f t="shared" si="32"/>
        <v>MEDIO</v>
      </c>
      <c r="S86" s="51">
        <v>10</v>
      </c>
      <c r="T86" s="68">
        <f t="shared" si="33"/>
        <v>80</v>
      </c>
      <c r="U86" s="7" t="str">
        <f t="shared" si="30"/>
        <v>III</v>
      </c>
      <c r="V86" s="69" t="str">
        <f t="shared" si="31"/>
        <v>ACEPTABLE</v>
      </c>
      <c r="W86" s="51">
        <v>1</v>
      </c>
      <c r="X86" s="11" t="s">
        <v>123</v>
      </c>
      <c r="Y86" s="257" t="s">
        <v>480</v>
      </c>
      <c r="Z86" s="205" t="s">
        <v>211</v>
      </c>
      <c r="AA86" s="208" t="s">
        <v>211</v>
      </c>
      <c r="AB86" s="208" t="s">
        <v>211</v>
      </c>
      <c r="AC86" s="8" t="s">
        <v>347</v>
      </c>
      <c r="AD86" s="350" t="s">
        <v>549</v>
      </c>
      <c r="AE86" s="361"/>
    </row>
    <row r="87" spans="1:32" ht="114" customHeight="1" thickBot="1" x14ac:dyDescent="0.3">
      <c r="A87" s="424"/>
      <c r="B87" s="454"/>
      <c r="C87" s="432"/>
      <c r="D87" s="371"/>
      <c r="E87" s="399"/>
      <c r="F87" s="16" t="s">
        <v>395</v>
      </c>
      <c r="G87" s="84" t="s">
        <v>67</v>
      </c>
      <c r="H87" s="99" t="s">
        <v>36</v>
      </c>
      <c r="I87" s="84" t="s">
        <v>127</v>
      </c>
      <c r="J87" s="102">
        <v>8</v>
      </c>
      <c r="K87" s="83">
        <v>1</v>
      </c>
      <c r="L87" s="102" t="s">
        <v>11</v>
      </c>
      <c r="M87" s="99" t="s">
        <v>11</v>
      </c>
      <c r="N87" s="102" t="s">
        <v>11</v>
      </c>
      <c r="O87" s="83">
        <v>2</v>
      </c>
      <c r="P87" s="102">
        <v>4</v>
      </c>
      <c r="Q87" s="54">
        <f t="shared" si="36"/>
        <v>8</v>
      </c>
      <c r="R87" s="55" t="str">
        <f t="shared" si="32"/>
        <v>MEDIO</v>
      </c>
      <c r="S87" s="88">
        <v>25</v>
      </c>
      <c r="T87" s="72">
        <f t="shared" si="33"/>
        <v>200</v>
      </c>
      <c r="U87" s="64" t="str">
        <f t="shared" si="30"/>
        <v>II</v>
      </c>
      <c r="V87" s="73" t="str">
        <f t="shared" si="31"/>
        <v>NO ACEPTABLE O ACEPTABLE CON CONDICIONES</v>
      </c>
      <c r="W87" s="88">
        <v>1</v>
      </c>
      <c r="X87" s="85" t="s">
        <v>106</v>
      </c>
      <c r="Y87" s="270" t="s">
        <v>7</v>
      </c>
      <c r="Z87" s="205" t="s">
        <v>211</v>
      </c>
      <c r="AA87" s="208" t="s">
        <v>211</v>
      </c>
      <c r="AB87" s="9" t="s">
        <v>211</v>
      </c>
      <c r="AC87" s="8" t="s">
        <v>347</v>
      </c>
      <c r="AD87" s="350" t="s">
        <v>549</v>
      </c>
      <c r="AE87" s="361"/>
    </row>
    <row r="88" spans="1:32" ht="218.25" customHeight="1" thickBot="1" x14ac:dyDescent="0.3">
      <c r="A88" s="424"/>
      <c r="B88" s="454"/>
      <c r="C88" s="432"/>
      <c r="D88" s="371"/>
      <c r="E88" s="399"/>
      <c r="F88" s="8" t="s">
        <v>124</v>
      </c>
      <c r="G88" s="8" t="s">
        <v>116</v>
      </c>
      <c r="H88" s="14" t="s">
        <v>247</v>
      </c>
      <c r="I88" s="48" t="s">
        <v>100</v>
      </c>
      <c r="J88" s="234">
        <v>8</v>
      </c>
      <c r="K88" s="134">
        <v>1</v>
      </c>
      <c r="L88" s="234" t="s">
        <v>11</v>
      </c>
      <c r="M88" s="79" t="s">
        <v>11</v>
      </c>
      <c r="N88" s="261" t="s">
        <v>11</v>
      </c>
      <c r="O88" s="36">
        <v>2</v>
      </c>
      <c r="P88" s="9">
        <v>3</v>
      </c>
      <c r="Q88" s="35">
        <f>O88*P88</f>
        <v>6</v>
      </c>
      <c r="R88" s="28" t="str">
        <f t="shared" si="32"/>
        <v>MEDIO</v>
      </c>
      <c r="S88" s="51">
        <v>10</v>
      </c>
      <c r="T88" s="68">
        <f t="shared" si="33"/>
        <v>60</v>
      </c>
      <c r="U88" s="7" t="str">
        <f t="shared" si="30"/>
        <v>III</v>
      </c>
      <c r="V88" s="69" t="str">
        <f t="shared" si="31"/>
        <v>ACEPTABLE</v>
      </c>
      <c r="W88" s="51">
        <v>1</v>
      </c>
      <c r="X88" s="45" t="s">
        <v>113</v>
      </c>
      <c r="Y88" s="36" t="s">
        <v>7</v>
      </c>
      <c r="Z88" s="205" t="s">
        <v>211</v>
      </c>
      <c r="AA88" s="208" t="s">
        <v>211</v>
      </c>
      <c r="AB88" s="14" t="s">
        <v>211</v>
      </c>
      <c r="AC88" s="206" t="s">
        <v>264</v>
      </c>
      <c r="AD88" s="347" t="s">
        <v>313</v>
      </c>
      <c r="AE88" s="361"/>
    </row>
    <row r="89" spans="1:32" ht="99" customHeight="1" thickBot="1" x14ac:dyDescent="0.3">
      <c r="A89" s="424"/>
      <c r="B89" s="454"/>
      <c r="C89" s="432"/>
      <c r="D89" s="371"/>
      <c r="E89" s="447"/>
      <c r="F89" s="8" t="s">
        <v>125</v>
      </c>
      <c r="G89" s="18" t="s">
        <v>357</v>
      </c>
      <c r="H89" s="9" t="s">
        <v>217</v>
      </c>
      <c r="I89" s="9" t="s">
        <v>126</v>
      </c>
      <c r="J89" s="293">
        <v>8</v>
      </c>
      <c r="K89" s="9">
        <v>1</v>
      </c>
      <c r="L89" s="9" t="s">
        <v>11</v>
      </c>
      <c r="M89" s="9" t="s">
        <v>11</v>
      </c>
      <c r="N89" s="9" t="s">
        <v>11</v>
      </c>
      <c r="O89" s="9">
        <v>6</v>
      </c>
      <c r="P89" s="9">
        <v>3</v>
      </c>
      <c r="Q89" s="19">
        <f>O89*P89</f>
        <v>18</v>
      </c>
      <c r="R89" s="7" t="str">
        <f t="shared" si="32"/>
        <v>ALTO</v>
      </c>
      <c r="S89" s="51">
        <v>10</v>
      </c>
      <c r="T89" s="18">
        <f t="shared" si="33"/>
        <v>180</v>
      </c>
      <c r="U89" s="7" t="str">
        <f t="shared" si="30"/>
        <v>II</v>
      </c>
      <c r="V89" s="74" t="str">
        <f t="shared" si="31"/>
        <v>NO ACEPTABLE O ACEPTABLE CON CONDICIONES</v>
      </c>
      <c r="W89" s="51">
        <v>1</v>
      </c>
      <c r="X89" s="8" t="s">
        <v>177</v>
      </c>
      <c r="Y89" s="270" t="s">
        <v>7</v>
      </c>
      <c r="Z89" s="205" t="s">
        <v>211</v>
      </c>
      <c r="AA89" s="208" t="s">
        <v>211</v>
      </c>
      <c r="AB89" s="210" t="s">
        <v>211</v>
      </c>
      <c r="AC89" s="209" t="s">
        <v>284</v>
      </c>
      <c r="AD89" s="342" t="s">
        <v>287</v>
      </c>
      <c r="AE89" s="361"/>
    </row>
    <row r="90" spans="1:32" ht="166.5" customHeight="1" thickBot="1" x14ac:dyDescent="0.3">
      <c r="A90" s="425"/>
      <c r="B90" s="455"/>
      <c r="C90" s="427"/>
      <c r="D90" s="372"/>
      <c r="E90" s="397"/>
      <c r="F90" s="130" t="s">
        <v>286</v>
      </c>
      <c r="G90" s="84" t="s">
        <v>328</v>
      </c>
      <c r="H90" s="247" t="s">
        <v>247</v>
      </c>
      <c r="I90" s="244" t="s">
        <v>358</v>
      </c>
      <c r="J90" s="81">
        <v>8</v>
      </c>
      <c r="K90" s="92">
        <v>1</v>
      </c>
      <c r="L90" s="103" t="s">
        <v>11</v>
      </c>
      <c r="M90" s="235" t="s">
        <v>11</v>
      </c>
      <c r="N90" s="103" t="s">
        <v>11</v>
      </c>
      <c r="O90" s="92">
        <v>2</v>
      </c>
      <c r="P90" s="103">
        <v>3</v>
      </c>
      <c r="Q90" s="38">
        <f>O90*P90</f>
        <v>6</v>
      </c>
      <c r="R90" s="29" t="str">
        <f t="shared" si="32"/>
        <v>MEDIO</v>
      </c>
      <c r="S90" s="150">
        <v>10</v>
      </c>
      <c r="T90" s="70">
        <f t="shared" si="33"/>
        <v>60</v>
      </c>
      <c r="U90" s="5" t="str">
        <f t="shared" si="30"/>
        <v>III</v>
      </c>
      <c r="V90" s="294" t="str">
        <f t="shared" si="31"/>
        <v>ACEPTABLE</v>
      </c>
      <c r="W90" s="33">
        <v>1</v>
      </c>
      <c r="X90" s="260" t="s">
        <v>179</v>
      </c>
      <c r="Y90" s="9" t="s">
        <v>7</v>
      </c>
      <c r="Z90" s="8" t="s">
        <v>339</v>
      </c>
      <c r="AA90" s="9" t="s">
        <v>339</v>
      </c>
      <c r="AB90" s="187" t="s">
        <v>285</v>
      </c>
      <c r="AC90" s="187" t="s">
        <v>338</v>
      </c>
      <c r="AD90" s="349" t="s">
        <v>211</v>
      </c>
      <c r="AE90" s="361"/>
    </row>
    <row r="91" spans="1:32" ht="148.5" customHeight="1" thickBot="1" x14ac:dyDescent="0.3">
      <c r="A91" s="448" t="s">
        <v>128</v>
      </c>
      <c r="B91" s="451" t="s">
        <v>129</v>
      </c>
      <c r="C91" s="376" t="s">
        <v>180</v>
      </c>
      <c r="D91" s="370" t="s">
        <v>270</v>
      </c>
      <c r="E91" s="396" t="s">
        <v>7</v>
      </c>
      <c r="F91" s="154" t="s">
        <v>73</v>
      </c>
      <c r="G91" s="8" t="s">
        <v>128</v>
      </c>
      <c r="H91" s="243" t="s">
        <v>359</v>
      </c>
      <c r="I91" s="18" t="s">
        <v>551</v>
      </c>
      <c r="J91" s="445">
        <v>8</v>
      </c>
      <c r="K91" s="422">
        <v>5</v>
      </c>
      <c r="L91" s="106" t="s">
        <v>11</v>
      </c>
      <c r="M91" s="9" t="s">
        <v>11</v>
      </c>
      <c r="N91" s="106" t="s">
        <v>554</v>
      </c>
      <c r="O91" s="9">
        <v>6</v>
      </c>
      <c r="P91" s="106">
        <v>4</v>
      </c>
      <c r="Q91" s="19">
        <f t="shared" ref="Q91:Q93" si="37">O91*P91</f>
        <v>24</v>
      </c>
      <c r="R91" s="7" t="str">
        <f t="shared" si="32"/>
        <v>MUY ALTO</v>
      </c>
      <c r="S91" s="51">
        <v>25</v>
      </c>
      <c r="T91" s="18">
        <f t="shared" si="33"/>
        <v>600</v>
      </c>
      <c r="U91" s="7" t="str">
        <f t="shared" si="30"/>
        <v>I</v>
      </c>
      <c r="V91" s="73" t="str">
        <f t="shared" si="31"/>
        <v>NO ACEPTABLE</v>
      </c>
      <c r="W91" s="394">
        <v>5</v>
      </c>
      <c r="X91" s="304" t="s">
        <v>537</v>
      </c>
      <c r="Y91" s="154" t="s">
        <v>481</v>
      </c>
      <c r="Z91" s="9" t="s">
        <v>211</v>
      </c>
      <c r="AA91" s="171" t="s">
        <v>211</v>
      </c>
      <c r="AB91" s="9" t="s">
        <v>211</v>
      </c>
      <c r="AC91" s="168" t="s">
        <v>288</v>
      </c>
      <c r="AD91" s="342" t="s">
        <v>564</v>
      </c>
      <c r="AE91" s="361"/>
    </row>
    <row r="92" spans="1:32" ht="129.75" customHeight="1" thickBot="1" x14ac:dyDescent="0.3">
      <c r="A92" s="449"/>
      <c r="B92" s="452"/>
      <c r="C92" s="377"/>
      <c r="D92" s="371"/>
      <c r="E92" s="399"/>
      <c r="F92" s="16" t="s">
        <v>278</v>
      </c>
      <c r="G92" s="102" t="s">
        <v>131</v>
      </c>
      <c r="H92" s="99" t="s">
        <v>218</v>
      </c>
      <c r="I92" s="8" t="s">
        <v>130</v>
      </c>
      <c r="J92" s="446"/>
      <c r="K92" s="422"/>
      <c r="L92" s="9" t="s">
        <v>11</v>
      </c>
      <c r="M92" s="9" t="s">
        <v>11</v>
      </c>
      <c r="N92" s="9" t="s">
        <v>11</v>
      </c>
      <c r="O92" s="9">
        <v>2</v>
      </c>
      <c r="P92" s="9">
        <v>3</v>
      </c>
      <c r="Q92" s="54">
        <f t="shared" si="37"/>
        <v>6</v>
      </c>
      <c r="R92" s="7" t="str">
        <f t="shared" si="32"/>
        <v>MEDIO</v>
      </c>
      <c r="S92" s="51">
        <v>25</v>
      </c>
      <c r="T92" s="18">
        <f t="shared" si="33"/>
        <v>150</v>
      </c>
      <c r="U92" s="7" t="str">
        <f t="shared" si="30"/>
        <v>II</v>
      </c>
      <c r="V92" s="74" t="str">
        <f t="shared" si="31"/>
        <v>NO ACEPTABLE O ACEPTABLE CON CONDICIONES</v>
      </c>
      <c r="W92" s="395"/>
      <c r="X92" s="8" t="s">
        <v>555</v>
      </c>
      <c r="Y92" s="9" t="s">
        <v>7</v>
      </c>
      <c r="Z92" s="8" t="s">
        <v>211</v>
      </c>
      <c r="AA92" s="9" t="s">
        <v>211</v>
      </c>
      <c r="AB92" s="9" t="s">
        <v>211</v>
      </c>
      <c r="AC92" s="8" t="s">
        <v>296</v>
      </c>
      <c r="AD92" s="349" t="s">
        <v>211</v>
      </c>
      <c r="AE92" s="361"/>
    </row>
    <row r="93" spans="1:32" ht="160.5" customHeight="1" thickBot="1" x14ac:dyDescent="0.3">
      <c r="A93" s="449"/>
      <c r="B93" s="452"/>
      <c r="C93" s="377"/>
      <c r="D93" s="371"/>
      <c r="E93" s="399"/>
      <c r="F93" s="156" t="s">
        <v>132</v>
      </c>
      <c r="G93" s="8" t="s">
        <v>133</v>
      </c>
      <c r="H93" s="9" t="s">
        <v>292</v>
      </c>
      <c r="I93" s="48" t="s">
        <v>552</v>
      </c>
      <c r="J93" s="446"/>
      <c r="K93" s="422"/>
      <c r="L93" s="9" t="s">
        <v>11</v>
      </c>
      <c r="M93" s="104" t="s">
        <v>11</v>
      </c>
      <c r="N93" s="9" t="s">
        <v>11</v>
      </c>
      <c r="O93" s="9">
        <v>2</v>
      </c>
      <c r="P93" s="106">
        <v>3</v>
      </c>
      <c r="Q93" s="19">
        <f t="shared" si="37"/>
        <v>6</v>
      </c>
      <c r="R93" s="7" t="str">
        <f t="shared" si="32"/>
        <v>MEDIO</v>
      </c>
      <c r="S93" s="51">
        <v>25</v>
      </c>
      <c r="T93" s="18">
        <f t="shared" si="33"/>
        <v>150</v>
      </c>
      <c r="U93" s="7" t="str">
        <f t="shared" si="30"/>
        <v>II</v>
      </c>
      <c r="V93" s="73" t="str">
        <f t="shared" si="31"/>
        <v>NO ACEPTABLE O ACEPTABLE CON CONDICIONES</v>
      </c>
      <c r="W93" s="395"/>
      <c r="X93" s="107" t="s">
        <v>277</v>
      </c>
      <c r="Y93" s="270" t="s">
        <v>139</v>
      </c>
      <c r="Z93" s="8" t="s">
        <v>211</v>
      </c>
      <c r="AA93" s="182" t="s">
        <v>211</v>
      </c>
      <c r="AB93" s="9" t="s">
        <v>211</v>
      </c>
      <c r="AC93" s="8" t="s">
        <v>294</v>
      </c>
      <c r="AD93" s="342" t="s">
        <v>293</v>
      </c>
      <c r="AE93" s="361"/>
    </row>
    <row r="94" spans="1:32" ht="282.75" customHeight="1" thickBot="1" x14ac:dyDescent="0.3">
      <c r="A94" s="449"/>
      <c r="B94" s="452"/>
      <c r="C94" s="377"/>
      <c r="D94" s="371"/>
      <c r="E94" s="399"/>
      <c r="F94" s="154" t="s">
        <v>135</v>
      </c>
      <c r="G94" s="8" t="s">
        <v>134</v>
      </c>
      <c r="H94" s="9" t="s">
        <v>274</v>
      </c>
      <c r="I94" s="84" t="s">
        <v>136</v>
      </c>
      <c r="J94" s="446"/>
      <c r="K94" s="422"/>
      <c r="L94" s="9" t="s">
        <v>11</v>
      </c>
      <c r="M94" s="9" t="s">
        <v>11</v>
      </c>
      <c r="N94" s="8" t="s">
        <v>204</v>
      </c>
      <c r="O94" s="9">
        <v>2</v>
      </c>
      <c r="P94" s="9">
        <v>3</v>
      </c>
      <c r="Q94" s="19">
        <v>6</v>
      </c>
      <c r="R94" s="55" t="str">
        <f t="shared" si="32"/>
        <v>MEDIO</v>
      </c>
      <c r="S94" s="51">
        <v>25</v>
      </c>
      <c r="T94" s="18">
        <f t="shared" si="33"/>
        <v>150</v>
      </c>
      <c r="U94" s="7" t="str">
        <f t="shared" si="30"/>
        <v>II</v>
      </c>
      <c r="V94" s="74" t="str">
        <f t="shared" si="31"/>
        <v>NO ACEPTABLE O ACEPTABLE CON CONDICIONES</v>
      </c>
      <c r="W94" s="395"/>
      <c r="X94" s="9" t="s">
        <v>482</v>
      </c>
      <c r="Y94" s="9" t="s">
        <v>7</v>
      </c>
      <c r="Z94" s="8" t="s">
        <v>211</v>
      </c>
      <c r="AA94" s="8" t="s">
        <v>211</v>
      </c>
      <c r="AB94" s="8" t="s">
        <v>211</v>
      </c>
      <c r="AC94" s="181" t="s">
        <v>264</v>
      </c>
      <c r="AD94" s="342" t="s">
        <v>483</v>
      </c>
      <c r="AE94" s="361"/>
    </row>
    <row r="95" spans="1:32" ht="264.75" customHeight="1" thickBot="1" x14ac:dyDescent="0.3">
      <c r="A95" s="450"/>
      <c r="B95" s="452"/>
      <c r="C95" s="378"/>
      <c r="D95" s="372"/>
      <c r="E95" s="397"/>
      <c r="F95" s="16" t="s">
        <v>125</v>
      </c>
      <c r="G95" s="84" t="s">
        <v>137</v>
      </c>
      <c r="H95" s="9" t="s">
        <v>217</v>
      </c>
      <c r="I95" s="18" t="s">
        <v>553</v>
      </c>
      <c r="J95" s="446"/>
      <c r="K95" s="422"/>
      <c r="L95" s="9" t="s">
        <v>11</v>
      </c>
      <c r="M95" s="104" t="s">
        <v>17</v>
      </c>
      <c r="N95" s="9" t="s">
        <v>185</v>
      </c>
      <c r="O95" s="9">
        <v>6</v>
      </c>
      <c r="P95" s="106">
        <v>3</v>
      </c>
      <c r="Q95" s="19">
        <f t="shared" ref="Q95:Q97" si="38">O95*P95</f>
        <v>18</v>
      </c>
      <c r="R95" s="7" t="str">
        <f t="shared" si="32"/>
        <v>ALTO</v>
      </c>
      <c r="S95" s="108">
        <v>25</v>
      </c>
      <c r="T95" s="72">
        <f t="shared" si="33"/>
        <v>450</v>
      </c>
      <c r="U95" s="7" t="str">
        <f t="shared" si="30"/>
        <v>II</v>
      </c>
      <c r="V95" s="73" t="str">
        <f t="shared" si="31"/>
        <v>NO ACEPTABLE O ACEPTABLE CON CONDICIONES</v>
      </c>
      <c r="W95" s="395"/>
      <c r="X95" s="8" t="s">
        <v>163</v>
      </c>
      <c r="Y95" s="9" t="s">
        <v>7</v>
      </c>
      <c r="Z95" s="8" t="s">
        <v>211</v>
      </c>
      <c r="AA95" s="8" t="s">
        <v>211</v>
      </c>
      <c r="AB95" s="176" t="s">
        <v>211</v>
      </c>
      <c r="AC95" s="168" t="s">
        <v>264</v>
      </c>
      <c r="AD95" s="342" t="s">
        <v>558</v>
      </c>
      <c r="AE95" s="361"/>
    </row>
    <row r="96" spans="1:32" ht="288" customHeight="1" thickBot="1" x14ac:dyDescent="0.3">
      <c r="A96" s="415" t="s">
        <v>178</v>
      </c>
      <c r="B96" s="417" t="s">
        <v>178</v>
      </c>
      <c r="C96" s="433" t="s">
        <v>213</v>
      </c>
      <c r="D96" s="379" t="s">
        <v>271</v>
      </c>
      <c r="E96" s="421" t="s">
        <v>7</v>
      </c>
      <c r="F96" s="155" t="s">
        <v>125</v>
      </c>
      <c r="G96" s="215" t="s">
        <v>137</v>
      </c>
      <c r="H96" s="9" t="s">
        <v>217</v>
      </c>
      <c r="I96" s="153" t="s">
        <v>553</v>
      </c>
      <c r="J96" s="396">
        <v>10</v>
      </c>
      <c r="K96" s="421">
        <v>2</v>
      </c>
      <c r="L96" s="8" t="s">
        <v>11</v>
      </c>
      <c r="M96" s="8" t="s">
        <v>11</v>
      </c>
      <c r="N96" s="8" t="s">
        <v>185</v>
      </c>
      <c r="O96" s="9">
        <v>6</v>
      </c>
      <c r="P96" s="9">
        <v>3</v>
      </c>
      <c r="Q96" s="19">
        <f t="shared" si="38"/>
        <v>18</v>
      </c>
      <c r="R96" s="7" t="str">
        <f t="shared" si="32"/>
        <v>ALTO</v>
      </c>
      <c r="S96" s="51">
        <v>25</v>
      </c>
      <c r="T96" s="66">
        <f t="shared" si="33"/>
        <v>450</v>
      </c>
      <c r="U96" s="62" t="str">
        <f t="shared" si="30"/>
        <v>II</v>
      </c>
      <c r="V96" s="295" t="str">
        <f t="shared" si="31"/>
        <v>NO ACEPTABLE O ACEPTABLE CON CONDICIONES</v>
      </c>
      <c r="W96" s="435">
        <v>1</v>
      </c>
      <c r="X96" s="219" t="s">
        <v>163</v>
      </c>
      <c r="Y96" s="134" t="s">
        <v>7</v>
      </c>
      <c r="Z96" s="220" t="s">
        <v>211</v>
      </c>
      <c r="AA96" s="213" t="s">
        <v>211</v>
      </c>
      <c r="AB96" s="220" t="s">
        <v>211</v>
      </c>
      <c r="AC96" s="8" t="s">
        <v>264</v>
      </c>
      <c r="AD96" s="342" t="s">
        <v>557</v>
      </c>
      <c r="AE96" s="361"/>
    </row>
    <row r="97" spans="1:569" ht="283.5" customHeight="1" thickBot="1" x14ac:dyDescent="0.3">
      <c r="A97" s="416"/>
      <c r="B97" s="418"/>
      <c r="C97" s="434"/>
      <c r="D97" s="380"/>
      <c r="E97" s="420"/>
      <c r="F97" s="335" t="s">
        <v>73</v>
      </c>
      <c r="G97" s="9" t="s">
        <v>183</v>
      </c>
      <c r="H97" s="18" t="s">
        <v>360</v>
      </c>
      <c r="I97" s="246" t="s">
        <v>361</v>
      </c>
      <c r="J97" s="399"/>
      <c r="K97" s="420"/>
      <c r="L97" s="8" t="s">
        <v>11</v>
      </c>
      <c r="M97" s="8" t="s">
        <v>11</v>
      </c>
      <c r="N97" s="216" t="s">
        <v>11</v>
      </c>
      <c r="O97" s="222">
        <v>6</v>
      </c>
      <c r="P97" s="9">
        <v>4</v>
      </c>
      <c r="Q97" s="19">
        <f t="shared" si="38"/>
        <v>24</v>
      </c>
      <c r="R97" s="55" t="s">
        <v>32</v>
      </c>
      <c r="S97" s="51">
        <v>25</v>
      </c>
      <c r="T97" s="18">
        <f t="shared" si="33"/>
        <v>600</v>
      </c>
      <c r="U97" s="7" t="str">
        <f t="shared" si="30"/>
        <v>I</v>
      </c>
      <c r="V97" s="295" t="str">
        <f t="shared" si="31"/>
        <v>NO ACEPTABLE</v>
      </c>
      <c r="W97" s="435"/>
      <c r="X97" s="9" t="s">
        <v>556</v>
      </c>
      <c r="Y97" s="272" t="s">
        <v>413</v>
      </c>
      <c r="Z97" s="8" t="s">
        <v>211</v>
      </c>
      <c r="AA97" s="8" t="s">
        <v>211</v>
      </c>
      <c r="AB97" s="8" t="s">
        <v>211</v>
      </c>
      <c r="AC97" s="217" t="s">
        <v>288</v>
      </c>
      <c r="AD97" s="342" t="s">
        <v>565</v>
      </c>
      <c r="AE97" s="361"/>
    </row>
    <row r="98" spans="1:569" ht="265.5" customHeight="1" thickBot="1" x14ac:dyDescent="0.3">
      <c r="A98" s="416"/>
      <c r="B98" s="418"/>
      <c r="C98" s="434"/>
      <c r="D98" s="380"/>
      <c r="E98" s="420"/>
      <c r="F98" s="219" t="s">
        <v>484</v>
      </c>
      <c r="G98" s="256" t="s">
        <v>485</v>
      </c>
      <c r="H98" s="221" t="s">
        <v>274</v>
      </c>
      <c r="I98" s="220" t="s">
        <v>151</v>
      </c>
      <c r="J98" s="399"/>
      <c r="K98" s="420"/>
      <c r="L98" s="216" t="s">
        <v>11</v>
      </c>
      <c r="M98" s="218" t="s">
        <v>11</v>
      </c>
      <c r="N98" s="215" t="s">
        <v>205</v>
      </c>
      <c r="O98" s="213">
        <v>6</v>
      </c>
      <c r="P98" s="214">
        <v>3</v>
      </c>
      <c r="Q98" s="39">
        <f>O98*P98</f>
        <v>18</v>
      </c>
      <c r="R98" s="62" t="str">
        <f t="shared" si="32"/>
        <v>ALTO</v>
      </c>
      <c r="S98" s="223">
        <v>25</v>
      </c>
      <c r="T98" s="224">
        <f t="shared" si="33"/>
        <v>450</v>
      </c>
      <c r="U98" s="62" t="str">
        <f t="shared" si="30"/>
        <v>II</v>
      </c>
      <c r="V98" s="296" t="str">
        <f t="shared" si="31"/>
        <v>NO ACEPTABLE O ACEPTABLE CON CONDICIONES</v>
      </c>
      <c r="W98" s="435"/>
      <c r="X98" s="265" t="s">
        <v>276</v>
      </c>
      <c r="Y98" s="8" t="s">
        <v>399</v>
      </c>
      <c r="Z98" s="270" t="s">
        <v>211</v>
      </c>
      <c r="AA98" s="214" t="s">
        <v>211</v>
      </c>
      <c r="AB98" s="213" t="s">
        <v>211</v>
      </c>
      <c r="AC98" s="216" t="s">
        <v>264</v>
      </c>
      <c r="AD98" s="342" t="s">
        <v>272</v>
      </c>
      <c r="AE98" s="361"/>
    </row>
    <row r="99" spans="1:569" ht="164.25" customHeight="1" thickBot="1" x14ac:dyDescent="0.3">
      <c r="A99" s="416"/>
      <c r="B99" s="419"/>
      <c r="C99" s="434"/>
      <c r="D99" s="380"/>
      <c r="E99" s="422"/>
      <c r="F99" s="48" t="s">
        <v>395</v>
      </c>
      <c r="G99" s="258" t="s">
        <v>182</v>
      </c>
      <c r="H99" s="261" t="s">
        <v>218</v>
      </c>
      <c r="I99" s="267" t="s">
        <v>84</v>
      </c>
      <c r="J99" s="420"/>
      <c r="K99" s="422"/>
      <c r="L99" s="265" t="s">
        <v>11</v>
      </c>
      <c r="M99" s="258" t="s">
        <v>11</v>
      </c>
      <c r="N99" s="272" t="s">
        <v>11</v>
      </c>
      <c r="O99" s="261">
        <v>2</v>
      </c>
      <c r="P99" s="134">
        <v>3</v>
      </c>
      <c r="Q99" s="39">
        <f>O99*P99</f>
        <v>6</v>
      </c>
      <c r="R99" s="278" t="str">
        <f t="shared" si="32"/>
        <v>MEDIO</v>
      </c>
      <c r="S99" s="268">
        <v>10</v>
      </c>
      <c r="T99" s="275">
        <f t="shared" si="33"/>
        <v>60</v>
      </c>
      <c r="U99" s="279" t="str">
        <f t="shared" si="30"/>
        <v>III</v>
      </c>
      <c r="V99" s="75" t="str">
        <f t="shared" si="31"/>
        <v>ACEPTABLE</v>
      </c>
      <c r="W99" s="435"/>
      <c r="X99" s="265" t="s">
        <v>179</v>
      </c>
      <c r="Y99" s="9" t="s">
        <v>7</v>
      </c>
      <c r="Z99" s="269" t="s">
        <v>211</v>
      </c>
      <c r="AA99" s="134" t="s">
        <v>211</v>
      </c>
      <c r="AB99" s="261" t="s">
        <v>211</v>
      </c>
      <c r="AC99" s="304" t="s">
        <v>294</v>
      </c>
      <c r="AD99" s="345" t="s">
        <v>273</v>
      </c>
      <c r="AE99" s="361"/>
    </row>
    <row r="100" spans="1:569" ht="152.25" customHeight="1" thickBot="1" x14ac:dyDescent="0.3">
      <c r="A100" s="436" t="s">
        <v>364</v>
      </c>
      <c r="B100" s="340" t="s">
        <v>365</v>
      </c>
      <c r="C100" s="48" t="s">
        <v>367</v>
      </c>
      <c r="D100" s="8" t="s">
        <v>366</v>
      </c>
      <c r="E100" s="9" t="s">
        <v>7</v>
      </c>
      <c r="F100" s="8" t="s">
        <v>72</v>
      </c>
      <c r="G100" s="8" t="s">
        <v>329</v>
      </c>
      <c r="H100" s="9" t="s">
        <v>36</v>
      </c>
      <c r="I100" s="9" t="s">
        <v>327</v>
      </c>
      <c r="J100" s="9">
        <v>8</v>
      </c>
      <c r="K100" s="9">
        <v>3</v>
      </c>
      <c r="L100" s="8" t="s">
        <v>11</v>
      </c>
      <c r="M100" s="8" t="s">
        <v>11</v>
      </c>
      <c r="N100" s="8" t="s">
        <v>368</v>
      </c>
      <c r="O100" s="9">
        <v>2</v>
      </c>
      <c r="P100" s="9">
        <v>4</v>
      </c>
      <c r="Q100" s="74">
        <f t="shared" ref="Q100:Q104" si="39">O100*P100</f>
        <v>8</v>
      </c>
      <c r="R100" s="18" t="str">
        <f t="shared" si="32"/>
        <v>MEDIO</v>
      </c>
      <c r="S100" s="51">
        <v>10</v>
      </c>
      <c r="T100" s="18">
        <f t="shared" si="33"/>
        <v>80</v>
      </c>
      <c r="U100" s="18" t="str">
        <f t="shared" si="30"/>
        <v>III</v>
      </c>
      <c r="V100" s="74" t="str">
        <f t="shared" si="31"/>
        <v>ACEPTABLE</v>
      </c>
      <c r="W100" s="51">
        <v>4</v>
      </c>
      <c r="X100" s="8" t="s">
        <v>152</v>
      </c>
      <c r="Y100" s="262" t="s">
        <v>139</v>
      </c>
      <c r="Z100" s="8" t="s">
        <v>339</v>
      </c>
      <c r="AA100" s="8" t="s">
        <v>211</v>
      </c>
      <c r="AB100" s="9" t="s">
        <v>211</v>
      </c>
      <c r="AC100" s="165" t="s">
        <v>371</v>
      </c>
      <c r="AD100" s="342" t="s">
        <v>211</v>
      </c>
      <c r="AE100" s="361"/>
    </row>
    <row r="101" spans="1:569" ht="198" customHeight="1" thickBot="1" x14ac:dyDescent="0.3">
      <c r="A101" s="436"/>
      <c r="B101" s="340" t="s">
        <v>365</v>
      </c>
      <c r="C101" s="48" t="s">
        <v>367</v>
      </c>
      <c r="D101" s="304" t="s">
        <v>366</v>
      </c>
      <c r="E101" s="9" t="s">
        <v>7</v>
      </c>
      <c r="F101" s="304" t="s">
        <v>115</v>
      </c>
      <c r="G101" s="304" t="s">
        <v>369</v>
      </c>
      <c r="H101" s="9" t="s">
        <v>114</v>
      </c>
      <c r="I101" s="9" t="s">
        <v>486</v>
      </c>
      <c r="J101" s="9">
        <v>8</v>
      </c>
      <c r="K101" s="9">
        <v>3</v>
      </c>
      <c r="L101" s="304" t="s">
        <v>11</v>
      </c>
      <c r="M101" s="304" t="s">
        <v>11</v>
      </c>
      <c r="N101" s="304" t="s">
        <v>368</v>
      </c>
      <c r="O101" s="9">
        <v>2</v>
      </c>
      <c r="P101" s="9">
        <v>3</v>
      </c>
      <c r="Q101" s="74">
        <f t="shared" si="39"/>
        <v>6</v>
      </c>
      <c r="R101" s="18" t="str">
        <f t="shared" si="32"/>
        <v>MEDIO</v>
      </c>
      <c r="S101" s="303">
        <v>10</v>
      </c>
      <c r="T101" s="18">
        <f t="shared" si="33"/>
        <v>60</v>
      </c>
      <c r="U101" s="18" t="str">
        <f t="shared" si="30"/>
        <v>III</v>
      </c>
      <c r="V101" s="74" t="str">
        <f t="shared" si="31"/>
        <v>ACEPTABLE</v>
      </c>
      <c r="W101" s="303">
        <v>4</v>
      </c>
      <c r="X101" s="304" t="s">
        <v>478</v>
      </c>
      <c r="Y101" s="9" t="s">
        <v>139</v>
      </c>
      <c r="Z101" s="304" t="s">
        <v>339</v>
      </c>
      <c r="AA101" s="304" t="s">
        <v>211</v>
      </c>
      <c r="AB101" s="9"/>
      <c r="AC101" s="304" t="s">
        <v>281</v>
      </c>
      <c r="AD101" s="350" t="s">
        <v>549</v>
      </c>
      <c r="AE101" s="361"/>
    </row>
    <row r="102" spans="1:569" s="164" customFormat="1" ht="0.75" customHeight="1" thickBot="1" x14ac:dyDescent="0.3">
      <c r="A102" s="436"/>
      <c r="B102" s="329"/>
      <c r="C102" s="280"/>
      <c r="D102" s="280"/>
      <c r="E102" s="281"/>
      <c r="F102" s="280"/>
      <c r="G102" s="280"/>
      <c r="H102" s="280"/>
      <c r="I102" s="280"/>
      <c r="J102" s="280"/>
      <c r="K102" s="280"/>
      <c r="L102" s="280"/>
      <c r="M102" s="280"/>
      <c r="N102" s="280"/>
      <c r="O102" s="280"/>
      <c r="P102" s="280"/>
      <c r="Q102" s="282">
        <f t="shared" si="39"/>
        <v>0</v>
      </c>
      <c r="R102" s="283" t="b">
        <f t="shared" si="32"/>
        <v>0</v>
      </c>
      <c r="S102" s="280"/>
      <c r="T102" s="283">
        <f t="shared" si="33"/>
        <v>0</v>
      </c>
      <c r="U102" s="283" t="b">
        <f t="shared" si="30"/>
        <v>0</v>
      </c>
      <c r="V102" s="282" t="b">
        <f t="shared" si="31"/>
        <v>0</v>
      </c>
      <c r="W102" s="280"/>
      <c r="X102" s="280"/>
      <c r="Y102" s="281"/>
      <c r="Z102" s="284"/>
      <c r="AA102" s="284"/>
      <c r="AB102" s="284"/>
      <c r="AC102" s="284"/>
      <c r="AD102" s="285"/>
      <c r="AE102" s="362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  <c r="IW102" s="3"/>
      <c r="IX102" s="3"/>
      <c r="IY102" s="3"/>
      <c r="IZ102" s="3"/>
      <c r="JA102" s="3"/>
      <c r="JB102" s="3"/>
      <c r="JC102" s="3"/>
      <c r="JD102" s="3"/>
      <c r="JE102" s="3"/>
      <c r="JF102" s="3"/>
      <c r="JG102" s="3"/>
      <c r="JH102" s="3"/>
      <c r="JI102" s="3"/>
      <c r="JJ102" s="3"/>
      <c r="JK102" s="3"/>
      <c r="JL102" s="3"/>
      <c r="JM102" s="3"/>
      <c r="JN102" s="3"/>
      <c r="JO102" s="3"/>
      <c r="JP102" s="3"/>
      <c r="JQ102" s="3"/>
      <c r="JR102" s="3"/>
      <c r="JS102" s="3"/>
      <c r="JT102" s="3"/>
      <c r="JU102" s="3"/>
      <c r="JV102" s="3"/>
      <c r="JW102" s="3"/>
      <c r="JX102" s="3"/>
      <c r="JY102" s="3"/>
      <c r="JZ102" s="3"/>
      <c r="KA102" s="3"/>
      <c r="KB102" s="3"/>
      <c r="KC102" s="3"/>
      <c r="KD102" s="3"/>
      <c r="KE102" s="3"/>
      <c r="KF102" s="3"/>
      <c r="KG102" s="3"/>
      <c r="KH102" s="3"/>
      <c r="KI102" s="3"/>
      <c r="KJ102" s="3"/>
      <c r="KK102" s="166"/>
      <c r="KL102" s="166"/>
      <c r="KM102" s="166"/>
      <c r="KN102" s="166"/>
      <c r="KO102" s="166"/>
      <c r="KP102" s="166"/>
      <c r="KQ102" s="166"/>
      <c r="KR102" s="166"/>
      <c r="KS102" s="166"/>
      <c r="KT102" s="166"/>
      <c r="KU102" s="166"/>
      <c r="KV102" s="166"/>
      <c r="KW102" s="166"/>
      <c r="KX102" s="166"/>
      <c r="KY102" s="166"/>
      <c r="KZ102" s="166"/>
      <c r="LA102" s="166"/>
      <c r="LB102" s="166"/>
      <c r="LC102" s="166"/>
      <c r="LD102" s="166"/>
      <c r="LE102" s="166"/>
      <c r="LF102" s="166"/>
      <c r="LG102" s="166"/>
      <c r="LH102" s="166"/>
      <c r="LI102" s="166"/>
      <c r="LJ102" s="166"/>
      <c r="LK102" s="166"/>
      <c r="LL102" s="166"/>
      <c r="LM102" s="166"/>
      <c r="LN102" s="166"/>
      <c r="LO102" s="166"/>
      <c r="LP102" s="166"/>
      <c r="LQ102" s="166"/>
      <c r="LR102" s="166"/>
      <c r="LS102" s="166"/>
      <c r="LT102" s="166"/>
      <c r="LU102" s="166"/>
      <c r="LV102" s="166"/>
      <c r="LW102" s="166"/>
      <c r="LX102" s="166"/>
      <c r="LY102" s="166"/>
      <c r="LZ102" s="166"/>
      <c r="MA102" s="166"/>
      <c r="MB102" s="166"/>
      <c r="MC102" s="166"/>
      <c r="MD102" s="166"/>
      <c r="ME102" s="166"/>
      <c r="MF102" s="166"/>
      <c r="MG102" s="166"/>
      <c r="MH102" s="166"/>
      <c r="MI102" s="166"/>
      <c r="MJ102" s="166"/>
      <c r="MK102" s="166"/>
      <c r="ML102" s="166"/>
      <c r="MM102" s="166"/>
      <c r="MN102" s="166"/>
      <c r="MO102" s="166"/>
      <c r="MP102" s="166"/>
      <c r="MQ102" s="166"/>
      <c r="MR102" s="166"/>
      <c r="MS102" s="166"/>
      <c r="MT102" s="166"/>
      <c r="MU102" s="166"/>
      <c r="MV102" s="166"/>
      <c r="MW102" s="166"/>
      <c r="MX102" s="166"/>
      <c r="MY102" s="166"/>
      <c r="MZ102" s="166"/>
      <c r="NA102" s="166"/>
      <c r="NB102" s="166"/>
      <c r="NC102" s="166"/>
      <c r="ND102" s="166"/>
      <c r="NE102" s="166"/>
      <c r="NF102" s="166"/>
      <c r="NG102" s="166"/>
      <c r="NH102" s="166"/>
      <c r="NI102" s="166"/>
      <c r="NJ102" s="166"/>
      <c r="NK102" s="166"/>
      <c r="NL102" s="166"/>
      <c r="NM102" s="166"/>
      <c r="NN102" s="166"/>
      <c r="NO102" s="166"/>
      <c r="NP102" s="166"/>
      <c r="NQ102" s="166"/>
      <c r="NR102" s="166"/>
      <c r="NS102" s="166"/>
      <c r="NT102" s="166"/>
      <c r="NU102" s="166"/>
      <c r="NV102" s="166"/>
      <c r="NW102" s="166"/>
      <c r="NX102" s="166"/>
      <c r="NY102" s="166"/>
      <c r="NZ102" s="166"/>
      <c r="OA102" s="166"/>
      <c r="OB102" s="166"/>
      <c r="OC102" s="166"/>
      <c r="OD102" s="166"/>
      <c r="OE102" s="166"/>
      <c r="OF102" s="166"/>
      <c r="OG102" s="166"/>
      <c r="OH102" s="166"/>
      <c r="OI102" s="166"/>
      <c r="OJ102" s="166"/>
      <c r="OK102" s="166"/>
      <c r="OL102" s="166"/>
      <c r="OM102" s="166"/>
      <c r="ON102" s="166"/>
      <c r="OO102" s="166"/>
      <c r="OP102" s="166"/>
      <c r="OQ102" s="166"/>
    </row>
    <row r="103" spans="1:569" s="164" customFormat="1" ht="89.25" hidden="1" customHeight="1" thickBot="1" x14ac:dyDescent="0.3">
      <c r="A103" s="436"/>
      <c r="B103" s="439"/>
      <c r="C103" s="440"/>
      <c r="D103" s="441"/>
      <c r="E103" s="286"/>
      <c r="F103" s="286"/>
      <c r="G103" s="286"/>
      <c r="H103" s="441"/>
      <c r="I103" s="441"/>
      <c r="J103" s="440"/>
      <c r="K103" s="287"/>
      <c r="L103" s="287"/>
      <c r="M103" s="287"/>
      <c r="N103" s="288"/>
      <c r="O103" s="288"/>
      <c r="P103" s="288"/>
      <c r="Q103" s="282">
        <f t="shared" si="39"/>
        <v>0</v>
      </c>
      <c r="R103" s="283" t="b">
        <f t="shared" si="32"/>
        <v>0</v>
      </c>
      <c r="S103" s="288"/>
      <c r="T103" s="283">
        <f t="shared" si="33"/>
        <v>0</v>
      </c>
      <c r="U103" s="283" t="b">
        <f t="shared" si="30"/>
        <v>0</v>
      </c>
      <c r="V103" s="282" t="b">
        <f t="shared" si="31"/>
        <v>0</v>
      </c>
      <c r="W103" s="289"/>
      <c r="X103" s="289"/>
      <c r="Y103" s="290"/>
      <c r="Z103" s="286"/>
      <c r="AA103" s="286"/>
      <c r="AB103" s="286"/>
      <c r="AC103" s="286"/>
      <c r="AD103" s="285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  <c r="JM103" s="3"/>
      <c r="JN103" s="3"/>
      <c r="JO103" s="3"/>
      <c r="JP103" s="3"/>
      <c r="JQ103" s="3"/>
      <c r="JR103" s="3"/>
      <c r="JS103" s="3"/>
      <c r="JT103" s="3"/>
      <c r="JU103" s="3"/>
      <c r="JV103" s="3"/>
      <c r="JW103" s="3"/>
      <c r="JX103" s="3"/>
      <c r="JY103" s="3"/>
      <c r="JZ103" s="3"/>
      <c r="KA103" s="3"/>
      <c r="KB103" s="3"/>
      <c r="KC103" s="3"/>
      <c r="KD103" s="3"/>
      <c r="KE103" s="3"/>
      <c r="KF103" s="3"/>
      <c r="KG103" s="3"/>
      <c r="KH103" s="3"/>
      <c r="KI103" s="3"/>
      <c r="KJ103" s="3"/>
      <c r="KK103" s="3"/>
      <c r="KL103" s="3"/>
      <c r="KM103" s="3"/>
      <c r="KN103" s="3"/>
      <c r="KO103" s="3"/>
      <c r="KP103" s="3"/>
      <c r="KQ103" s="3"/>
      <c r="KR103" s="3"/>
      <c r="KS103" s="3"/>
      <c r="KT103" s="3"/>
      <c r="KU103" s="3"/>
      <c r="KV103" s="3"/>
      <c r="KW103" s="3"/>
      <c r="KX103" s="3"/>
      <c r="KY103" s="3"/>
      <c r="KZ103" s="3"/>
      <c r="LA103" s="3"/>
      <c r="LB103" s="3"/>
      <c r="LC103" s="3"/>
      <c r="LD103" s="3"/>
      <c r="LE103" s="3"/>
      <c r="LF103" s="3"/>
      <c r="LG103" s="3"/>
      <c r="LH103" s="3"/>
      <c r="LI103" s="3"/>
      <c r="LJ103" s="3"/>
      <c r="LK103" s="3"/>
      <c r="LL103" s="3"/>
      <c r="LM103" s="3"/>
      <c r="LN103" s="3"/>
      <c r="LO103" s="3"/>
      <c r="LP103" s="3"/>
      <c r="LQ103" s="3"/>
      <c r="LR103" s="3"/>
      <c r="LS103" s="3"/>
      <c r="LT103" s="3"/>
      <c r="LU103" s="3"/>
      <c r="LV103" s="3"/>
      <c r="LW103" s="3"/>
      <c r="LX103" s="3"/>
      <c r="LY103" s="3"/>
      <c r="LZ103" s="3"/>
      <c r="MA103" s="3"/>
      <c r="MB103" s="3"/>
      <c r="MC103" s="3"/>
      <c r="MD103" s="3"/>
      <c r="ME103" s="3"/>
      <c r="MF103" s="3"/>
      <c r="MG103" s="3"/>
      <c r="MH103" s="3"/>
      <c r="MI103" s="3"/>
      <c r="MJ103" s="3"/>
      <c r="MK103" s="3"/>
      <c r="ML103" s="3"/>
      <c r="MM103" s="3"/>
      <c r="MN103" s="3"/>
      <c r="MO103" s="3"/>
      <c r="MP103" s="3"/>
      <c r="MQ103" s="3"/>
      <c r="MR103" s="3"/>
      <c r="MS103" s="3"/>
      <c r="MT103" s="3"/>
      <c r="MU103" s="3"/>
      <c r="MV103" s="3"/>
      <c r="MW103" s="3"/>
      <c r="MX103" s="3"/>
      <c r="MY103" s="3"/>
      <c r="MZ103" s="3"/>
      <c r="NA103" s="3"/>
      <c r="NB103" s="3"/>
      <c r="NC103" s="3"/>
      <c r="ND103" s="3"/>
      <c r="NE103" s="3"/>
      <c r="NF103" s="3"/>
      <c r="NG103" s="3"/>
      <c r="NH103" s="3"/>
      <c r="NI103" s="3"/>
      <c r="NJ103" s="3"/>
      <c r="NK103" s="3"/>
      <c r="NL103" s="3"/>
      <c r="NM103" s="3"/>
      <c r="NN103" s="3"/>
      <c r="NO103" s="3"/>
      <c r="NP103" s="3"/>
      <c r="NQ103" s="3"/>
      <c r="NR103" s="3"/>
      <c r="NS103" s="3"/>
      <c r="NT103" s="3"/>
      <c r="NU103" s="3"/>
      <c r="NV103" s="3"/>
      <c r="NW103" s="3"/>
      <c r="NX103" s="3"/>
      <c r="NY103" s="3"/>
      <c r="NZ103" s="3"/>
      <c r="OA103" s="3"/>
      <c r="OB103" s="3"/>
      <c r="OC103" s="3"/>
      <c r="OD103" s="3"/>
      <c r="OE103" s="3"/>
      <c r="OF103" s="3"/>
      <c r="OG103" s="3"/>
      <c r="OH103" s="3"/>
      <c r="OI103" s="3"/>
      <c r="OJ103" s="3"/>
      <c r="OK103" s="3"/>
      <c r="OL103" s="3"/>
      <c r="OM103" s="3"/>
      <c r="ON103" s="3"/>
      <c r="OO103" s="3"/>
      <c r="OP103" s="3"/>
      <c r="OQ103" s="3"/>
    </row>
    <row r="104" spans="1:569" s="166" customFormat="1" ht="81.75" hidden="1" customHeight="1" thickBot="1" x14ac:dyDescent="0.3">
      <c r="A104" s="436"/>
      <c r="B104" s="439"/>
      <c r="C104" s="440"/>
      <c r="D104" s="441"/>
      <c r="E104" s="291"/>
      <c r="F104" s="291"/>
      <c r="G104" s="292"/>
      <c r="H104" s="441"/>
      <c r="I104" s="441"/>
      <c r="J104" s="440"/>
      <c r="K104" s="291"/>
      <c r="L104" s="291"/>
      <c r="M104" s="291"/>
      <c r="N104" s="292"/>
      <c r="O104" s="292"/>
      <c r="P104" s="292"/>
      <c r="Q104" s="282">
        <f t="shared" si="39"/>
        <v>0</v>
      </c>
      <c r="R104" s="283" t="b">
        <f t="shared" si="32"/>
        <v>0</v>
      </c>
      <c r="S104" s="292"/>
      <c r="T104" s="283">
        <f t="shared" si="33"/>
        <v>0</v>
      </c>
      <c r="U104" s="283" t="b">
        <f t="shared" si="30"/>
        <v>0</v>
      </c>
      <c r="V104" s="282" t="b">
        <f t="shared" si="31"/>
        <v>0</v>
      </c>
      <c r="W104" s="292"/>
      <c r="X104" s="292"/>
      <c r="Y104" s="292"/>
      <c r="Z104" s="292"/>
      <c r="AA104" s="292"/>
      <c r="AB104" s="292"/>
      <c r="AC104" s="292"/>
      <c r="AD104" s="285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  <c r="IW104" s="3"/>
      <c r="IX104" s="3"/>
      <c r="IY104" s="3"/>
      <c r="IZ104" s="3"/>
      <c r="JA104" s="3"/>
      <c r="JB104" s="3"/>
      <c r="JC104" s="3"/>
      <c r="JD104" s="3"/>
      <c r="JE104" s="3"/>
      <c r="JF104" s="3"/>
      <c r="JG104" s="3"/>
      <c r="JH104" s="3"/>
      <c r="JI104" s="3"/>
      <c r="JJ104" s="3"/>
      <c r="JK104" s="3"/>
      <c r="JL104" s="3"/>
      <c r="JM104" s="3"/>
      <c r="JN104" s="3"/>
      <c r="JO104" s="3"/>
      <c r="JP104" s="3"/>
      <c r="JQ104" s="3"/>
      <c r="JR104" s="3"/>
      <c r="JS104" s="3"/>
      <c r="JT104" s="3"/>
      <c r="JU104" s="3"/>
      <c r="JV104" s="3"/>
      <c r="JW104" s="3"/>
      <c r="JX104" s="3"/>
      <c r="JY104" s="3"/>
      <c r="JZ104" s="3"/>
      <c r="KA104" s="3"/>
      <c r="KB104" s="3"/>
      <c r="KC104" s="3"/>
      <c r="KD104" s="3"/>
      <c r="KE104" s="3"/>
      <c r="KF104" s="3"/>
      <c r="KG104" s="3"/>
      <c r="KH104" s="3"/>
      <c r="KI104" s="3"/>
      <c r="KJ104" s="3"/>
      <c r="KK104" s="3"/>
      <c r="KL104" s="3"/>
      <c r="KM104" s="3"/>
      <c r="KN104" s="3"/>
      <c r="KO104" s="3"/>
      <c r="KP104" s="3"/>
      <c r="KQ104" s="3"/>
      <c r="KR104" s="3"/>
      <c r="KS104" s="3"/>
      <c r="KT104" s="3"/>
      <c r="KU104" s="3"/>
      <c r="KV104" s="3"/>
      <c r="KW104" s="3"/>
      <c r="KX104" s="3"/>
      <c r="KY104" s="3"/>
      <c r="KZ104" s="3"/>
      <c r="LA104" s="3"/>
      <c r="LB104" s="3"/>
      <c r="LC104" s="3"/>
      <c r="LD104" s="3"/>
      <c r="LE104" s="3"/>
      <c r="LF104" s="3"/>
      <c r="LG104" s="3"/>
      <c r="LH104" s="3"/>
      <c r="LI104" s="3"/>
      <c r="LJ104" s="3"/>
      <c r="LK104" s="3"/>
      <c r="LL104" s="3"/>
      <c r="LM104" s="3"/>
      <c r="LN104" s="3"/>
      <c r="LO104" s="3"/>
      <c r="LP104" s="3"/>
      <c r="LQ104" s="3"/>
      <c r="LR104" s="3"/>
      <c r="LS104" s="3"/>
      <c r="LT104" s="3"/>
      <c r="LU104" s="3"/>
      <c r="LV104" s="3"/>
      <c r="LW104" s="3"/>
      <c r="LX104" s="3"/>
      <c r="LY104" s="3"/>
      <c r="LZ104" s="3"/>
      <c r="MA104" s="3"/>
      <c r="MB104" s="3"/>
      <c r="MC104" s="3"/>
      <c r="MD104" s="3"/>
      <c r="ME104" s="3"/>
      <c r="MF104" s="3"/>
      <c r="MG104" s="3"/>
      <c r="MH104" s="3"/>
      <c r="MI104" s="3"/>
      <c r="MJ104" s="3"/>
      <c r="MK104" s="3"/>
      <c r="ML104" s="3"/>
      <c r="MM104" s="3"/>
      <c r="MN104" s="3"/>
      <c r="MO104" s="3"/>
      <c r="MP104" s="3"/>
      <c r="MQ104" s="3"/>
      <c r="MR104" s="3"/>
      <c r="MS104" s="3"/>
      <c r="MT104" s="3"/>
      <c r="MU104" s="3"/>
      <c r="MV104" s="3"/>
      <c r="MW104" s="3"/>
      <c r="MX104" s="3"/>
      <c r="MY104" s="3"/>
      <c r="MZ104" s="3"/>
      <c r="NA104" s="3"/>
      <c r="NB104" s="3"/>
      <c r="NC104" s="3"/>
      <c r="ND104" s="3"/>
      <c r="NE104" s="3"/>
      <c r="NF104" s="3"/>
      <c r="NG104" s="3"/>
      <c r="NH104" s="3"/>
      <c r="NI104" s="3"/>
      <c r="NJ104" s="3"/>
      <c r="NK104" s="3"/>
      <c r="NL104" s="3"/>
      <c r="NM104" s="3"/>
      <c r="NN104" s="3"/>
      <c r="NO104" s="3"/>
      <c r="NP104" s="3"/>
      <c r="NQ104" s="3"/>
      <c r="NR104" s="3"/>
      <c r="NS104" s="3"/>
      <c r="NT104" s="3"/>
      <c r="NU104" s="3"/>
      <c r="NV104" s="3"/>
      <c r="NW104" s="3"/>
      <c r="NX104" s="3"/>
      <c r="NY104" s="3"/>
      <c r="NZ104" s="3"/>
      <c r="OA104" s="3"/>
      <c r="OB104" s="3"/>
      <c r="OC104" s="3"/>
      <c r="OD104" s="3"/>
      <c r="OE104" s="3"/>
      <c r="OF104" s="3"/>
      <c r="OG104" s="3"/>
      <c r="OH104" s="3"/>
      <c r="OI104" s="3"/>
      <c r="OJ104" s="3"/>
      <c r="OK104" s="3"/>
      <c r="OL104" s="3"/>
      <c r="OM104" s="3"/>
      <c r="ON104" s="3"/>
      <c r="OO104" s="3"/>
      <c r="OP104" s="3"/>
      <c r="OQ104" s="3"/>
    </row>
    <row r="105" spans="1:569" s="191" customFormat="1" ht="80.25" customHeight="1" thickBot="1" x14ac:dyDescent="0.3">
      <c r="A105" s="229"/>
      <c r="B105" s="330"/>
      <c r="C105" s="80"/>
      <c r="D105" s="80"/>
      <c r="E105" s="80"/>
      <c r="F105" s="80"/>
      <c r="G105" s="80"/>
      <c r="H105" s="80"/>
      <c r="I105" s="212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270"/>
      <c r="Z105" s="80"/>
      <c r="AA105" s="80"/>
      <c r="AB105" s="80"/>
      <c r="AC105" s="80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  <c r="JM105" s="3"/>
      <c r="JN105" s="3"/>
      <c r="JO105" s="3"/>
      <c r="JP105" s="3"/>
      <c r="JQ105" s="3"/>
      <c r="JR105" s="3"/>
      <c r="JS105" s="3"/>
      <c r="JT105" s="3"/>
      <c r="JU105" s="3"/>
      <c r="JV105" s="3"/>
      <c r="JW105" s="3"/>
      <c r="JX105" s="3"/>
      <c r="JY105" s="3"/>
      <c r="JZ105" s="3"/>
      <c r="KA105" s="3"/>
      <c r="KB105" s="3"/>
      <c r="KC105" s="3"/>
      <c r="KD105" s="3"/>
      <c r="KE105" s="3"/>
      <c r="KF105" s="3"/>
      <c r="KG105" s="3"/>
      <c r="KH105" s="3"/>
      <c r="KI105" s="3"/>
      <c r="KJ105" s="3"/>
      <c r="KK105" s="3"/>
      <c r="KL105" s="3"/>
      <c r="KM105" s="3"/>
      <c r="KN105" s="3"/>
      <c r="KO105" s="3"/>
      <c r="KP105" s="3"/>
      <c r="KQ105" s="3"/>
      <c r="KR105" s="3"/>
      <c r="KS105" s="3"/>
      <c r="KT105" s="3"/>
      <c r="KU105" s="3"/>
      <c r="KV105" s="3"/>
      <c r="KW105" s="3"/>
      <c r="KX105" s="3"/>
      <c r="KY105" s="3"/>
      <c r="KZ105" s="3"/>
      <c r="LA105" s="3"/>
      <c r="LB105" s="3"/>
      <c r="LC105" s="3"/>
      <c r="LD105" s="3"/>
      <c r="LE105" s="3"/>
      <c r="LF105" s="3"/>
      <c r="LG105" s="3"/>
      <c r="LH105" s="3"/>
      <c r="LI105" s="3"/>
      <c r="LJ105" s="3"/>
      <c r="LK105" s="3"/>
      <c r="LL105" s="3"/>
      <c r="LM105" s="3"/>
      <c r="LN105" s="3"/>
      <c r="LO105" s="3"/>
      <c r="LP105" s="3"/>
      <c r="LQ105" s="3"/>
      <c r="LR105" s="3"/>
      <c r="LS105" s="3"/>
      <c r="LT105" s="3"/>
      <c r="LU105" s="3"/>
      <c r="LV105" s="3"/>
      <c r="LW105" s="3"/>
      <c r="LX105" s="3"/>
      <c r="LY105" s="3"/>
      <c r="LZ105" s="3"/>
      <c r="MA105" s="3"/>
      <c r="MB105" s="3"/>
      <c r="MC105" s="3"/>
      <c r="MD105" s="3"/>
      <c r="ME105" s="3"/>
      <c r="MF105" s="3"/>
      <c r="MG105" s="3"/>
      <c r="MH105" s="3"/>
      <c r="MI105" s="3"/>
      <c r="MJ105" s="3"/>
      <c r="MK105" s="3"/>
      <c r="ML105" s="3"/>
      <c r="MM105" s="3"/>
      <c r="MN105" s="3"/>
      <c r="MO105" s="3"/>
      <c r="MP105" s="3"/>
      <c r="MQ105" s="3"/>
      <c r="MR105" s="3"/>
      <c r="MS105" s="3"/>
      <c r="MT105" s="3"/>
      <c r="MU105" s="3"/>
      <c r="MV105" s="3"/>
      <c r="MW105" s="3"/>
      <c r="MX105" s="3"/>
      <c r="MY105" s="3"/>
      <c r="MZ105" s="3"/>
      <c r="NA105" s="3"/>
      <c r="NB105" s="3"/>
      <c r="NC105" s="3"/>
      <c r="ND105" s="3"/>
      <c r="NE105" s="3"/>
      <c r="NF105" s="3"/>
      <c r="NG105" s="3"/>
      <c r="NH105" s="3"/>
      <c r="NI105" s="3"/>
      <c r="NJ105" s="3"/>
      <c r="NK105" s="3"/>
      <c r="NL105" s="3"/>
      <c r="NM105" s="3"/>
      <c r="NN105" s="3"/>
      <c r="NO105" s="3"/>
      <c r="NP105" s="3"/>
      <c r="NQ105" s="3"/>
      <c r="NR105" s="3"/>
      <c r="NS105" s="3"/>
      <c r="NT105" s="3"/>
      <c r="NU105" s="3"/>
      <c r="NV105" s="3"/>
      <c r="NW105" s="3"/>
      <c r="NX105" s="3"/>
      <c r="NY105" s="3"/>
      <c r="NZ105" s="3"/>
      <c r="OA105" s="3"/>
      <c r="OB105" s="3"/>
      <c r="OC105" s="3"/>
      <c r="OD105" s="3"/>
      <c r="OE105" s="3"/>
      <c r="OF105" s="3"/>
      <c r="OG105" s="3"/>
      <c r="OH105" s="3"/>
      <c r="OI105" s="3"/>
      <c r="OJ105" s="3"/>
      <c r="OK105" s="3"/>
      <c r="OL105" s="3"/>
      <c r="OM105" s="3"/>
      <c r="ON105" s="3"/>
      <c r="OO105" s="3"/>
      <c r="OP105" s="3"/>
      <c r="OQ105" s="3"/>
    </row>
    <row r="106" spans="1:569" ht="29.25" hidden="1" customHeight="1" thickBot="1" x14ac:dyDescent="0.3">
      <c r="A106" s="80"/>
      <c r="B106" s="331"/>
      <c r="C106" s="117"/>
      <c r="D106" s="117"/>
      <c r="E106" s="117"/>
      <c r="F106" s="117"/>
      <c r="G106" s="117"/>
      <c r="H106" s="117"/>
      <c r="I106" s="117"/>
      <c r="J106" s="118"/>
      <c r="K106" s="117"/>
      <c r="L106" s="117"/>
      <c r="M106" s="117"/>
      <c r="N106" s="117"/>
      <c r="O106" s="117"/>
      <c r="P106" s="117"/>
      <c r="Q106" s="117"/>
      <c r="R106" s="80"/>
      <c r="S106" s="117"/>
      <c r="T106" s="117"/>
      <c r="U106" s="117"/>
      <c r="V106" s="117"/>
      <c r="W106" s="117"/>
      <c r="X106" s="117"/>
      <c r="Y106" s="276"/>
      <c r="Z106" s="117"/>
      <c r="AA106" s="117"/>
      <c r="AB106" s="117"/>
      <c r="AC106" s="117"/>
      <c r="AD106" s="80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  <c r="IY106" s="3"/>
      <c r="IZ106" s="3"/>
      <c r="JA106" s="3"/>
      <c r="JB106" s="3"/>
      <c r="JC106" s="3"/>
      <c r="JD106" s="3"/>
      <c r="JE106" s="3"/>
      <c r="JF106" s="3"/>
      <c r="JG106" s="3"/>
      <c r="JH106" s="3"/>
      <c r="JI106" s="3"/>
      <c r="JJ106" s="3"/>
      <c r="JK106" s="3"/>
      <c r="JL106" s="3"/>
      <c r="JM106" s="3"/>
      <c r="JN106" s="3"/>
      <c r="JO106" s="3"/>
      <c r="JP106" s="3"/>
      <c r="JQ106" s="3"/>
      <c r="JR106" s="3"/>
      <c r="JS106" s="3"/>
      <c r="JT106" s="3"/>
      <c r="JU106" s="3"/>
      <c r="JV106" s="3"/>
      <c r="JW106" s="3"/>
      <c r="JX106" s="3"/>
      <c r="JY106" s="3"/>
      <c r="JZ106" s="3"/>
      <c r="KA106" s="3"/>
      <c r="KB106" s="3"/>
      <c r="KC106" s="3"/>
      <c r="KD106" s="3"/>
      <c r="KE106" s="3"/>
      <c r="KF106" s="3"/>
      <c r="KG106" s="3"/>
      <c r="KH106" s="3"/>
      <c r="KI106" s="3"/>
      <c r="KJ106" s="3"/>
      <c r="KK106" s="3"/>
      <c r="KL106" s="3"/>
      <c r="KM106" s="3"/>
      <c r="KN106" s="3"/>
      <c r="KO106" s="3"/>
      <c r="KP106" s="3"/>
      <c r="KQ106" s="3"/>
      <c r="KR106" s="3"/>
      <c r="KS106" s="3"/>
      <c r="KT106" s="3"/>
      <c r="KU106" s="3"/>
      <c r="KV106" s="3"/>
      <c r="KW106" s="3"/>
      <c r="KX106" s="3"/>
      <c r="KY106" s="3"/>
      <c r="KZ106" s="3"/>
      <c r="LA106" s="3"/>
      <c r="LB106" s="3"/>
      <c r="LC106" s="3"/>
      <c r="LD106" s="3"/>
      <c r="LE106" s="3"/>
      <c r="LF106" s="3"/>
      <c r="LG106" s="3"/>
      <c r="LH106" s="3"/>
      <c r="LI106" s="3"/>
    </row>
    <row r="107" spans="1:569" s="195" customFormat="1" ht="54" customHeight="1" thickBot="1" x14ac:dyDescent="0.3">
      <c r="A107" s="437"/>
      <c r="B107" s="438"/>
      <c r="C107" s="117"/>
      <c r="D107" s="78"/>
      <c r="E107" s="117"/>
      <c r="F107" s="117"/>
      <c r="G107" s="117"/>
      <c r="H107" s="117"/>
      <c r="I107" s="117"/>
      <c r="J107" s="118"/>
      <c r="K107" s="117"/>
      <c r="L107" s="117"/>
      <c r="M107" s="117"/>
      <c r="N107" s="117"/>
      <c r="O107" s="117"/>
      <c r="P107" s="117"/>
      <c r="Q107" s="117"/>
      <c r="R107" s="80"/>
      <c r="S107" s="117"/>
      <c r="T107" s="117"/>
      <c r="U107" s="117"/>
      <c r="V107" s="117"/>
      <c r="W107" s="117"/>
      <c r="X107" s="117"/>
      <c r="Y107" s="276"/>
      <c r="Z107" s="117"/>
      <c r="AA107" s="117"/>
      <c r="AB107" s="117"/>
      <c r="AC107" s="117"/>
      <c r="AD107" s="80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3"/>
      <c r="BR107" s="193"/>
      <c r="BS107" s="193"/>
      <c r="BT107" s="193"/>
      <c r="BU107" s="193"/>
      <c r="BV107" s="193"/>
      <c r="BW107" s="193"/>
      <c r="BX107" s="193"/>
      <c r="BY107" s="193"/>
      <c r="BZ107" s="193"/>
      <c r="CA107" s="193"/>
      <c r="CB107" s="193"/>
      <c r="CC107" s="193"/>
      <c r="CD107" s="193"/>
      <c r="CE107" s="193"/>
      <c r="CF107" s="193"/>
      <c r="CG107" s="193"/>
      <c r="CH107" s="193"/>
      <c r="CI107" s="193"/>
      <c r="CJ107" s="193"/>
      <c r="CK107" s="193"/>
      <c r="CL107" s="193"/>
      <c r="CM107" s="193"/>
      <c r="CN107" s="193"/>
      <c r="CO107" s="193"/>
      <c r="CP107" s="193"/>
      <c r="CQ107" s="193"/>
      <c r="CR107" s="193"/>
      <c r="CS107" s="193"/>
      <c r="CT107" s="193"/>
      <c r="CU107" s="193"/>
      <c r="CV107" s="193"/>
      <c r="CW107" s="193"/>
      <c r="CX107" s="193"/>
      <c r="CY107" s="193"/>
      <c r="CZ107" s="193"/>
      <c r="DA107" s="193"/>
      <c r="DB107" s="193"/>
      <c r="DC107" s="193"/>
      <c r="DD107" s="193"/>
      <c r="DE107" s="193"/>
      <c r="DF107" s="193"/>
      <c r="DG107" s="193"/>
      <c r="DH107" s="193"/>
      <c r="DI107" s="193"/>
      <c r="DJ107" s="193"/>
      <c r="DK107" s="193"/>
      <c r="DL107" s="193"/>
      <c r="DM107" s="193"/>
      <c r="DN107" s="193"/>
      <c r="DO107" s="193"/>
      <c r="DP107" s="193"/>
      <c r="DQ107" s="193"/>
      <c r="DR107" s="193"/>
      <c r="DS107" s="193"/>
      <c r="DT107" s="193"/>
      <c r="DU107" s="193"/>
      <c r="DV107" s="193"/>
      <c r="DW107" s="193"/>
      <c r="DX107" s="193"/>
      <c r="DY107" s="193"/>
      <c r="DZ107" s="193"/>
      <c r="EA107" s="193"/>
      <c r="EB107" s="193"/>
      <c r="EC107" s="193"/>
      <c r="ED107" s="193"/>
      <c r="EE107" s="193"/>
      <c r="EF107" s="193"/>
      <c r="EG107" s="193"/>
      <c r="EH107" s="193"/>
      <c r="EI107" s="193"/>
      <c r="EJ107" s="193"/>
      <c r="EK107" s="193"/>
      <c r="EL107" s="193"/>
      <c r="EM107" s="193"/>
      <c r="EN107" s="193"/>
      <c r="EO107" s="193"/>
      <c r="EP107" s="193"/>
      <c r="EQ107" s="193"/>
      <c r="ER107" s="193"/>
      <c r="ES107" s="193"/>
      <c r="ET107" s="193"/>
      <c r="EU107" s="193"/>
      <c r="EV107" s="193"/>
      <c r="EW107" s="193"/>
      <c r="EX107" s="193"/>
      <c r="EY107" s="193"/>
      <c r="EZ107" s="193"/>
      <c r="FA107" s="193"/>
      <c r="FB107" s="193"/>
      <c r="FC107" s="193"/>
      <c r="FD107" s="193"/>
      <c r="FE107" s="193"/>
      <c r="FF107" s="193"/>
      <c r="FG107" s="193"/>
      <c r="FH107" s="193"/>
      <c r="FI107" s="193"/>
      <c r="FJ107" s="193"/>
      <c r="FK107" s="193"/>
      <c r="FL107" s="193"/>
      <c r="FM107" s="193"/>
      <c r="FN107" s="193"/>
      <c r="FO107" s="193"/>
      <c r="FP107" s="193"/>
      <c r="FQ107" s="193"/>
      <c r="FR107" s="193"/>
      <c r="FS107" s="193"/>
      <c r="FT107" s="193"/>
      <c r="FU107" s="193"/>
      <c r="FV107" s="193"/>
      <c r="FW107" s="193"/>
      <c r="FX107" s="193"/>
      <c r="FY107" s="193"/>
      <c r="FZ107" s="193"/>
      <c r="GA107" s="193"/>
      <c r="GB107" s="193"/>
      <c r="GC107" s="193"/>
      <c r="GD107" s="193"/>
      <c r="GE107" s="193"/>
      <c r="GF107" s="193"/>
      <c r="GG107" s="193"/>
      <c r="GH107" s="193"/>
      <c r="GI107" s="193"/>
      <c r="GJ107" s="193"/>
      <c r="GK107" s="193"/>
      <c r="GL107" s="193"/>
      <c r="GM107" s="193"/>
      <c r="GN107" s="193"/>
      <c r="GO107" s="193"/>
      <c r="GP107" s="193"/>
      <c r="GQ107" s="193"/>
      <c r="GR107" s="193"/>
      <c r="GS107" s="193"/>
      <c r="GT107" s="193"/>
      <c r="GU107" s="193"/>
      <c r="GV107" s="193"/>
      <c r="GW107" s="193"/>
      <c r="GX107" s="193"/>
      <c r="GY107" s="193"/>
      <c r="GZ107" s="193"/>
      <c r="HA107" s="193"/>
      <c r="HB107" s="193"/>
      <c r="HC107" s="193"/>
      <c r="HD107" s="193"/>
      <c r="HE107" s="193"/>
      <c r="HF107" s="193"/>
      <c r="HG107" s="193"/>
      <c r="HH107" s="193"/>
      <c r="HI107" s="193"/>
      <c r="HJ107" s="193"/>
      <c r="HK107" s="193"/>
      <c r="HL107" s="193"/>
      <c r="HM107" s="193"/>
      <c r="HN107" s="193"/>
      <c r="HO107" s="193"/>
      <c r="HP107" s="193"/>
      <c r="HQ107" s="193"/>
      <c r="HR107" s="193"/>
      <c r="HS107" s="193"/>
      <c r="HT107" s="193"/>
      <c r="HU107" s="193"/>
      <c r="HV107" s="193"/>
      <c r="HW107" s="193"/>
      <c r="HX107" s="193"/>
      <c r="HY107" s="193"/>
      <c r="HZ107" s="193"/>
      <c r="IA107" s="193"/>
      <c r="IB107" s="193"/>
      <c r="IC107" s="193"/>
      <c r="ID107" s="193"/>
      <c r="IE107" s="193"/>
      <c r="IF107" s="193"/>
      <c r="IG107" s="193"/>
      <c r="IH107" s="193"/>
      <c r="II107" s="193"/>
      <c r="IJ107" s="193"/>
      <c r="IK107" s="193"/>
      <c r="IL107" s="193"/>
      <c r="IM107" s="193"/>
      <c r="IN107" s="193"/>
      <c r="IO107" s="193"/>
      <c r="IP107" s="193"/>
      <c r="IQ107" s="193"/>
      <c r="IR107" s="193"/>
      <c r="IS107" s="193"/>
      <c r="IT107" s="193"/>
      <c r="IU107" s="193"/>
      <c r="IV107" s="193"/>
      <c r="IW107" s="193"/>
      <c r="IX107" s="193"/>
      <c r="IY107" s="193"/>
      <c r="IZ107" s="193"/>
      <c r="JA107" s="193"/>
      <c r="JB107" s="193"/>
      <c r="JC107" s="193"/>
      <c r="JD107" s="193"/>
      <c r="JE107" s="193"/>
      <c r="JF107" s="193"/>
      <c r="JG107" s="193"/>
      <c r="JH107" s="193"/>
      <c r="JI107" s="193"/>
      <c r="JJ107" s="193"/>
      <c r="JK107" s="193"/>
      <c r="JL107" s="193"/>
      <c r="JM107" s="193"/>
      <c r="JN107" s="193"/>
      <c r="JO107" s="193"/>
      <c r="JP107" s="193"/>
      <c r="JQ107" s="193"/>
      <c r="JR107" s="193"/>
      <c r="JS107" s="193"/>
      <c r="JT107" s="193"/>
      <c r="JU107" s="193"/>
      <c r="JV107" s="193"/>
      <c r="JW107" s="193"/>
      <c r="JX107" s="193"/>
      <c r="JY107" s="193"/>
      <c r="JZ107" s="193"/>
      <c r="KA107" s="193"/>
      <c r="KB107" s="193"/>
      <c r="KC107" s="193"/>
      <c r="KD107" s="193"/>
      <c r="KE107" s="193"/>
      <c r="KF107" s="193"/>
      <c r="KG107" s="193"/>
      <c r="KH107" s="193"/>
      <c r="KI107" s="193"/>
      <c r="KJ107" s="193"/>
      <c r="KK107" s="193"/>
      <c r="KL107" s="193"/>
      <c r="KM107" s="193"/>
      <c r="KN107" s="193"/>
      <c r="KO107" s="193"/>
      <c r="KP107" s="193"/>
      <c r="KQ107" s="193"/>
      <c r="KR107" s="193"/>
      <c r="KS107" s="193"/>
      <c r="KT107" s="193"/>
      <c r="KU107" s="193"/>
      <c r="KV107" s="193"/>
      <c r="KW107" s="193"/>
      <c r="KX107" s="193"/>
      <c r="KY107" s="193"/>
      <c r="KZ107" s="193"/>
      <c r="LA107" s="193"/>
      <c r="LB107" s="193"/>
      <c r="LC107" s="193"/>
      <c r="LD107" s="193"/>
      <c r="LE107" s="193"/>
      <c r="LF107" s="193"/>
      <c r="LG107" s="193"/>
      <c r="LH107" s="193"/>
      <c r="LI107" s="193"/>
    </row>
    <row r="108" spans="1:569" s="196" customFormat="1" ht="198.75" customHeight="1" thickBot="1" x14ac:dyDescent="0.3">
      <c r="A108" s="437"/>
      <c r="B108" s="438"/>
      <c r="C108" s="117"/>
      <c r="D108" s="117"/>
      <c r="E108" s="117"/>
      <c r="F108" s="117"/>
      <c r="G108" s="117"/>
      <c r="H108" s="117"/>
      <c r="I108" s="117"/>
      <c r="J108" s="118"/>
      <c r="K108" s="117"/>
      <c r="L108" s="117"/>
      <c r="M108" s="117"/>
      <c r="N108" s="117"/>
      <c r="O108" s="117"/>
      <c r="P108" s="117"/>
      <c r="Q108" s="117"/>
      <c r="R108" s="80"/>
      <c r="S108" s="117"/>
      <c r="T108" s="117"/>
      <c r="U108" s="117"/>
      <c r="V108" s="117"/>
      <c r="W108" s="117"/>
      <c r="X108" s="117"/>
      <c r="Y108" s="276"/>
      <c r="Z108" s="117"/>
      <c r="AA108" s="117"/>
      <c r="AB108" s="117"/>
      <c r="AC108" s="117"/>
      <c r="AD108" s="117"/>
      <c r="AE108" s="194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  <c r="AY108" s="193"/>
      <c r="AZ108" s="193"/>
      <c r="BA108" s="193"/>
      <c r="BB108" s="193"/>
      <c r="BC108" s="193"/>
      <c r="BD108" s="193"/>
      <c r="BE108" s="193"/>
      <c r="BF108" s="193"/>
      <c r="BG108" s="193"/>
      <c r="BH108" s="193"/>
      <c r="BI108" s="193"/>
      <c r="BJ108" s="193"/>
      <c r="BK108" s="193"/>
      <c r="BL108" s="193"/>
      <c r="BM108" s="193"/>
      <c r="BN108" s="193"/>
      <c r="BO108" s="193"/>
      <c r="BP108" s="193"/>
      <c r="BQ108" s="193"/>
      <c r="BR108" s="193"/>
      <c r="BS108" s="193"/>
      <c r="BT108" s="193"/>
      <c r="BU108" s="193"/>
      <c r="BV108" s="193"/>
      <c r="BW108" s="193"/>
      <c r="BX108" s="193"/>
      <c r="BY108" s="193"/>
      <c r="BZ108" s="193"/>
      <c r="CA108" s="193"/>
      <c r="CB108" s="193"/>
      <c r="CC108" s="193"/>
      <c r="CD108" s="193"/>
      <c r="CE108" s="193"/>
      <c r="CF108" s="193"/>
      <c r="CG108" s="193"/>
      <c r="CH108" s="193"/>
      <c r="CI108" s="193"/>
      <c r="CJ108" s="193"/>
      <c r="CK108" s="193"/>
      <c r="CL108" s="193"/>
      <c r="CM108" s="193"/>
      <c r="CN108" s="193"/>
      <c r="CO108" s="193"/>
      <c r="CP108" s="193"/>
      <c r="CQ108" s="193"/>
      <c r="CR108" s="193"/>
      <c r="CS108" s="193"/>
      <c r="CT108" s="193"/>
      <c r="CU108" s="193"/>
      <c r="CV108" s="193"/>
      <c r="CW108" s="193"/>
      <c r="CX108" s="193"/>
      <c r="CY108" s="193"/>
      <c r="CZ108" s="193"/>
      <c r="DA108" s="193"/>
      <c r="DB108" s="193"/>
      <c r="DC108" s="193"/>
      <c r="DD108" s="193"/>
      <c r="DE108" s="193"/>
      <c r="DF108" s="193"/>
      <c r="DG108" s="193"/>
      <c r="DH108" s="193"/>
      <c r="DI108" s="193"/>
      <c r="DJ108" s="193"/>
      <c r="DK108" s="193"/>
      <c r="DL108" s="193"/>
      <c r="DM108" s="193"/>
      <c r="DN108" s="193"/>
      <c r="DO108" s="193"/>
      <c r="DP108" s="193"/>
      <c r="DQ108" s="193"/>
      <c r="DR108" s="193"/>
      <c r="DS108" s="193"/>
      <c r="DT108" s="193"/>
      <c r="DU108" s="193"/>
      <c r="DV108" s="193"/>
      <c r="DW108" s="193"/>
      <c r="DX108" s="193"/>
      <c r="DY108" s="193"/>
      <c r="DZ108" s="193"/>
      <c r="EA108" s="193"/>
      <c r="EB108" s="193"/>
      <c r="EC108" s="193"/>
      <c r="ED108" s="193"/>
      <c r="EE108" s="193"/>
      <c r="EF108" s="193"/>
      <c r="EG108" s="193"/>
      <c r="EH108" s="193"/>
      <c r="EI108" s="193"/>
      <c r="EJ108" s="193"/>
      <c r="EK108" s="193"/>
      <c r="EL108" s="193"/>
      <c r="EM108" s="193"/>
      <c r="EN108" s="193"/>
      <c r="EO108" s="193"/>
      <c r="EP108" s="193"/>
      <c r="EQ108" s="193"/>
      <c r="ER108" s="193"/>
      <c r="ES108" s="193"/>
      <c r="ET108" s="193"/>
      <c r="EU108" s="193"/>
      <c r="EV108" s="193"/>
      <c r="EW108" s="193"/>
      <c r="EX108" s="193"/>
      <c r="EY108" s="193"/>
      <c r="EZ108" s="193"/>
      <c r="FA108" s="193"/>
      <c r="FB108" s="193"/>
      <c r="FC108" s="193"/>
    </row>
    <row r="109" spans="1:569" ht="55.5" customHeight="1" x14ac:dyDescent="0.25">
      <c r="A109" s="117"/>
      <c r="B109" s="332"/>
      <c r="C109" s="117"/>
      <c r="D109" s="117"/>
      <c r="E109" s="117"/>
      <c r="F109" s="117"/>
      <c r="G109" s="117"/>
      <c r="H109" s="117"/>
      <c r="I109" s="117"/>
      <c r="J109" s="118"/>
      <c r="K109" s="117"/>
      <c r="L109" s="117"/>
      <c r="M109" s="117"/>
      <c r="N109" s="117"/>
      <c r="O109" s="117"/>
      <c r="P109" s="117"/>
      <c r="Q109" s="117"/>
      <c r="R109" s="80"/>
      <c r="S109" s="117"/>
      <c r="T109" s="117"/>
      <c r="U109" s="117"/>
      <c r="V109" s="117"/>
      <c r="W109" s="117"/>
      <c r="X109" s="117"/>
      <c r="Y109" s="276"/>
      <c r="Z109" s="117"/>
      <c r="AA109" s="117"/>
      <c r="AB109" s="117"/>
      <c r="AC109" s="117"/>
      <c r="AD109" s="117"/>
      <c r="IY109" s="192"/>
      <c r="IZ109" s="192"/>
      <c r="JA109" s="192"/>
      <c r="JB109" s="192"/>
      <c r="JC109" s="192"/>
      <c r="JD109" s="192"/>
      <c r="JE109" s="192"/>
      <c r="JF109" s="192"/>
      <c r="JG109" s="192"/>
      <c r="JH109" s="192"/>
      <c r="JI109" s="192"/>
      <c r="JJ109" s="192"/>
      <c r="JK109" s="192"/>
      <c r="JL109" s="192"/>
      <c r="JM109" s="192"/>
      <c r="JN109" s="192"/>
      <c r="JO109" s="192"/>
      <c r="JP109" s="192"/>
      <c r="JQ109" s="192"/>
      <c r="JR109" s="192"/>
      <c r="JS109" s="192"/>
      <c r="JT109" s="192"/>
      <c r="JU109" s="192"/>
      <c r="JV109" s="192"/>
      <c r="JW109" s="192"/>
      <c r="JX109" s="192"/>
      <c r="JY109" s="192"/>
      <c r="JZ109" s="192"/>
      <c r="KA109" s="192"/>
      <c r="KB109" s="192"/>
      <c r="KC109" s="192"/>
      <c r="KD109" s="192"/>
      <c r="KE109" s="192"/>
      <c r="KF109" s="192"/>
      <c r="KG109" s="192"/>
      <c r="KH109" s="192"/>
      <c r="KI109" s="192"/>
      <c r="KJ109" s="192"/>
      <c r="KK109" s="192"/>
      <c r="KL109" s="192"/>
      <c r="KM109" s="192"/>
      <c r="KN109" s="192"/>
      <c r="KO109" s="192"/>
      <c r="KP109" s="192"/>
      <c r="KQ109" s="192"/>
      <c r="KR109" s="192"/>
      <c r="KS109" s="192"/>
      <c r="KT109" s="192"/>
      <c r="KU109" s="192"/>
      <c r="KV109" s="192"/>
      <c r="KW109" s="192"/>
      <c r="KX109" s="192"/>
      <c r="KY109" s="192"/>
      <c r="KZ109" s="192"/>
      <c r="LA109" s="192"/>
      <c r="LB109" s="192"/>
      <c r="LC109" s="192"/>
      <c r="LD109" s="192"/>
      <c r="LE109" s="192"/>
      <c r="LF109" s="192"/>
      <c r="LG109" s="192"/>
      <c r="LH109" s="192"/>
      <c r="LI109" s="192"/>
      <c r="LJ109" s="192"/>
      <c r="LK109" s="192"/>
      <c r="LL109" s="192"/>
      <c r="LM109" s="192"/>
      <c r="LN109" s="192"/>
      <c r="LO109" s="192"/>
      <c r="LP109" s="192"/>
      <c r="LQ109" s="192"/>
      <c r="LR109" s="192"/>
      <c r="LS109" s="192"/>
      <c r="LT109" s="192"/>
      <c r="LU109" s="192"/>
      <c r="LV109" s="192"/>
      <c r="LW109" s="192"/>
      <c r="LX109" s="192"/>
      <c r="LY109" s="192"/>
      <c r="LZ109" s="192"/>
      <c r="MA109" s="192"/>
      <c r="MB109" s="192"/>
      <c r="MC109" s="192"/>
      <c r="MD109" s="192"/>
      <c r="ME109" s="192"/>
      <c r="MF109" s="192"/>
      <c r="MG109" s="192"/>
      <c r="MH109" s="192"/>
      <c r="MI109" s="192"/>
      <c r="MJ109" s="192"/>
      <c r="MK109" s="192"/>
      <c r="ML109" s="192"/>
      <c r="MM109" s="192"/>
      <c r="MN109" s="192"/>
      <c r="MO109" s="192"/>
      <c r="MP109" s="192"/>
      <c r="MQ109" s="192"/>
      <c r="MR109" s="192"/>
      <c r="MS109" s="192"/>
      <c r="MT109" s="192"/>
      <c r="MU109" s="192"/>
      <c r="MV109" s="192"/>
      <c r="MW109" s="192"/>
      <c r="MX109" s="192"/>
      <c r="MY109" s="192"/>
      <c r="MZ109" s="192"/>
      <c r="NA109" s="192"/>
      <c r="NB109" s="192"/>
      <c r="NC109" s="192"/>
      <c r="ND109" s="192"/>
      <c r="NE109" s="192"/>
      <c r="NF109" s="192"/>
      <c r="NG109" s="192"/>
      <c r="NH109" s="192"/>
      <c r="NI109" s="192"/>
      <c r="NJ109" s="192"/>
      <c r="NK109" s="192"/>
      <c r="NL109" s="192"/>
      <c r="NM109" s="192"/>
      <c r="NN109" s="192"/>
      <c r="NO109" s="192"/>
      <c r="NP109" s="192"/>
      <c r="NQ109" s="192"/>
      <c r="NR109" s="192"/>
      <c r="NS109" s="192"/>
      <c r="NT109" s="192"/>
      <c r="NU109" s="192"/>
      <c r="NV109" s="192"/>
      <c r="NW109" s="192"/>
      <c r="NX109" s="192"/>
      <c r="NY109" s="192"/>
      <c r="NZ109" s="192"/>
      <c r="OA109" s="192"/>
      <c r="OB109" s="192"/>
      <c r="OC109" s="192"/>
      <c r="OD109" s="192"/>
      <c r="OE109" s="192"/>
      <c r="OF109" s="192"/>
      <c r="OG109" s="192"/>
      <c r="OH109" s="192"/>
      <c r="OI109" s="192"/>
      <c r="OJ109" s="192"/>
      <c r="OK109" s="192"/>
      <c r="OL109" s="192"/>
      <c r="OM109" s="192"/>
      <c r="ON109" s="192"/>
      <c r="OO109" s="192"/>
      <c r="OP109" s="192"/>
      <c r="OQ109" s="192"/>
      <c r="OR109" s="192"/>
      <c r="OS109" s="192"/>
      <c r="OT109" s="192"/>
      <c r="OU109" s="192"/>
      <c r="OV109" s="192"/>
      <c r="OW109" s="192"/>
      <c r="OX109" s="192"/>
      <c r="OY109" s="192"/>
      <c r="OZ109" s="192"/>
      <c r="PA109" s="192"/>
      <c r="PB109" s="192"/>
      <c r="PC109" s="192"/>
      <c r="PD109" s="192"/>
      <c r="PE109" s="192"/>
      <c r="PF109" s="192"/>
      <c r="PG109" s="192"/>
      <c r="PH109" s="192"/>
      <c r="PI109" s="192"/>
      <c r="PJ109" s="192"/>
      <c r="PK109" s="192"/>
      <c r="PL109" s="192"/>
      <c r="PM109" s="192"/>
      <c r="PN109" s="192"/>
      <c r="PO109" s="192"/>
      <c r="PP109" s="192"/>
      <c r="PQ109" s="192"/>
      <c r="PR109" s="192"/>
      <c r="PS109" s="192"/>
      <c r="PT109" s="192"/>
      <c r="PU109" s="192"/>
      <c r="PV109" s="192"/>
      <c r="PW109" s="192"/>
      <c r="PX109" s="192"/>
      <c r="PY109" s="192"/>
      <c r="PZ109" s="192"/>
      <c r="QA109" s="192"/>
      <c r="QB109" s="192"/>
      <c r="QC109" s="192"/>
      <c r="QD109" s="192"/>
      <c r="QE109" s="192"/>
      <c r="QF109" s="192"/>
      <c r="QG109" s="192"/>
      <c r="QH109" s="192"/>
      <c r="QI109" s="192"/>
      <c r="QJ109" s="192"/>
      <c r="QK109" s="192"/>
      <c r="QL109" s="192"/>
      <c r="QM109" s="192"/>
      <c r="QN109" s="192"/>
      <c r="QO109" s="192"/>
      <c r="QP109" s="192"/>
      <c r="QQ109" s="192"/>
      <c r="QR109" s="192"/>
      <c r="QS109" s="192"/>
      <c r="QT109" s="192"/>
      <c r="QU109" s="192"/>
      <c r="QV109" s="192"/>
      <c r="QW109" s="192"/>
      <c r="QX109" s="192"/>
      <c r="QY109" s="192"/>
      <c r="QZ109" s="192"/>
      <c r="RA109" s="192"/>
      <c r="RB109" s="192"/>
      <c r="RC109" s="192"/>
      <c r="RD109" s="192"/>
      <c r="RE109" s="192"/>
      <c r="RF109" s="192"/>
      <c r="RG109" s="192"/>
      <c r="RH109" s="192"/>
      <c r="RI109" s="192"/>
      <c r="RJ109" s="192"/>
      <c r="RK109" s="192"/>
      <c r="RL109" s="192"/>
      <c r="RM109" s="192"/>
      <c r="RN109" s="192"/>
      <c r="RO109" s="192"/>
      <c r="RP109" s="192"/>
      <c r="RQ109" s="192"/>
      <c r="RR109" s="192"/>
      <c r="RS109" s="192"/>
      <c r="RT109" s="192"/>
      <c r="RU109" s="192"/>
      <c r="RV109" s="192"/>
      <c r="RW109" s="192"/>
      <c r="RX109" s="192"/>
      <c r="RY109" s="192"/>
      <c r="RZ109" s="192"/>
      <c r="SA109" s="192"/>
      <c r="SB109" s="192"/>
      <c r="SC109" s="192"/>
      <c r="SD109" s="192"/>
      <c r="SE109" s="192"/>
      <c r="SF109" s="192"/>
      <c r="SG109" s="192"/>
      <c r="SH109" s="192"/>
      <c r="SI109" s="192"/>
      <c r="SJ109" s="192"/>
      <c r="SK109" s="192"/>
      <c r="SL109" s="192"/>
      <c r="SM109" s="192"/>
      <c r="SN109" s="192"/>
      <c r="SO109" s="192"/>
      <c r="SP109" s="192"/>
      <c r="SQ109" s="192"/>
      <c r="SR109" s="192"/>
      <c r="SS109" s="192"/>
      <c r="ST109" s="192"/>
      <c r="SU109" s="192"/>
      <c r="SV109" s="192"/>
      <c r="SW109" s="192"/>
      <c r="SX109" s="192"/>
      <c r="SY109" s="192"/>
      <c r="SZ109" s="192"/>
      <c r="TA109" s="192"/>
      <c r="TB109" s="192"/>
      <c r="TC109" s="192"/>
      <c r="TD109" s="192"/>
      <c r="TE109" s="192"/>
      <c r="TF109" s="192"/>
      <c r="TG109" s="192"/>
      <c r="TH109" s="192"/>
      <c r="TI109" s="192"/>
      <c r="TJ109" s="192"/>
      <c r="TK109" s="192"/>
      <c r="TL109" s="192"/>
      <c r="TM109" s="192"/>
      <c r="TN109" s="192"/>
      <c r="TO109" s="192"/>
      <c r="TP109" s="192"/>
      <c r="TQ109" s="192"/>
      <c r="TR109" s="192"/>
      <c r="TS109" s="192"/>
      <c r="TT109" s="192"/>
      <c r="TU109" s="192"/>
      <c r="TV109" s="192"/>
      <c r="TW109" s="192"/>
      <c r="TX109" s="192"/>
      <c r="TY109" s="192"/>
      <c r="TZ109" s="192"/>
      <c r="UA109" s="192"/>
      <c r="UB109" s="192"/>
      <c r="UC109" s="192"/>
      <c r="UD109" s="192"/>
      <c r="UE109" s="192"/>
      <c r="UF109" s="192"/>
      <c r="UG109" s="192"/>
      <c r="UH109" s="192"/>
      <c r="UI109" s="192"/>
      <c r="UJ109" s="192"/>
      <c r="UK109" s="192"/>
      <c r="UL109" s="192"/>
      <c r="UM109" s="192"/>
      <c r="UN109" s="192"/>
      <c r="UO109" s="192"/>
      <c r="UP109" s="192"/>
      <c r="UQ109" s="192"/>
      <c r="UR109" s="192"/>
      <c r="US109" s="192"/>
      <c r="UT109" s="192"/>
      <c r="UU109" s="192"/>
      <c r="UV109" s="192"/>
      <c r="UW109" s="192"/>
    </row>
    <row r="110" spans="1:569" ht="15.75" x14ac:dyDescent="0.25">
      <c r="A110" s="117"/>
      <c r="B110" s="332"/>
      <c r="C110" s="117"/>
      <c r="D110" s="117"/>
      <c r="E110" s="117"/>
      <c r="F110" s="117"/>
      <c r="G110" s="117"/>
      <c r="H110" s="117"/>
      <c r="I110" s="117"/>
      <c r="J110" s="118"/>
      <c r="K110" s="117"/>
      <c r="L110" s="117"/>
      <c r="M110" s="117"/>
      <c r="N110" s="117"/>
      <c r="O110" s="117"/>
      <c r="P110" s="117"/>
      <c r="Q110" s="117"/>
      <c r="R110" s="80"/>
      <c r="S110" s="117"/>
      <c r="T110" s="117"/>
      <c r="U110" s="117"/>
      <c r="V110" s="117"/>
      <c r="W110" s="117"/>
      <c r="X110" s="117"/>
      <c r="Y110" s="276"/>
      <c r="Z110" s="117"/>
      <c r="AA110" s="117"/>
      <c r="AB110" s="117"/>
      <c r="AC110" s="117"/>
      <c r="AD110" s="117"/>
    </row>
    <row r="111" spans="1:569" ht="15.75" x14ac:dyDescent="0.25">
      <c r="A111" s="117"/>
      <c r="B111" s="332"/>
      <c r="C111" s="117"/>
      <c r="D111" s="117"/>
      <c r="E111" s="117"/>
      <c r="F111" s="117"/>
      <c r="G111" s="117"/>
      <c r="H111" s="117"/>
      <c r="I111" s="117"/>
      <c r="J111" s="118"/>
      <c r="K111" s="117"/>
      <c r="L111" s="117"/>
      <c r="M111" s="117"/>
      <c r="N111" s="117"/>
      <c r="O111" s="117"/>
      <c r="P111" s="117"/>
      <c r="Q111" s="117"/>
      <c r="R111" s="80"/>
      <c r="S111" s="117"/>
      <c r="T111" s="117"/>
      <c r="U111" s="117"/>
      <c r="V111" s="117"/>
      <c r="W111" s="117"/>
      <c r="X111" s="117"/>
      <c r="Y111" s="276"/>
      <c r="Z111" s="117"/>
      <c r="AA111" s="117"/>
      <c r="AB111" s="117"/>
      <c r="AC111" s="117"/>
      <c r="AD111" s="117"/>
    </row>
    <row r="112" spans="1:569" ht="15.75" x14ac:dyDescent="0.25">
      <c r="A112" s="117"/>
      <c r="B112" s="332"/>
      <c r="C112" s="117"/>
      <c r="D112" s="117"/>
      <c r="E112" s="117"/>
      <c r="F112" s="117"/>
      <c r="G112" s="117"/>
      <c r="H112" s="117"/>
      <c r="I112" s="117"/>
      <c r="J112" s="118"/>
      <c r="K112" s="117"/>
      <c r="L112" s="117"/>
      <c r="M112" s="117"/>
      <c r="N112" s="117"/>
      <c r="O112" s="117"/>
      <c r="P112" s="117"/>
      <c r="Q112" s="117"/>
      <c r="R112" s="80"/>
      <c r="S112" s="117"/>
      <c r="T112" s="117"/>
      <c r="U112" s="117"/>
      <c r="V112" s="117"/>
      <c r="W112" s="117"/>
      <c r="X112" s="117"/>
      <c r="Y112" s="276"/>
      <c r="Z112" s="117"/>
      <c r="AA112" s="117"/>
      <c r="AB112" s="117"/>
      <c r="AC112" s="117"/>
      <c r="AD112" s="117"/>
    </row>
    <row r="113" spans="1:30" ht="15.75" x14ac:dyDescent="0.25">
      <c r="A113" s="117"/>
      <c r="B113" s="332"/>
      <c r="C113" s="117"/>
      <c r="D113" s="117"/>
      <c r="E113" s="117"/>
      <c r="F113" s="117"/>
      <c r="G113" s="117"/>
      <c r="H113" s="117"/>
      <c r="I113" s="117"/>
      <c r="J113" s="118"/>
      <c r="K113" s="117"/>
      <c r="L113" s="117"/>
      <c r="M113" s="117"/>
      <c r="N113" s="117"/>
      <c r="O113" s="117"/>
      <c r="P113" s="117"/>
      <c r="Q113" s="117"/>
      <c r="R113" s="80"/>
      <c r="S113" s="117"/>
      <c r="T113" s="117"/>
      <c r="U113" s="117"/>
      <c r="V113" s="117"/>
      <c r="W113" s="117"/>
      <c r="X113" s="117"/>
      <c r="Y113" s="276"/>
      <c r="Z113" s="117"/>
      <c r="AA113" s="117"/>
      <c r="AB113" s="117"/>
      <c r="AC113" s="117"/>
      <c r="AD113" s="117"/>
    </row>
    <row r="114" spans="1:30" ht="15.75" x14ac:dyDescent="0.25">
      <c r="A114" s="117"/>
      <c r="B114" s="332"/>
      <c r="C114" s="117"/>
      <c r="D114" s="117"/>
      <c r="E114" s="117"/>
      <c r="F114" s="117"/>
      <c r="G114" s="117"/>
      <c r="H114" s="117"/>
      <c r="I114" s="117"/>
      <c r="J114" s="118"/>
      <c r="K114" s="117"/>
      <c r="L114" s="117"/>
      <c r="M114" s="117"/>
      <c r="N114" s="117"/>
      <c r="O114" s="117"/>
      <c r="P114" s="117"/>
      <c r="Q114" s="117"/>
      <c r="R114" s="80"/>
      <c r="S114" s="117"/>
      <c r="T114" s="117"/>
      <c r="U114" s="117"/>
      <c r="V114" s="117"/>
      <c r="W114" s="117"/>
      <c r="X114" s="117"/>
      <c r="Y114" s="276"/>
      <c r="Z114" s="117"/>
      <c r="AA114" s="117"/>
      <c r="AB114" s="117"/>
      <c r="AC114" s="117"/>
      <c r="AD114" s="117"/>
    </row>
    <row r="115" spans="1:30" ht="15.75" x14ac:dyDescent="0.25">
      <c r="A115" s="117"/>
      <c r="B115" s="332"/>
      <c r="C115" s="117"/>
      <c r="D115" s="117"/>
      <c r="E115" s="117"/>
      <c r="F115" s="117"/>
      <c r="G115" s="117"/>
      <c r="H115" s="117"/>
      <c r="I115" s="117"/>
      <c r="J115" s="118"/>
      <c r="K115" s="117"/>
      <c r="L115" s="117"/>
      <c r="M115" s="117"/>
      <c r="N115" s="117"/>
      <c r="O115" s="117"/>
      <c r="P115" s="117"/>
      <c r="Q115" s="117"/>
      <c r="R115" s="80"/>
      <c r="S115" s="117"/>
      <c r="T115" s="117"/>
      <c r="U115" s="117"/>
      <c r="V115" s="117"/>
      <c r="W115" s="117"/>
      <c r="X115" s="117"/>
      <c r="Y115" s="276"/>
      <c r="Z115" s="117"/>
      <c r="AA115" s="117"/>
      <c r="AB115" s="117"/>
      <c r="AC115" s="117"/>
      <c r="AD115" s="117"/>
    </row>
    <row r="116" spans="1:30" ht="15.75" x14ac:dyDescent="0.25">
      <c r="A116" s="117"/>
      <c r="B116" s="332"/>
      <c r="C116" s="117"/>
      <c r="D116" s="117"/>
      <c r="E116" s="117"/>
      <c r="F116" s="117"/>
      <c r="G116" s="117"/>
      <c r="H116" s="117"/>
      <c r="I116" s="117"/>
      <c r="J116" s="118"/>
      <c r="K116" s="117"/>
      <c r="L116" s="117"/>
      <c r="M116" s="117"/>
      <c r="N116" s="117"/>
      <c r="O116" s="117"/>
      <c r="P116" s="117"/>
      <c r="Q116" s="117"/>
      <c r="R116" s="80"/>
      <c r="S116" s="117"/>
      <c r="T116" s="117"/>
      <c r="U116" s="117"/>
      <c r="V116" s="117"/>
      <c r="W116" s="117"/>
      <c r="X116" s="117"/>
      <c r="Y116" s="276"/>
      <c r="Z116" s="117"/>
      <c r="AA116" s="117"/>
      <c r="AB116" s="117"/>
      <c r="AC116" s="117"/>
      <c r="AD116" s="117"/>
    </row>
    <row r="117" spans="1:30" ht="15.75" x14ac:dyDescent="0.25">
      <c r="A117" s="117"/>
      <c r="B117" s="332"/>
      <c r="C117" s="117"/>
      <c r="D117" s="117"/>
      <c r="E117" s="117"/>
      <c r="F117" s="117"/>
      <c r="G117" s="117"/>
      <c r="H117" s="117"/>
      <c r="I117" s="117"/>
      <c r="J117" s="118"/>
      <c r="K117" s="117"/>
      <c r="L117" s="117"/>
      <c r="M117" s="117"/>
      <c r="N117" s="117"/>
      <c r="O117" s="117"/>
      <c r="P117" s="117"/>
      <c r="Q117" s="117"/>
      <c r="R117" s="80"/>
      <c r="S117" s="117"/>
      <c r="T117" s="117"/>
      <c r="U117" s="117"/>
      <c r="V117" s="117"/>
      <c r="W117" s="117"/>
      <c r="X117" s="117"/>
      <c r="Y117" s="276"/>
      <c r="Z117" s="117"/>
      <c r="AA117" s="117"/>
      <c r="AB117" s="117"/>
      <c r="AC117" s="117"/>
      <c r="AD117" s="117"/>
    </row>
    <row r="118" spans="1:30" ht="15.75" x14ac:dyDescent="0.25">
      <c r="A118" s="117"/>
      <c r="B118" s="332"/>
      <c r="C118" s="117"/>
      <c r="D118" s="117"/>
      <c r="E118" s="117"/>
      <c r="F118" s="117"/>
      <c r="G118" s="117"/>
      <c r="H118" s="117"/>
      <c r="I118" s="117"/>
      <c r="J118" s="118"/>
      <c r="K118" s="117"/>
      <c r="L118" s="117"/>
      <c r="M118" s="117"/>
      <c r="N118" s="117"/>
      <c r="O118" s="117"/>
      <c r="P118" s="117"/>
      <c r="Q118" s="117"/>
      <c r="R118" s="80"/>
      <c r="S118" s="117"/>
      <c r="T118" s="117"/>
      <c r="U118" s="117"/>
      <c r="V118" s="117"/>
      <c r="W118" s="117"/>
      <c r="X118" s="117"/>
      <c r="Y118" s="276"/>
      <c r="Z118" s="117"/>
      <c r="AA118" s="117"/>
      <c r="AB118" s="117"/>
      <c r="AC118" s="117"/>
      <c r="AD118" s="117"/>
    </row>
    <row r="119" spans="1:30" ht="15.75" x14ac:dyDescent="0.25">
      <c r="A119" s="117"/>
      <c r="B119" s="332"/>
      <c r="C119" s="117"/>
      <c r="D119" s="117"/>
      <c r="E119" s="117"/>
      <c r="F119" s="117"/>
      <c r="G119" s="117"/>
      <c r="H119" s="117"/>
      <c r="I119" s="117"/>
      <c r="J119" s="118"/>
      <c r="K119" s="117"/>
      <c r="L119" s="117"/>
      <c r="M119" s="117"/>
      <c r="N119" s="117"/>
      <c r="O119" s="117"/>
      <c r="P119" s="117"/>
      <c r="Q119" s="117"/>
      <c r="R119" s="80"/>
      <c r="S119" s="117"/>
      <c r="T119" s="117"/>
      <c r="U119" s="117"/>
      <c r="V119" s="117"/>
      <c r="W119" s="117"/>
      <c r="X119" s="117"/>
      <c r="Y119" s="276"/>
      <c r="Z119" s="117"/>
      <c r="AA119" s="117"/>
      <c r="AB119" s="117"/>
      <c r="AC119" s="117"/>
      <c r="AD119" s="117"/>
    </row>
    <row r="120" spans="1:30" ht="15.75" x14ac:dyDescent="0.25">
      <c r="A120" s="117"/>
      <c r="B120" s="332"/>
      <c r="C120" s="117"/>
      <c r="D120" s="117"/>
      <c r="E120" s="117"/>
      <c r="F120" s="117"/>
      <c r="G120" s="117"/>
      <c r="H120" s="117"/>
      <c r="I120" s="117"/>
      <c r="J120" s="118"/>
      <c r="K120" s="117"/>
      <c r="L120" s="117"/>
      <c r="M120" s="117"/>
      <c r="N120" s="117"/>
      <c r="O120" s="117"/>
      <c r="P120" s="117"/>
      <c r="Q120" s="117"/>
      <c r="R120" s="80"/>
      <c r="S120" s="117"/>
      <c r="T120" s="117"/>
      <c r="U120" s="117"/>
      <c r="V120" s="117"/>
      <c r="W120" s="117"/>
      <c r="X120" s="117"/>
      <c r="Y120" s="276"/>
      <c r="Z120" s="117"/>
      <c r="AA120" s="117"/>
      <c r="AB120" s="117"/>
      <c r="AC120" s="117"/>
      <c r="AD120" s="117"/>
    </row>
    <row r="121" spans="1:30" ht="15.75" x14ac:dyDescent="0.25">
      <c r="A121" s="117"/>
      <c r="B121" s="332"/>
      <c r="C121" s="117"/>
      <c r="D121" s="117"/>
      <c r="E121" s="117"/>
      <c r="F121" s="117"/>
      <c r="G121" s="117"/>
      <c r="H121" s="117"/>
      <c r="I121" s="117"/>
      <c r="J121" s="118"/>
      <c r="K121" s="117"/>
      <c r="L121" s="117"/>
      <c r="M121" s="117"/>
      <c r="N121" s="117"/>
      <c r="O121" s="117"/>
      <c r="P121" s="117"/>
      <c r="Q121" s="117"/>
      <c r="R121" s="80"/>
      <c r="S121" s="117"/>
      <c r="T121" s="117"/>
      <c r="U121" s="117"/>
      <c r="V121" s="117"/>
      <c r="W121" s="117"/>
      <c r="X121" s="117"/>
      <c r="Y121" s="276"/>
      <c r="Z121" s="117"/>
      <c r="AA121" s="117"/>
      <c r="AB121" s="117"/>
      <c r="AC121" s="117"/>
      <c r="AD121" s="117"/>
    </row>
    <row r="122" spans="1:30" ht="15.75" x14ac:dyDescent="0.25">
      <c r="A122" s="117"/>
      <c r="B122" s="332"/>
      <c r="C122" s="117"/>
      <c r="D122" s="117"/>
      <c r="E122" s="117"/>
      <c r="F122" s="117"/>
      <c r="G122" s="117"/>
      <c r="H122" s="117"/>
      <c r="I122" s="117"/>
      <c r="J122" s="118"/>
      <c r="K122" s="117"/>
      <c r="L122" s="117"/>
      <c r="M122" s="117"/>
      <c r="N122" s="117"/>
      <c r="O122" s="117"/>
      <c r="P122" s="117"/>
      <c r="Q122" s="117"/>
      <c r="R122" s="80"/>
      <c r="S122" s="117"/>
      <c r="T122" s="117"/>
      <c r="U122" s="117"/>
      <c r="V122" s="117"/>
      <c r="W122" s="117"/>
      <c r="X122" s="117"/>
      <c r="Y122" s="276"/>
      <c r="Z122" s="117"/>
      <c r="AA122" s="117"/>
      <c r="AB122" s="117"/>
      <c r="AC122" s="117"/>
      <c r="AD122" s="117"/>
    </row>
    <row r="123" spans="1:30" ht="15.75" x14ac:dyDescent="0.25">
      <c r="A123" s="117"/>
      <c r="B123" s="332"/>
      <c r="C123" s="117"/>
      <c r="D123" s="117"/>
      <c r="E123" s="117"/>
      <c r="F123" s="117"/>
      <c r="G123" s="117"/>
      <c r="H123" s="117"/>
      <c r="I123" s="117"/>
      <c r="J123" s="118"/>
      <c r="K123" s="117"/>
      <c r="L123" s="117"/>
      <c r="M123" s="117"/>
      <c r="N123" s="117"/>
      <c r="O123" s="117"/>
      <c r="P123" s="117"/>
      <c r="Q123" s="117"/>
      <c r="R123" s="80"/>
      <c r="S123" s="117"/>
      <c r="T123" s="117"/>
      <c r="U123" s="117"/>
      <c r="V123" s="117"/>
      <c r="W123" s="117"/>
      <c r="X123" s="117"/>
      <c r="Y123" s="276"/>
      <c r="Z123" s="117"/>
      <c r="AA123" s="117"/>
      <c r="AB123" s="117"/>
      <c r="AC123" s="117"/>
      <c r="AD123" s="117"/>
    </row>
    <row r="124" spans="1:30" ht="15.75" x14ac:dyDescent="0.25">
      <c r="A124" s="117"/>
      <c r="B124" s="332"/>
      <c r="C124" s="117"/>
      <c r="D124" s="117"/>
      <c r="E124" s="117"/>
      <c r="F124" s="117"/>
      <c r="G124" s="117"/>
      <c r="H124" s="117"/>
      <c r="I124" s="117"/>
      <c r="J124" s="118"/>
      <c r="K124" s="117"/>
      <c r="L124" s="117"/>
      <c r="M124" s="117"/>
      <c r="N124" s="117"/>
      <c r="O124" s="117"/>
      <c r="P124" s="117"/>
      <c r="Q124" s="117"/>
      <c r="R124" s="80"/>
      <c r="S124" s="117"/>
      <c r="T124" s="117"/>
      <c r="U124" s="117"/>
      <c r="V124" s="117"/>
      <c r="W124" s="117"/>
      <c r="X124" s="117"/>
      <c r="Y124" s="276"/>
      <c r="Z124" s="117"/>
      <c r="AA124" s="117"/>
      <c r="AB124" s="117"/>
      <c r="AC124" s="117"/>
      <c r="AD124" s="117"/>
    </row>
    <row r="125" spans="1:30" ht="15.75" x14ac:dyDescent="0.25">
      <c r="A125" s="117"/>
      <c r="B125" s="332"/>
      <c r="R125" s="3"/>
      <c r="W125" s="117"/>
    </row>
    <row r="126" spans="1:30" ht="15.75" x14ac:dyDescent="0.25">
      <c r="A126" s="117"/>
      <c r="B126" s="332"/>
      <c r="O126" s="192"/>
      <c r="R126" s="3"/>
    </row>
    <row r="127" spans="1:30" ht="15.75" x14ac:dyDescent="0.25">
      <c r="A127" s="117"/>
      <c r="B127" s="332"/>
      <c r="R127" s="3"/>
    </row>
    <row r="128" spans="1:30" ht="15.75" x14ac:dyDescent="0.25">
      <c r="A128" s="117"/>
      <c r="B128" s="332"/>
      <c r="R128" s="3"/>
    </row>
    <row r="129" spans="1:18" ht="15.75" x14ac:dyDescent="0.25">
      <c r="A129" s="117"/>
      <c r="B129" s="332"/>
      <c r="R129" s="3"/>
    </row>
    <row r="130" spans="1:18" x14ac:dyDescent="0.25">
      <c r="R130" s="3"/>
    </row>
    <row r="131" spans="1:18" x14ac:dyDescent="0.25">
      <c r="R131" s="3"/>
    </row>
    <row r="132" spans="1:18" x14ac:dyDescent="0.25">
      <c r="R132" s="3"/>
    </row>
    <row r="133" spans="1:18" x14ac:dyDescent="0.25">
      <c r="R133" s="3"/>
    </row>
    <row r="134" spans="1:18" x14ac:dyDescent="0.25">
      <c r="R134" s="3"/>
    </row>
    <row r="135" spans="1:18" x14ac:dyDescent="0.25">
      <c r="R135" s="3"/>
    </row>
    <row r="136" spans="1:18" x14ac:dyDescent="0.25">
      <c r="R136" s="3"/>
    </row>
    <row r="137" spans="1:18" x14ac:dyDescent="0.25">
      <c r="R137" s="3"/>
    </row>
    <row r="138" spans="1:18" x14ac:dyDescent="0.25">
      <c r="R138" s="3"/>
    </row>
    <row r="139" spans="1:18" x14ac:dyDescent="0.25">
      <c r="R139" s="3"/>
    </row>
    <row r="140" spans="1:18" x14ac:dyDescent="0.25">
      <c r="R140" s="3"/>
    </row>
    <row r="141" spans="1:18" x14ac:dyDescent="0.25">
      <c r="R141" s="3"/>
    </row>
    <row r="142" spans="1:18" x14ac:dyDescent="0.25">
      <c r="R142" s="3"/>
    </row>
    <row r="143" spans="1:18" x14ac:dyDescent="0.25">
      <c r="R143" s="3"/>
    </row>
    <row r="144" spans="1:18" x14ac:dyDescent="0.25">
      <c r="R144" s="3"/>
    </row>
    <row r="145" spans="18:18" x14ac:dyDescent="0.25">
      <c r="R145" s="3"/>
    </row>
    <row r="146" spans="18:18" x14ac:dyDescent="0.25">
      <c r="R146" s="3"/>
    </row>
    <row r="147" spans="18:18" x14ac:dyDescent="0.25">
      <c r="R147" s="3"/>
    </row>
    <row r="148" spans="18:18" x14ac:dyDescent="0.25">
      <c r="R148" s="3"/>
    </row>
    <row r="149" spans="18:18" x14ac:dyDescent="0.25">
      <c r="R149" s="3"/>
    </row>
    <row r="150" spans="18:18" x14ac:dyDescent="0.25">
      <c r="R150" s="3"/>
    </row>
    <row r="151" spans="18:18" x14ac:dyDescent="0.25">
      <c r="R151" s="3"/>
    </row>
    <row r="152" spans="18:18" x14ac:dyDescent="0.25">
      <c r="R152" s="3"/>
    </row>
    <row r="153" spans="18:18" x14ac:dyDescent="0.25">
      <c r="R153" s="3"/>
    </row>
    <row r="154" spans="18:18" x14ac:dyDescent="0.25">
      <c r="R154" s="3"/>
    </row>
    <row r="155" spans="18:18" x14ac:dyDescent="0.25">
      <c r="R155" s="3"/>
    </row>
    <row r="156" spans="18:18" x14ac:dyDescent="0.25">
      <c r="R156" s="3"/>
    </row>
    <row r="157" spans="18:18" x14ac:dyDescent="0.25">
      <c r="R157" s="3"/>
    </row>
    <row r="158" spans="18:18" x14ac:dyDescent="0.25">
      <c r="R158" s="3"/>
    </row>
    <row r="159" spans="18:18" x14ac:dyDescent="0.25">
      <c r="R159" s="3"/>
    </row>
    <row r="160" spans="18:18" x14ac:dyDescent="0.25">
      <c r="R160" s="3"/>
    </row>
    <row r="161" spans="18:18" x14ac:dyDescent="0.25">
      <c r="R161" s="3"/>
    </row>
    <row r="162" spans="18:18" x14ac:dyDescent="0.25">
      <c r="R162" s="3"/>
    </row>
    <row r="163" spans="18:18" x14ac:dyDescent="0.25">
      <c r="R163" s="3"/>
    </row>
    <row r="164" spans="18:18" x14ac:dyDescent="0.25">
      <c r="R164" s="3"/>
    </row>
    <row r="165" spans="18:18" x14ac:dyDescent="0.25">
      <c r="R165" s="3"/>
    </row>
    <row r="166" spans="18:18" x14ac:dyDescent="0.25">
      <c r="R166" s="3"/>
    </row>
    <row r="167" spans="18:18" x14ac:dyDescent="0.25">
      <c r="R167" s="3"/>
    </row>
    <row r="168" spans="18:18" x14ac:dyDescent="0.25">
      <c r="R168" s="3"/>
    </row>
    <row r="169" spans="18:18" x14ac:dyDescent="0.25">
      <c r="R169" s="3"/>
    </row>
    <row r="170" spans="18:18" x14ac:dyDescent="0.25">
      <c r="R170" s="3"/>
    </row>
    <row r="171" spans="18:18" x14ac:dyDescent="0.25">
      <c r="R171" s="3"/>
    </row>
    <row r="172" spans="18:18" x14ac:dyDescent="0.25">
      <c r="R172" s="3"/>
    </row>
    <row r="173" spans="18:18" x14ac:dyDescent="0.25">
      <c r="R173" s="3"/>
    </row>
    <row r="174" spans="18:18" x14ac:dyDescent="0.25">
      <c r="R174" s="3"/>
    </row>
    <row r="175" spans="18:18" x14ac:dyDescent="0.25">
      <c r="R175" s="3"/>
    </row>
    <row r="176" spans="18:18" x14ac:dyDescent="0.25">
      <c r="R176" s="3"/>
    </row>
    <row r="177" spans="18:18" x14ac:dyDescent="0.25">
      <c r="R177" s="3"/>
    </row>
    <row r="178" spans="18:18" x14ac:dyDescent="0.25">
      <c r="R178" s="3"/>
    </row>
    <row r="179" spans="18:18" x14ac:dyDescent="0.25">
      <c r="R179" s="3"/>
    </row>
    <row r="180" spans="18:18" x14ac:dyDescent="0.25">
      <c r="R180" s="3"/>
    </row>
    <row r="181" spans="18:18" x14ac:dyDescent="0.25">
      <c r="R181" s="3"/>
    </row>
    <row r="182" spans="18:18" x14ac:dyDescent="0.25">
      <c r="R182" s="3"/>
    </row>
    <row r="183" spans="18:18" x14ac:dyDescent="0.25">
      <c r="R183" s="3"/>
    </row>
    <row r="184" spans="18:18" x14ac:dyDescent="0.25">
      <c r="R184" s="3"/>
    </row>
    <row r="185" spans="18:18" x14ac:dyDescent="0.25">
      <c r="R185" s="3"/>
    </row>
    <row r="186" spans="18:18" x14ac:dyDescent="0.25">
      <c r="R186" s="3"/>
    </row>
    <row r="187" spans="18:18" x14ac:dyDescent="0.25">
      <c r="R187" s="3"/>
    </row>
    <row r="188" spans="18:18" x14ac:dyDescent="0.25">
      <c r="R188" s="3"/>
    </row>
    <row r="189" spans="18:18" x14ac:dyDescent="0.25">
      <c r="R189" s="3"/>
    </row>
    <row r="190" spans="18:18" x14ac:dyDescent="0.25">
      <c r="R190" s="3"/>
    </row>
    <row r="191" spans="18:18" x14ac:dyDescent="0.25">
      <c r="R191" s="3"/>
    </row>
    <row r="192" spans="18:18" x14ac:dyDescent="0.25">
      <c r="R192" s="3"/>
    </row>
    <row r="193" spans="18:18" x14ac:dyDescent="0.25">
      <c r="R193" s="3"/>
    </row>
    <row r="194" spans="18:18" x14ac:dyDescent="0.25">
      <c r="R194" s="3"/>
    </row>
    <row r="195" spans="18:18" x14ac:dyDescent="0.25">
      <c r="R195" s="3"/>
    </row>
    <row r="196" spans="18:18" x14ac:dyDescent="0.25">
      <c r="R196" s="3"/>
    </row>
    <row r="197" spans="18:18" x14ac:dyDescent="0.25">
      <c r="R197" s="3"/>
    </row>
    <row r="198" spans="18:18" x14ac:dyDescent="0.25">
      <c r="R198" s="3"/>
    </row>
    <row r="199" spans="18:18" x14ac:dyDescent="0.25">
      <c r="R199" s="3"/>
    </row>
    <row r="200" spans="18:18" x14ac:dyDescent="0.25">
      <c r="R200" s="3"/>
    </row>
    <row r="201" spans="18:18" x14ac:dyDescent="0.25">
      <c r="R201" s="3"/>
    </row>
    <row r="202" spans="18:18" x14ac:dyDescent="0.25">
      <c r="R202" s="3"/>
    </row>
    <row r="203" spans="18:18" x14ac:dyDescent="0.25">
      <c r="R203" s="3"/>
    </row>
    <row r="204" spans="18:18" x14ac:dyDescent="0.25">
      <c r="R204" s="3"/>
    </row>
    <row r="205" spans="18:18" x14ac:dyDescent="0.25">
      <c r="R205" s="3"/>
    </row>
    <row r="206" spans="18:18" x14ac:dyDescent="0.25">
      <c r="R206" s="3"/>
    </row>
    <row r="207" spans="18:18" x14ac:dyDescent="0.25">
      <c r="R207" s="3"/>
    </row>
    <row r="208" spans="18:18" x14ac:dyDescent="0.25">
      <c r="R208" s="3"/>
    </row>
    <row r="209" spans="18:18" x14ac:dyDescent="0.25">
      <c r="R209" s="3"/>
    </row>
    <row r="210" spans="18:18" x14ac:dyDescent="0.25">
      <c r="R210" s="3"/>
    </row>
    <row r="211" spans="18:18" x14ac:dyDescent="0.25">
      <c r="R211" s="3"/>
    </row>
    <row r="212" spans="18:18" x14ac:dyDescent="0.25">
      <c r="R212" s="3"/>
    </row>
    <row r="213" spans="18:18" x14ac:dyDescent="0.25">
      <c r="R213" s="3"/>
    </row>
    <row r="214" spans="18:18" x14ac:dyDescent="0.25">
      <c r="R214" s="3"/>
    </row>
    <row r="215" spans="18:18" x14ac:dyDescent="0.25">
      <c r="R215" s="3"/>
    </row>
    <row r="216" spans="18:18" x14ac:dyDescent="0.25">
      <c r="R216" s="3"/>
    </row>
    <row r="217" spans="18:18" x14ac:dyDescent="0.25">
      <c r="R217" s="3"/>
    </row>
    <row r="218" spans="18:18" x14ac:dyDescent="0.25">
      <c r="R218" s="3"/>
    </row>
    <row r="219" spans="18:18" x14ac:dyDescent="0.25">
      <c r="R219" s="3"/>
    </row>
    <row r="220" spans="18:18" x14ac:dyDescent="0.25">
      <c r="R220" s="3"/>
    </row>
    <row r="221" spans="18:18" x14ac:dyDescent="0.25">
      <c r="R221" s="3"/>
    </row>
    <row r="222" spans="18:18" x14ac:dyDescent="0.25">
      <c r="R222" s="3"/>
    </row>
    <row r="223" spans="18:18" x14ac:dyDescent="0.25">
      <c r="R223" s="3"/>
    </row>
    <row r="224" spans="18:18" x14ac:dyDescent="0.25">
      <c r="R224" s="3"/>
    </row>
    <row r="225" spans="18:19" x14ac:dyDescent="0.25">
      <c r="R225" s="3"/>
    </row>
    <row r="226" spans="18:19" x14ac:dyDescent="0.25">
      <c r="R226" s="3"/>
    </row>
    <row r="227" spans="18:19" x14ac:dyDescent="0.25">
      <c r="R227" s="3"/>
    </row>
    <row r="228" spans="18:19" x14ac:dyDescent="0.25">
      <c r="R228" s="3"/>
    </row>
    <row r="229" spans="18:19" x14ac:dyDescent="0.25">
      <c r="R229" s="3"/>
    </row>
    <row r="230" spans="18:19" x14ac:dyDescent="0.25">
      <c r="R230" s="3"/>
    </row>
    <row r="231" spans="18:19" x14ac:dyDescent="0.25">
      <c r="R231" s="3"/>
      <c r="S231" s="3"/>
    </row>
    <row r="232" spans="18:19" x14ac:dyDescent="0.25">
      <c r="R232" s="3"/>
      <c r="S232" s="3"/>
    </row>
    <row r="233" spans="18:19" x14ac:dyDescent="0.25">
      <c r="R233" s="3"/>
      <c r="S233" s="3"/>
    </row>
    <row r="234" spans="18:19" x14ac:dyDescent="0.25">
      <c r="R234" s="3"/>
      <c r="S234" s="3"/>
    </row>
    <row r="235" spans="18:19" x14ac:dyDescent="0.25">
      <c r="R235" s="3"/>
      <c r="S235" s="3"/>
    </row>
    <row r="236" spans="18:19" x14ac:dyDescent="0.25">
      <c r="R236" s="3"/>
      <c r="S236" s="3"/>
    </row>
    <row r="237" spans="18:19" x14ac:dyDescent="0.25">
      <c r="R237" s="3"/>
      <c r="S237" s="3"/>
    </row>
    <row r="238" spans="18:19" x14ac:dyDescent="0.25">
      <c r="R238" s="3"/>
      <c r="S238" s="3"/>
    </row>
    <row r="239" spans="18:19" x14ac:dyDescent="0.25">
      <c r="R239" s="3"/>
      <c r="S239" s="3"/>
    </row>
    <row r="240" spans="18:19" x14ac:dyDescent="0.25">
      <c r="R240" s="3"/>
      <c r="S240" s="3"/>
    </row>
    <row r="241" spans="18:19" x14ac:dyDescent="0.25">
      <c r="R241" s="3"/>
      <c r="S241" s="3"/>
    </row>
    <row r="242" spans="18:19" x14ac:dyDescent="0.25">
      <c r="R242" s="3"/>
      <c r="S242" s="3"/>
    </row>
    <row r="243" spans="18:19" x14ac:dyDescent="0.25">
      <c r="R243" s="3"/>
      <c r="S243" s="3"/>
    </row>
    <row r="244" spans="18:19" x14ac:dyDescent="0.25">
      <c r="R244" s="3"/>
      <c r="S244" s="3"/>
    </row>
    <row r="245" spans="18:19" x14ac:dyDescent="0.25">
      <c r="R245" s="3"/>
      <c r="S245" s="3"/>
    </row>
    <row r="246" spans="18:19" x14ac:dyDescent="0.25">
      <c r="R246" s="3"/>
      <c r="S246" s="3"/>
    </row>
    <row r="247" spans="18:19" x14ac:dyDescent="0.25">
      <c r="R247" s="3"/>
      <c r="S247" s="3"/>
    </row>
    <row r="248" spans="18:19" x14ac:dyDescent="0.25">
      <c r="R248" s="3"/>
      <c r="S248" s="3"/>
    </row>
    <row r="249" spans="18:19" x14ac:dyDescent="0.25">
      <c r="R249" s="3"/>
      <c r="S249" s="3"/>
    </row>
    <row r="250" spans="18:19" x14ac:dyDescent="0.25">
      <c r="R250" s="3"/>
      <c r="S250" s="3"/>
    </row>
    <row r="251" spans="18:19" x14ac:dyDescent="0.25">
      <c r="R251" s="3"/>
      <c r="S251" s="3"/>
    </row>
    <row r="252" spans="18:19" x14ac:dyDescent="0.25">
      <c r="R252" s="3"/>
      <c r="S252" s="3"/>
    </row>
    <row r="253" spans="18:19" x14ac:dyDescent="0.25">
      <c r="R253" s="3"/>
      <c r="S253" s="3"/>
    </row>
    <row r="254" spans="18:19" x14ac:dyDescent="0.25">
      <c r="R254" s="3"/>
      <c r="S254" s="3"/>
    </row>
    <row r="255" spans="18:19" x14ac:dyDescent="0.25">
      <c r="R255" s="3"/>
      <c r="S255" s="3"/>
    </row>
    <row r="256" spans="18:19" x14ac:dyDescent="0.25">
      <c r="R256" s="3"/>
      <c r="S256" s="3"/>
    </row>
    <row r="257" spans="18:19" x14ac:dyDescent="0.25">
      <c r="R257" s="3"/>
      <c r="S257" s="3"/>
    </row>
    <row r="258" spans="18:19" x14ac:dyDescent="0.25">
      <c r="R258" s="3"/>
      <c r="S258" s="3"/>
    </row>
    <row r="259" spans="18:19" x14ac:dyDescent="0.25">
      <c r="R259" s="3"/>
      <c r="S259" s="3"/>
    </row>
    <row r="260" spans="18:19" x14ac:dyDescent="0.25">
      <c r="R260" s="3"/>
      <c r="S260" s="3"/>
    </row>
    <row r="261" spans="18:19" x14ac:dyDescent="0.25">
      <c r="R261" s="3"/>
      <c r="S261" s="3"/>
    </row>
    <row r="262" spans="18:19" x14ac:dyDescent="0.25">
      <c r="R262" s="3"/>
      <c r="S262" s="3"/>
    </row>
    <row r="263" spans="18:19" x14ac:dyDescent="0.25">
      <c r="R263" s="3"/>
      <c r="S263" s="3"/>
    </row>
    <row r="264" spans="18:19" x14ac:dyDescent="0.25">
      <c r="R264" s="3"/>
      <c r="S264" s="3"/>
    </row>
    <row r="265" spans="18:19" x14ac:dyDescent="0.25">
      <c r="R265" s="3"/>
      <c r="S265" s="3"/>
    </row>
    <row r="266" spans="18:19" x14ac:dyDescent="0.25">
      <c r="R266" s="3"/>
      <c r="S266" s="3"/>
    </row>
    <row r="267" spans="18:19" x14ac:dyDescent="0.25">
      <c r="R267" s="3"/>
      <c r="S267" s="3"/>
    </row>
    <row r="268" spans="18:19" x14ac:dyDescent="0.25">
      <c r="R268" s="3"/>
      <c r="S268" s="3"/>
    </row>
    <row r="269" spans="18:19" x14ac:dyDescent="0.25">
      <c r="R269" s="3"/>
      <c r="S269" s="3"/>
    </row>
    <row r="270" spans="18:19" x14ac:dyDescent="0.25">
      <c r="R270" s="3"/>
      <c r="S270" s="3"/>
    </row>
    <row r="271" spans="18:19" x14ac:dyDescent="0.25">
      <c r="R271" s="3"/>
      <c r="S271" s="3"/>
    </row>
    <row r="272" spans="18:19" x14ac:dyDescent="0.25">
      <c r="R272" s="3"/>
      <c r="S272" s="3"/>
    </row>
    <row r="273" spans="18:19" x14ac:dyDescent="0.25">
      <c r="R273" s="3"/>
      <c r="S273" s="3"/>
    </row>
    <row r="274" spans="18:19" x14ac:dyDescent="0.25">
      <c r="R274" s="3"/>
      <c r="S274" s="3"/>
    </row>
    <row r="275" spans="18:19" x14ac:dyDescent="0.25">
      <c r="R275" s="3"/>
      <c r="S275" s="3"/>
    </row>
    <row r="276" spans="18:19" x14ac:dyDescent="0.25">
      <c r="R276" s="3"/>
      <c r="S276" s="3"/>
    </row>
    <row r="277" spans="18:19" x14ac:dyDescent="0.25">
      <c r="R277" s="3"/>
      <c r="S277" s="3"/>
    </row>
    <row r="278" spans="18:19" x14ac:dyDescent="0.25">
      <c r="R278" s="3"/>
      <c r="S278" s="3"/>
    </row>
    <row r="279" spans="18:19" x14ac:dyDescent="0.25">
      <c r="R279" s="3"/>
      <c r="S279" s="3"/>
    </row>
    <row r="280" spans="18:19" x14ac:dyDescent="0.25">
      <c r="R280" s="3"/>
      <c r="S280" s="3"/>
    </row>
    <row r="281" spans="18:19" x14ac:dyDescent="0.25">
      <c r="R281" s="3"/>
      <c r="S281" s="3"/>
    </row>
    <row r="282" spans="18:19" x14ac:dyDescent="0.25">
      <c r="R282" s="3"/>
      <c r="S282" s="3"/>
    </row>
    <row r="283" spans="18:19" x14ac:dyDescent="0.25">
      <c r="R283" s="3"/>
      <c r="S283" s="3"/>
    </row>
    <row r="284" spans="18:19" x14ac:dyDescent="0.25">
      <c r="R284" s="3"/>
      <c r="S284" s="3"/>
    </row>
    <row r="285" spans="18:19" x14ac:dyDescent="0.25">
      <c r="R285" s="3"/>
      <c r="S285" s="3"/>
    </row>
    <row r="286" spans="18:19" x14ac:dyDescent="0.25">
      <c r="R286" s="3"/>
      <c r="S286" s="3"/>
    </row>
    <row r="287" spans="18:19" x14ac:dyDescent="0.25">
      <c r="R287" s="3"/>
      <c r="S287" s="3"/>
    </row>
    <row r="288" spans="18:19" x14ac:dyDescent="0.25">
      <c r="R288" s="3"/>
      <c r="S288" s="3"/>
    </row>
    <row r="289" spans="18:19" x14ac:dyDescent="0.25">
      <c r="R289" s="3"/>
      <c r="S289" s="3"/>
    </row>
    <row r="290" spans="18:19" x14ac:dyDescent="0.25">
      <c r="R290" s="3"/>
      <c r="S290" s="3"/>
    </row>
    <row r="291" spans="18:19" x14ac:dyDescent="0.25">
      <c r="R291" s="3"/>
      <c r="S291" s="3"/>
    </row>
    <row r="292" spans="18:19" x14ac:dyDescent="0.25">
      <c r="R292" s="3"/>
      <c r="S292" s="3"/>
    </row>
    <row r="293" spans="18:19" x14ac:dyDescent="0.25">
      <c r="R293" s="3"/>
      <c r="S293" s="3"/>
    </row>
    <row r="294" spans="18:19" x14ac:dyDescent="0.25">
      <c r="R294" s="3"/>
      <c r="S294" s="3"/>
    </row>
    <row r="295" spans="18:19" x14ac:dyDescent="0.25">
      <c r="R295" s="3"/>
      <c r="S295" s="3"/>
    </row>
    <row r="296" spans="18:19" x14ac:dyDescent="0.25">
      <c r="R296" s="3"/>
      <c r="S296" s="3"/>
    </row>
    <row r="297" spans="18:19" x14ac:dyDescent="0.25">
      <c r="R297" s="3"/>
      <c r="S297" s="3"/>
    </row>
    <row r="298" spans="18:19" x14ac:dyDescent="0.25">
      <c r="R298" s="3"/>
      <c r="S298" s="3"/>
    </row>
    <row r="299" spans="18:19" x14ac:dyDescent="0.25">
      <c r="R299" s="3"/>
      <c r="S299" s="3"/>
    </row>
    <row r="300" spans="18:19" x14ac:dyDescent="0.25">
      <c r="R300" s="3"/>
      <c r="S300" s="3"/>
    </row>
    <row r="301" spans="18:19" x14ac:dyDescent="0.25">
      <c r="R301" s="3"/>
      <c r="S301" s="3"/>
    </row>
    <row r="302" spans="18:19" x14ac:dyDescent="0.25">
      <c r="R302" s="3"/>
      <c r="S302" s="3"/>
    </row>
    <row r="303" spans="18:19" x14ac:dyDescent="0.25">
      <c r="R303" s="3"/>
      <c r="S303" s="3"/>
    </row>
    <row r="304" spans="18:19" x14ac:dyDescent="0.25">
      <c r="R304" s="3"/>
      <c r="S304" s="3"/>
    </row>
    <row r="305" spans="18:19" x14ac:dyDescent="0.25">
      <c r="R305" s="3"/>
      <c r="S305" s="3"/>
    </row>
    <row r="306" spans="18:19" x14ac:dyDescent="0.25">
      <c r="R306" s="3"/>
      <c r="S306" s="3"/>
    </row>
    <row r="307" spans="18:19" x14ac:dyDescent="0.25">
      <c r="R307" s="3"/>
      <c r="S307" s="3"/>
    </row>
    <row r="308" spans="18:19" x14ac:dyDescent="0.25">
      <c r="R308" s="3"/>
      <c r="S308" s="3"/>
    </row>
    <row r="309" spans="18:19" x14ac:dyDescent="0.25">
      <c r="R309" s="3"/>
      <c r="S309" s="3"/>
    </row>
    <row r="310" spans="18:19" x14ac:dyDescent="0.25">
      <c r="R310" s="3"/>
      <c r="S310" s="3"/>
    </row>
    <row r="311" spans="18:19" x14ac:dyDescent="0.25">
      <c r="R311" s="3"/>
      <c r="S311" s="3"/>
    </row>
    <row r="312" spans="18:19" x14ac:dyDescent="0.25">
      <c r="R312" s="3"/>
      <c r="S312" s="3"/>
    </row>
    <row r="313" spans="18:19" x14ac:dyDescent="0.25">
      <c r="R313" s="3"/>
      <c r="S313" s="3"/>
    </row>
    <row r="314" spans="18:19" x14ac:dyDescent="0.25">
      <c r="R314" s="3"/>
      <c r="S314" s="3"/>
    </row>
    <row r="315" spans="18:19" x14ac:dyDescent="0.25">
      <c r="R315" s="3"/>
      <c r="S315" s="3"/>
    </row>
    <row r="316" spans="18:19" x14ac:dyDescent="0.25">
      <c r="R316" s="3"/>
      <c r="S316" s="3"/>
    </row>
    <row r="317" spans="18:19" x14ac:dyDescent="0.25">
      <c r="R317" s="3"/>
      <c r="S317" s="3"/>
    </row>
    <row r="318" spans="18:19" x14ac:dyDescent="0.25">
      <c r="R318" s="3"/>
      <c r="S318" s="3"/>
    </row>
    <row r="319" spans="18:19" x14ac:dyDescent="0.25">
      <c r="R319" s="3"/>
      <c r="S319" s="3"/>
    </row>
    <row r="320" spans="18:19" x14ac:dyDescent="0.25">
      <c r="R320" s="3"/>
      <c r="S320" s="3"/>
    </row>
    <row r="321" spans="18:19" x14ac:dyDescent="0.25">
      <c r="R321" s="3"/>
      <c r="S321" s="3"/>
    </row>
    <row r="322" spans="18:19" x14ac:dyDescent="0.25">
      <c r="R322" s="3"/>
      <c r="S322" s="3"/>
    </row>
    <row r="323" spans="18:19" x14ac:dyDescent="0.25">
      <c r="R323" s="3"/>
      <c r="S323" s="3"/>
    </row>
    <row r="324" spans="18:19" x14ac:dyDescent="0.25">
      <c r="R324" s="3"/>
      <c r="S324" s="3"/>
    </row>
    <row r="325" spans="18:19" x14ac:dyDescent="0.25">
      <c r="R325" s="3"/>
      <c r="S325" s="3"/>
    </row>
    <row r="326" spans="18:19" x14ac:dyDescent="0.25">
      <c r="R326" s="3"/>
      <c r="S326" s="3"/>
    </row>
    <row r="327" spans="18:19" x14ac:dyDescent="0.25">
      <c r="R327" s="3"/>
      <c r="S327" s="3"/>
    </row>
    <row r="328" spans="18:19" x14ac:dyDescent="0.25">
      <c r="R328" s="3"/>
      <c r="S328" s="3"/>
    </row>
    <row r="329" spans="18:19" x14ac:dyDescent="0.25">
      <c r="R329" s="3"/>
      <c r="S329" s="3"/>
    </row>
    <row r="330" spans="18:19" x14ac:dyDescent="0.25">
      <c r="R330" s="3"/>
      <c r="S330" s="3"/>
    </row>
    <row r="331" spans="18:19" x14ac:dyDescent="0.25">
      <c r="R331" s="3"/>
      <c r="S331" s="3"/>
    </row>
    <row r="332" spans="18:19" x14ac:dyDescent="0.25">
      <c r="R332" s="3"/>
      <c r="S332" s="3"/>
    </row>
    <row r="333" spans="18:19" x14ac:dyDescent="0.25">
      <c r="R333" s="3"/>
      <c r="S333" s="3"/>
    </row>
    <row r="334" spans="18:19" x14ac:dyDescent="0.25">
      <c r="R334" s="3"/>
      <c r="S334" s="3"/>
    </row>
    <row r="335" spans="18:19" x14ac:dyDescent="0.25">
      <c r="R335" s="3"/>
      <c r="S335" s="3"/>
    </row>
    <row r="336" spans="18:19" x14ac:dyDescent="0.25">
      <c r="R336" s="3"/>
      <c r="S336" s="3"/>
    </row>
    <row r="337" spans="18:19" x14ac:dyDescent="0.25">
      <c r="R337" s="3"/>
      <c r="S337" s="3"/>
    </row>
    <row r="338" spans="18:19" x14ac:dyDescent="0.25">
      <c r="R338" s="3"/>
      <c r="S338" s="3"/>
    </row>
    <row r="339" spans="18:19" x14ac:dyDescent="0.25">
      <c r="R339" s="3"/>
      <c r="S339" s="3"/>
    </row>
    <row r="340" spans="18:19" x14ac:dyDescent="0.25">
      <c r="R340" s="3"/>
      <c r="S340" s="3"/>
    </row>
    <row r="341" spans="18:19" x14ac:dyDescent="0.25">
      <c r="R341" s="3"/>
      <c r="S341" s="3"/>
    </row>
    <row r="342" spans="18:19" x14ac:dyDescent="0.25">
      <c r="R342" s="3"/>
      <c r="S342" s="3"/>
    </row>
    <row r="343" spans="18:19" x14ac:dyDescent="0.25">
      <c r="R343" s="3"/>
      <c r="S343" s="3"/>
    </row>
    <row r="344" spans="18:19" x14ac:dyDescent="0.25">
      <c r="R344" s="3"/>
      <c r="S344" s="3"/>
    </row>
    <row r="345" spans="18:19" x14ac:dyDescent="0.25">
      <c r="R345" s="3"/>
      <c r="S345" s="3"/>
    </row>
    <row r="346" spans="18:19" x14ac:dyDescent="0.25">
      <c r="R346" s="3"/>
      <c r="S346" s="3"/>
    </row>
    <row r="347" spans="18:19" x14ac:dyDescent="0.25">
      <c r="R347" s="3"/>
      <c r="S347" s="3"/>
    </row>
    <row r="348" spans="18:19" x14ac:dyDescent="0.25">
      <c r="R348" s="3"/>
      <c r="S348" s="3"/>
    </row>
    <row r="349" spans="18:19" x14ac:dyDescent="0.25">
      <c r="R349" s="3"/>
      <c r="S349" s="3"/>
    </row>
    <row r="350" spans="18:19" x14ac:dyDescent="0.25">
      <c r="R350" s="3"/>
      <c r="S350" s="3"/>
    </row>
    <row r="351" spans="18:19" x14ac:dyDescent="0.25">
      <c r="R351" s="3"/>
      <c r="S351" s="3"/>
    </row>
    <row r="352" spans="18:19" x14ac:dyDescent="0.25">
      <c r="R352" s="3"/>
      <c r="S352" s="3"/>
    </row>
    <row r="353" spans="18:19" x14ac:dyDescent="0.25">
      <c r="R353" s="3"/>
      <c r="S353" s="3"/>
    </row>
    <row r="354" spans="18:19" x14ac:dyDescent="0.25">
      <c r="R354" s="3"/>
      <c r="S354" s="3"/>
    </row>
    <row r="355" spans="18:19" x14ac:dyDescent="0.25">
      <c r="R355" s="3"/>
      <c r="S355" s="3"/>
    </row>
    <row r="356" spans="18:19" x14ac:dyDescent="0.25">
      <c r="R356" s="3"/>
      <c r="S356" s="3"/>
    </row>
    <row r="357" spans="18:19" x14ac:dyDescent="0.25">
      <c r="R357" s="3"/>
      <c r="S357" s="3"/>
    </row>
    <row r="358" spans="18:19" x14ac:dyDescent="0.25">
      <c r="R358" s="3"/>
      <c r="S358" s="3"/>
    </row>
    <row r="359" spans="18:19" x14ac:dyDescent="0.25">
      <c r="R359" s="3"/>
      <c r="S359" s="3"/>
    </row>
    <row r="360" spans="18:19" x14ac:dyDescent="0.25">
      <c r="R360" s="3"/>
      <c r="S360" s="3"/>
    </row>
    <row r="361" spans="18:19" x14ac:dyDescent="0.25">
      <c r="R361" s="3"/>
      <c r="S361" s="3"/>
    </row>
    <row r="362" spans="18:19" x14ac:dyDescent="0.25">
      <c r="R362" s="3"/>
      <c r="S362" s="3"/>
    </row>
    <row r="363" spans="18:19" x14ac:dyDescent="0.25">
      <c r="R363" s="3"/>
      <c r="S363" s="3"/>
    </row>
    <row r="364" spans="18:19" x14ac:dyDescent="0.25">
      <c r="R364" s="3"/>
      <c r="S364" s="3"/>
    </row>
    <row r="365" spans="18:19" x14ac:dyDescent="0.25">
      <c r="R365" s="3"/>
      <c r="S365" s="3"/>
    </row>
    <row r="366" spans="18:19" x14ac:dyDescent="0.25">
      <c r="R366" s="3"/>
      <c r="S366" s="3"/>
    </row>
    <row r="367" spans="18:19" x14ac:dyDescent="0.25">
      <c r="R367" s="3"/>
      <c r="S367" s="3"/>
    </row>
    <row r="368" spans="18:19" x14ac:dyDescent="0.25">
      <c r="R368" s="3"/>
      <c r="S368" s="3"/>
    </row>
    <row r="369" spans="18:19" x14ac:dyDescent="0.25">
      <c r="R369" s="3"/>
      <c r="S369" s="3"/>
    </row>
    <row r="370" spans="18:19" x14ac:dyDescent="0.25">
      <c r="R370" s="3"/>
      <c r="S370" s="3"/>
    </row>
    <row r="371" spans="18:19" x14ac:dyDescent="0.25">
      <c r="R371" s="3"/>
      <c r="S371" s="3"/>
    </row>
    <row r="372" spans="18:19" x14ac:dyDescent="0.25">
      <c r="R372" s="3"/>
      <c r="S372" s="3"/>
    </row>
    <row r="373" spans="18:19" x14ac:dyDescent="0.25">
      <c r="R373" s="3"/>
      <c r="S373" s="3"/>
    </row>
    <row r="374" spans="18:19" x14ac:dyDescent="0.25">
      <c r="R374" s="3"/>
      <c r="S374" s="3"/>
    </row>
    <row r="375" spans="18:19" x14ac:dyDescent="0.25">
      <c r="R375" s="3"/>
      <c r="S375" s="3"/>
    </row>
    <row r="376" spans="18:19" x14ac:dyDescent="0.25">
      <c r="R376" s="3"/>
      <c r="S376" s="3"/>
    </row>
    <row r="377" spans="18:19" x14ac:dyDescent="0.25">
      <c r="R377" s="3"/>
      <c r="S377" s="3"/>
    </row>
    <row r="378" spans="18:19" x14ac:dyDescent="0.25">
      <c r="R378" s="3"/>
      <c r="S378" s="3"/>
    </row>
    <row r="379" spans="18:19" x14ac:dyDescent="0.25">
      <c r="R379" s="3"/>
      <c r="S379" s="3"/>
    </row>
    <row r="380" spans="18:19" x14ac:dyDescent="0.25">
      <c r="R380" s="3"/>
      <c r="S380" s="3"/>
    </row>
    <row r="381" spans="18:19" x14ac:dyDescent="0.25">
      <c r="R381" s="3"/>
      <c r="S381" s="3"/>
    </row>
    <row r="382" spans="18:19" x14ac:dyDescent="0.25">
      <c r="R382" s="3"/>
      <c r="S382" s="3"/>
    </row>
    <row r="383" spans="18:19" x14ac:dyDescent="0.25">
      <c r="R383" s="3"/>
      <c r="S383" s="3"/>
    </row>
    <row r="384" spans="18:19" x14ac:dyDescent="0.25">
      <c r="R384" s="3"/>
      <c r="S384" s="3"/>
    </row>
    <row r="385" spans="18:19" x14ac:dyDescent="0.25">
      <c r="R385" s="3"/>
      <c r="S385" s="3"/>
    </row>
    <row r="386" spans="18:19" x14ac:dyDescent="0.25">
      <c r="R386" s="3"/>
      <c r="S386" s="3"/>
    </row>
    <row r="387" spans="18:19" x14ac:dyDescent="0.25">
      <c r="R387" s="3"/>
      <c r="S387" s="3"/>
    </row>
    <row r="388" spans="18:19" x14ac:dyDescent="0.25">
      <c r="R388" s="3"/>
      <c r="S388" s="3"/>
    </row>
    <row r="389" spans="18:19" x14ac:dyDescent="0.25">
      <c r="R389" s="3"/>
      <c r="S389" s="3"/>
    </row>
    <row r="390" spans="18:19" x14ac:dyDescent="0.25">
      <c r="R390" s="3"/>
      <c r="S390" s="3"/>
    </row>
    <row r="391" spans="18:19" x14ac:dyDescent="0.25">
      <c r="R391" s="3"/>
      <c r="S391" s="3"/>
    </row>
    <row r="392" spans="18:19" x14ac:dyDescent="0.25">
      <c r="R392" s="3"/>
      <c r="S392" s="3"/>
    </row>
    <row r="393" spans="18:19" x14ac:dyDescent="0.25">
      <c r="R393" s="3"/>
      <c r="S393" s="3"/>
    </row>
    <row r="394" spans="18:19" x14ac:dyDescent="0.25">
      <c r="R394" s="3"/>
      <c r="S394" s="3"/>
    </row>
    <row r="395" spans="18:19" x14ac:dyDescent="0.25">
      <c r="R395" s="3"/>
      <c r="S395" s="3"/>
    </row>
    <row r="396" spans="18:19" x14ac:dyDescent="0.25">
      <c r="R396" s="3"/>
      <c r="S396" s="3"/>
    </row>
    <row r="397" spans="18:19" x14ac:dyDescent="0.25">
      <c r="R397" s="3"/>
      <c r="S397" s="3"/>
    </row>
    <row r="398" spans="18:19" x14ac:dyDescent="0.25">
      <c r="R398" s="3"/>
      <c r="S398" s="3"/>
    </row>
    <row r="399" spans="18:19" x14ac:dyDescent="0.25">
      <c r="R399" s="3"/>
      <c r="S399" s="3"/>
    </row>
    <row r="400" spans="18:19" x14ac:dyDescent="0.25">
      <c r="R400" s="3"/>
      <c r="S400" s="3"/>
    </row>
    <row r="401" spans="18:19" x14ac:dyDescent="0.25">
      <c r="R401" s="3"/>
      <c r="S401" s="3"/>
    </row>
    <row r="402" spans="18:19" x14ac:dyDescent="0.25">
      <c r="R402" s="3"/>
      <c r="S402" s="3"/>
    </row>
    <row r="403" spans="18:19" x14ac:dyDescent="0.25">
      <c r="R403" s="3"/>
      <c r="S403" s="3"/>
    </row>
    <row r="404" spans="18:19" x14ac:dyDescent="0.25">
      <c r="R404" s="3"/>
      <c r="S404" s="3"/>
    </row>
    <row r="405" spans="18:19" x14ac:dyDescent="0.25">
      <c r="R405" s="3"/>
      <c r="S405" s="3"/>
    </row>
    <row r="406" spans="18:19" x14ac:dyDescent="0.25">
      <c r="R406" s="3"/>
      <c r="S406" s="3"/>
    </row>
    <row r="407" spans="18:19" x14ac:dyDescent="0.25">
      <c r="R407" s="3"/>
      <c r="S407" s="3"/>
    </row>
    <row r="408" spans="18:19" x14ac:dyDescent="0.25">
      <c r="R408" s="3"/>
      <c r="S408" s="3"/>
    </row>
    <row r="409" spans="18:19" x14ac:dyDescent="0.25">
      <c r="R409" s="3"/>
      <c r="S409" s="3"/>
    </row>
    <row r="410" spans="18:19" x14ac:dyDescent="0.25">
      <c r="R410" s="3"/>
      <c r="S410" s="3"/>
    </row>
    <row r="411" spans="18:19" x14ac:dyDescent="0.25">
      <c r="R411" s="3"/>
      <c r="S411" s="3"/>
    </row>
    <row r="412" spans="18:19" x14ac:dyDescent="0.25">
      <c r="R412" s="3"/>
      <c r="S412" s="3"/>
    </row>
    <row r="413" spans="18:19" x14ac:dyDescent="0.25">
      <c r="R413" s="3"/>
      <c r="S413" s="3"/>
    </row>
    <row r="414" spans="18:19" x14ac:dyDescent="0.25">
      <c r="R414" s="3"/>
      <c r="S414" s="3"/>
    </row>
    <row r="415" spans="18:19" x14ac:dyDescent="0.25">
      <c r="R415" s="3"/>
      <c r="S415" s="3"/>
    </row>
    <row r="416" spans="18:19" x14ac:dyDescent="0.25">
      <c r="R416" s="3"/>
      <c r="S416" s="3"/>
    </row>
    <row r="417" spans="18:19" x14ac:dyDescent="0.25">
      <c r="R417" s="3"/>
      <c r="S417" s="3"/>
    </row>
    <row r="418" spans="18:19" x14ac:dyDescent="0.25">
      <c r="R418" s="3"/>
      <c r="S418" s="3"/>
    </row>
    <row r="419" spans="18:19" x14ac:dyDescent="0.25">
      <c r="R419" s="3"/>
      <c r="S419" s="3"/>
    </row>
    <row r="420" spans="18:19" x14ac:dyDescent="0.25">
      <c r="R420" s="3"/>
      <c r="S420" s="3"/>
    </row>
    <row r="421" spans="18:19" x14ac:dyDescent="0.25">
      <c r="R421" s="3"/>
      <c r="S421" s="3"/>
    </row>
    <row r="422" spans="18:19" x14ac:dyDescent="0.25">
      <c r="R422" s="3"/>
      <c r="S422" s="3"/>
    </row>
    <row r="423" spans="18:19" x14ac:dyDescent="0.25">
      <c r="R423" s="3"/>
      <c r="S423" s="3"/>
    </row>
    <row r="424" spans="18:19" x14ac:dyDescent="0.25">
      <c r="R424" s="3"/>
      <c r="S424" s="3"/>
    </row>
    <row r="425" spans="18:19" x14ac:dyDescent="0.25">
      <c r="R425" s="3"/>
      <c r="S425" s="3"/>
    </row>
    <row r="426" spans="18:19" x14ac:dyDescent="0.25">
      <c r="R426" s="3"/>
      <c r="S426" s="3"/>
    </row>
    <row r="427" spans="18:19" x14ac:dyDescent="0.25">
      <c r="R427" s="3"/>
      <c r="S427" s="3"/>
    </row>
    <row r="428" spans="18:19" x14ac:dyDescent="0.25">
      <c r="R428" s="3"/>
      <c r="S428" s="3"/>
    </row>
    <row r="429" spans="18:19" x14ac:dyDescent="0.25">
      <c r="R429" s="3"/>
      <c r="S429" s="3"/>
    </row>
    <row r="430" spans="18:19" x14ac:dyDescent="0.25">
      <c r="R430" s="3"/>
      <c r="S430" s="3"/>
    </row>
    <row r="431" spans="18:19" x14ac:dyDescent="0.25">
      <c r="R431" s="3"/>
      <c r="S431" s="3"/>
    </row>
    <row r="432" spans="18:19" x14ac:dyDescent="0.25">
      <c r="R432" s="3"/>
      <c r="S432" s="3"/>
    </row>
    <row r="433" spans="18:19" x14ac:dyDescent="0.25">
      <c r="R433" s="3"/>
      <c r="S433" s="3"/>
    </row>
    <row r="434" spans="18:19" x14ac:dyDescent="0.25">
      <c r="R434" s="3"/>
      <c r="S434" s="3"/>
    </row>
    <row r="435" spans="18:19" x14ac:dyDescent="0.25">
      <c r="R435" s="3"/>
      <c r="S435" s="3"/>
    </row>
    <row r="436" spans="18:19" x14ac:dyDescent="0.25">
      <c r="R436" s="3"/>
      <c r="S436" s="3"/>
    </row>
    <row r="437" spans="18:19" x14ac:dyDescent="0.25">
      <c r="R437" s="3"/>
      <c r="S437" s="3"/>
    </row>
    <row r="438" spans="18:19" x14ac:dyDescent="0.25">
      <c r="R438" s="3"/>
      <c r="S438" s="3"/>
    </row>
    <row r="439" spans="18:19" x14ac:dyDescent="0.25">
      <c r="R439" s="3"/>
      <c r="S439" s="3"/>
    </row>
    <row r="440" spans="18:19" x14ac:dyDescent="0.25">
      <c r="R440" s="3"/>
      <c r="S440" s="3"/>
    </row>
    <row r="441" spans="18:19" x14ac:dyDescent="0.25">
      <c r="R441" s="3"/>
      <c r="S441" s="3"/>
    </row>
    <row r="442" spans="18:19" x14ac:dyDescent="0.25">
      <c r="R442" s="3"/>
      <c r="S442" s="3"/>
    </row>
    <row r="443" spans="18:19" x14ac:dyDescent="0.25">
      <c r="R443" s="3"/>
      <c r="S443" s="3"/>
    </row>
    <row r="444" spans="18:19" x14ac:dyDescent="0.25">
      <c r="R444" s="3"/>
      <c r="S444" s="3"/>
    </row>
    <row r="445" spans="18:19" x14ac:dyDescent="0.25">
      <c r="R445" s="3"/>
      <c r="S445" s="3"/>
    </row>
    <row r="446" spans="18:19" x14ac:dyDescent="0.25">
      <c r="R446" s="3"/>
      <c r="S446" s="3"/>
    </row>
    <row r="447" spans="18:19" x14ac:dyDescent="0.25">
      <c r="R447" s="3"/>
      <c r="S447" s="3"/>
    </row>
    <row r="448" spans="18:19" x14ac:dyDescent="0.25">
      <c r="R448" s="3"/>
      <c r="S448" s="3"/>
    </row>
    <row r="449" spans="18:19" x14ac:dyDescent="0.25">
      <c r="R449" s="3"/>
      <c r="S449" s="3"/>
    </row>
    <row r="450" spans="18:19" x14ac:dyDescent="0.25">
      <c r="R450" s="3"/>
      <c r="S450" s="3"/>
    </row>
    <row r="451" spans="18:19" x14ac:dyDescent="0.25">
      <c r="R451" s="3"/>
      <c r="S451" s="3"/>
    </row>
    <row r="452" spans="18:19" x14ac:dyDescent="0.25">
      <c r="R452" s="3"/>
      <c r="S452" s="3"/>
    </row>
    <row r="453" spans="18:19" x14ac:dyDescent="0.25">
      <c r="R453" s="3"/>
      <c r="S453" s="3"/>
    </row>
    <row r="454" spans="18:19" x14ac:dyDescent="0.25">
      <c r="R454" s="3"/>
      <c r="S454" s="3"/>
    </row>
    <row r="455" spans="18:19" x14ac:dyDescent="0.25">
      <c r="R455" s="3"/>
      <c r="S455" s="3"/>
    </row>
    <row r="456" spans="18:19" x14ac:dyDescent="0.25">
      <c r="R456" s="3"/>
      <c r="S456" s="3"/>
    </row>
    <row r="457" spans="18:19" x14ac:dyDescent="0.25">
      <c r="R457" s="3"/>
      <c r="S457" s="3"/>
    </row>
    <row r="458" spans="18:19" x14ac:dyDescent="0.25">
      <c r="R458" s="3"/>
      <c r="S458" s="3"/>
    </row>
    <row r="459" spans="18:19" x14ac:dyDescent="0.25">
      <c r="R459" s="3"/>
      <c r="S459" s="3"/>
    </row>
    <row r="460" spans="18:19" x14ac:dyDescent="0.25">
      <c r="R460" s="3"/>
      <c r="S460" s="3"/>
    </row>
    <row r="461" spans="18:19" x14ac:dyDescent="0.25">
      <c r="R461" s="3"/>
      <c r="S461" s="3"/>
    </row>
    <row r="462" spans="18:19" x14ac:dyDescent="0.25">
      <c r="R462" s="3"/>
      <c r="S462" s="3"/>
    </row>
    <row r="463" spans="18:19" x14ac:dyDescent="0.25">
      <c r="R463" s="3"/>
      <c r="S463" s="3"/>
    </row>
    <row r="464" spans="18:19" x14ac:dyDescent="0.25">
      <c r="R464" s="3"/>
      <c r="S464" s="3"/>
    </row>
    <row r="465" spans="18:19" x14ac:dyDescent="0.25">
      <c r="R465" s="3"/>
      <c r="S465" s="3"/>
    </row>
    <row r="466" spans="18:19" x14ac:dyDescent="0.25">
      <c r="R466" s="3"/>
      <c r="S466" s="3"/>
    </row>
    <row r="467" spans="18:19" x14ac:dyDescent="0.25">
      <c r="R467" s="3"/>
      <c r="S467" s="3"/>
    </row>
    <row r="468" spans="18:19" x14ac:dyDescent="0.25">
      <c r="R468" s="3"/>
      <c r="S468" s="3"/>
    </row>
    <row r="469" spans="18:19" x14ac:dyDescent="0.25">
      <c r="R469" s="3"/>
      <c r="S469" s="3"/>
    </row>
    <row r="470" spans="18:19" x14ac:dyDescent="0.25">
      <c r="R470" s="3"/>
      <c r="S470" s="3"/>
    </row>
    <row r="471" spans="18:19" x14ac:dyDescent="0.25">
      <c r="R471" s="3"/>
      <c r="S471" s="3"/>
    </row>
    <row r="472" spans="18:19" x14ac:dyDescent="0.25">
      <c r="R472" s="3"/>
      <c r="S472" s="3"/>
    </row>
    <row r="473" spans="18:19" x14ac:dyDescent="0.25">
      <c r="R473" s="3"/>
      <c r="S473" s="3"/>
    </row>
    <row r="474" spans="18:19" x14ac:dyDescent="0.25">
      <c r="R474" s="3"/>
      <c r="S474" s="3"/>
    </row>
    <row r="475" spans="18:19" x14ac:dyDescent="0.25">
      <c r="R475" s="3"/>
      <c r="S475" s="3"/>
    </row>
    <row r="476" spans="18:19" x14ac:dyDescent="0.25">
      <c r="R476" s="3"/>
      <c r="S476" s="3"/>
    </row>
    <row r="477" spans="18:19" x14ac:dyDescent="0.25">
      <c r="R477" s="3"/>
      <c r="S477" s="3"/>
    </row>
    <row r="478" spans="18:19" x14ac:dyDescent="0.25">
      <c r="R478" s="3"/>
      <c r="S478" s="3"/>
    </row>
    <row r="479" spans="18:19" x14ac:dyDescent="0.25">
      <c r="R479" s="3"/>
      <c r="S479" s="3"/>
    </row>
    <row r="480" spans="18:19" x14ac:dyDescent="0.25">
      <c r="R480" s="3"/>
      <c r="S480" s="3"/>
    </row>
    <row r="481" spans="18:19" x14ac:dyDescent="0.25">
      <c r="R481" s="3"/>
      <c r="S481" s="3"/>
    </row>
    <row r="482" spans="18:19" x14ac:dyDescent="0.25">
      <c r="R482" s="3"/>
      <c r="S482" s="3"/>
    </row>
    <row r="483" spans="18:19" x14ac:dyDescent="0.25">
      <c r="R483" s="3"/>
      <c r="S483" s="3"/>
    </row>
    <row r="484" spans="18:19" x14ac:dyDescent="0.25">
      <c r="R484" s="3"/>
      <c r="S484" s="3"/>
    </row>
    <row r="485" spans="18:19" x14ac:dyDescent="0.25">
      <c r="R485" s="3"/>
      <c r="S485" s="3"/>
    </row>
    <row r="486" spans="18:19" x14ac:dyDescent="0.25">
      <c r="R486" s="3"/>
      <c r="S486" s="3"/>
    </row>
    <row r="487" spans="18:19" x14ac:dyDescent="0.25">
      <c r="R487" s="3"/>
      <c r="S487" s="3"/>
    </row>
    <row r="488" spans="18:19" x14ac:dyDescent="0.25">
      <c r="R488" s="3"/>
      <c r="S488" s="3"/>
    </row>
    <row r="489" spans="18:19" x14ac:dyDescent="0.25">
      <c r="R489" s="3"/>
      <c r="S489" s="3"/>
    </row>
    <row r="490" spans="18:19" x14ac:dyDescent="0.25">
      <c r="R490" s="3"/>
      <c r="S490" s="3"/>
    </row>
    <row r="491" spans="18:19" x14ac:dyDescent="0.25">
      <c r="R491" s="3"/>
      <c r="S491" s="3"/>
    </row>
    <row r="492" spans="18:19" x14ac:dyDescent="0.25">
      <c r="R492" s="3"/>
      <c r="S492" s="3"/>
    </row>
    <row r="493" spans="18:19" x14ac:dyDescent="0.25">
      <c r="R493" s="3"/>
      <c r="S493" s="3"/>
    </row>
    <row r="494" spans="18:19" x14ac:dyDescent="0.25">
      <c r="R494" s="3"/>
      <c r="S494" s="3"/>
    </row>
    <row r="495" spans="18:19" x14ac:dyDescent="0.25">
      <c r="R495" s="3"/>
      <c r="S495" s="3"/>
    </row>
    <row r="496" spans="18:19" x14ac:dyDescent="0.25">
      <c r="R496" s="3"/>
      <c r="S496" s="3"/>
    </row>
    <row r="497" spans="18:19" x14ac:dyDescent="0.25">
      <c r="R497" s="3"/>
      <c r="S497" s="3"/>
    </row>
    <row r="498" spans="18:19" x14ac:dyDescent="0.25">
      <c r="R498" s="3"/>
      <c r="S498" s="3"/>
    </row>
    <row r="499" spans="18:19" x14ac:dyDescent="0.25">
      <c r="R499" s="3"/>
      <c r="S499" s="3"/>
    </row>
    <row r="500" spans="18:19" x14ac:dyDescent="0.25">
      <c r="R500" s="3"/>
      <c r="S500" s="3"/>
    </row>
    <row r="501" spans="18:19" x14ac:dyDescent="0.25">
      <c r="R501" s="3"/>
      <c r="S501" s="3"/>
    </row>
    <row r="502" spans="18:19" x14ac:dyDescent="0.25">
      <c r="R502" s="3"/>
      <c r="S502" s="3"/>
    </row>
    <row r="503" spans="18:19" x14ac:dyDescent="0.25">
      <c r="R503" s="3"/>
      <c r="S503" s="3"/>
    </row>
    <row r="504" spans="18:19" x14ac:dyDescent="0.25">
      <c r="R504" s="3"/>
      <c r="S504" s="3"/>
    </row>
    <row r="505" spans="18:19" x14ac:dyDescent="0.25">
      <c r="R505" s="3"/>
      <c r="S505" s="3"/>
    </row>
    <row r="506" spans="18:19" x14ac:dyDescent="0.25">
      <c r="R506" s="3"/>
      <c r="S506" s="3"/>
    </row>
    <row r="507" spans="18:19" x14ac:dyDescent="0.25">
      <c r="R507" s="3"/>
      <c r="S507" s="3"/>
    </row>
    <row r="508" spans="18:19" x14ac:dyDescent="0.25">
      <c r="R508" s="3"/>
      <c r="S508" s="3"/>
    </row>
    <row r="509" spans="18:19" x14ac:dyDescent="0.25">
      <c r="R509" s="3"/>
      <c r="S509" s="3"/>
    </row>
    <row r="510" spans="18:19" x14ac:dyDescent="0.25">
      <c r="R510" s="3"/>
      <c r="S510" s="3"/>
    </row>
    <row r="511" spans="18:19" x14ac:dyDescent="0.25">
      <c r="R511" s="3"/>
      <c r="S511" s="3"/>
    </row>
    <row r="512" spans="18:19" x14ac:dyDescent="0.25">
      <c r="R512" s="3"/>
      <c r="S512" s="3"/>
    </row>
    <row r="513" spans="18:19" x14ac:dyDescent="0.25">
      <c r="R513" s="3"/>
      <c r="S513" s="3"/>
    </row>
    <row r="514" spans="18:19" x14ac:dyDescent="0.25">
      <c r="R514" s="3"/>
      <c r="S514" s="3"/>
    </row>
    <row r="515" spans="18:19" x14ac:dyDescent="0.25">
      <c r="R515" s="3"/>
      <c r="S515" s="3"/>
    </row>
    <row r="516" spans="18:19" x14ac:dyDescent="0.25">
      <c r="R516" s="3"/>
      <c r="S516" s="3"/>
    </row>
    <row r="517" spans="18:19" x14ac:dyDescent="0.25">
      <c r="R517" s="3"/>
      <c r="S517" s="3"/>
    </row>
    <row r="518" spans="18:19" x14ac:dyDescent="0.25">
      <c r="R518" s="3"/>
      <c r="S518" s="3"/>
    </row>
    <row r="519" spans="18:19" x14ac:dyDescent="0.25">
      <c r="R519" s="3"/>
      <c r="S519" s="3"/>
    </row>
    <row r="520" spans="18:19" x14ac:dyDescent="0.25">
      <c r="R520" s="3"/>
      <c r="S520" s="3"/>
    </row>
    <row r="521" spans="18:19" x14ac:dyDescent="0.25">
      <c r="R521" s="3"/>
      <c r="S521" s="3"/>
    </row>
    <row r="522" spans="18:19" x14ac:dyDescent="0.25">
      <c r="R522" s="3"/>
      <c r="S522" s="3"/>
    </row>
    <row r="523" spans="18:19" x14ac:dyDescent="0.25">
      <c r="R523" s="3"/>
      <c r="S523" s="3"/>
    </row>
    <row r="524" spans="18:19" x14ac:dyDescent="0.25">
      <c r="R524" s="3"/>
      <c r="S524" s="3"/>
    </row>
    <row r="525" spans="18:19" x14ac:dyDescent="0.25">
      <c r="R525" s="3"/>
      <c r="S525" s="3"/>
    </row>
    <row r="526" spans="18:19" x14ac:dyDescent="0.25">
      <c r="R526" s="3"/>
      <c r="S526" s="3"/>
    </row>
    <row r="527" spans="18:19" x14ac:dyDescent="0.25">
      <c r="R527" s="3"/>
      <c r="S527" s="3"/>
    </row>
    <row r="528" spans="18:19" x14ac:dyDescent="0.25">
      <c r="R528" s="3"/>
      <c r="S528" s="3"/>
    </row>
    <row r="529" spans="18:19" x14ac:dyDescent="0.25">
      <c r="R529" s="3"/>
      <c r="S529" s="3"/>
    </row>
    <row r="530" spans="18:19" x14ac:dyDescent="0.25">
      <c r="R530" s="3"/>
      <c r="S530" s="3"/>
    </row>
    <row r="531" spans="18:19" x14ac:dyDescent="0.25">
      <c r="R531" s="3"/>
      <c r="S531" s="3"/>
    </row>
    <row r="532" spans="18:19" x14ac:dyDescent="0.25">
      <c r="R532" s="3"/>
      <c r="S532" s="3"/>
    </row>
    <row r="533" spans="18:19" x14ac:dyDescent="0.25">
      <c r="R533" s="3"/>
      <c r="S533" s="3"/>
    </row>
    <row r="534" spans="18:19" x14ac:dyDescent="0.25">
      <c r="R534" s="3"/>
      <c r="S534" s="3"/>
    </row>
    <row r="535" spans="18:19" x14ac:dyDescent="0.25">
      <c r="R535" s="3"/>
      <c r="S535" s="3"/>
    </row>
    <row r="536" spans="18:19" x14ac:dyDescent="0.25">
      <c r="R536" s="3"/>
      <c r="S536" s="3"/>
    </row>
    <row r="537" spans="18:19" x14ac:dyDescent="0.25">
      <c r="R537" s="3"/>
      <c r="S537" s="3"/>
    </row>
    <row r="538" spans="18:19" x14ac:dyDescent="0.25">
      <c r="R538" s="3"/>
      <c r="S538" s="3"/>
    </row>
    <row r="539" spans="18:19" x14ac:dyDescent="0.25">
      <c r="R539" s="3"/>
      <c r="S539" s="3"/>
    </row>
    <row r="540" spans="18:19" x14ac:dyDescent="0.25">
      <c r="R540" s="3"/>
      <c r="S540" s="3"/>
    </row>
    <row r="541" spans="18:19" x14ac:dyDescent="0.25">
      <c r="R541" s="3"/>
      <c r="S541" s="3"/>
    </row>
    <row r="542" spans="18:19" x14ac:dyDescent="0.25">
      <c r="R542" s="3"/>
      <c r="S542" s="3"/>
    </row>
    <row r="543" spans="18:19" x14ac:dyDescent="0.25">
      <c r="R543" s="3"/>
      <c r="S543" s="3"/>
    </row>
    <row r="544" spans="18:19" x14ac:dyDescent="0.25">
      <c r="R544" s="3"/>
      <c r="S544" s="3"/>
    </row>
    <row r="545" spans="18:19" x14ac:dyDescent="0.25">
      <c r="R545" s="3"/>
      <c r="S545" s="3"/>
    </row>
    <row r="546" spans="18:19" x14ac:dyDescent="0.25">
      <c r="R546" s="3"/>
      <c r="S546" s="3"/>
    </row>
    <row r="547" spans="18:19" x14ac:dyDescent="0.25">
      <c r="R547" s="3"/>
      <c r="S547" s="3"/>
    </row>
    <row r="548" spans="18:19" x14ac:dyDescent="0.25">
      <c r="R548" s="3"/>
      <c r="S548" s="3"/>
    </row>
    <row r="549" spans="18:19" x14ac:dyDescent="0.25">
      <c r="R549" s="3"/>
      <c r="S549" s="3"/>
    </row>
    <row r="550" spans="18:19" x14ac:dyDescent="0.25">
      <c r="R550" s="3"/>
      <c r="S550" s="3"/>
    </row>
    <row r="551" spans="18:19" x14ac:dyDescent="0.25">
      <c r="R551" s="3"/>
      <c r="S551" s="3"/>
    </row>
    <row r="552" spans="18:19" x14ac:dyDescent="0.25">
      <c r="R552" s="3"/>
      <c r="S552" s="3"/>
    </row>
    <row r="553" spans="18:19" x14ac:dyDescent="0.25">
      <c r="R553" s="3"/>
      <c r="S553" s="3"/>
    </row>
    <row r="554" spans="18:19" x14ac:dyDescent="0.25">
      <c r="R554" s="3"/>
      <c r="S554" s="3"/>
    </row>
    <row r="555" spans="18:19" x14ac:dyDescent="0.25">
      <c r="R555" s="3"/>
      <c r="S555" s="3"/>
    </row>
    <row r="556" spans="18:19" x14ac:dyDescent="0.25">
      <c r="R556" s="3"/>
      <c r="S556" s="3"/>
    </row>
    <row r="557" spans="18:19" x14ac:dyDescent="0.25">
      <c r="R557" s="3"/>
      <c r="S557" s="3"/>
    </row>
    <row r="558" spans="18:19" x14ac:dyDescent="0.25">
      <c r="R558" s="3"/>
      <c r="S558" s="3"/>
    </row>
    <row r="559" spans="18:19" x14ac:dyDescent="0.25">
      <c r="R559" s="3"/>
      <c r="S559" s="3"/>
    </row>
    <row r="560" spans="18:19" x14ac:dyDescent="0.25">
      <c r="R560" s="3"/>
      <c r="S560" s="3"/>
    </row>
    <row r="561" spans="18:19" x14ac:dyDescent="0.25">
      <c r="R561" s="3"/>
      <c r="S561" s="3"/>
    </row>
    <row r="562" spans="18:19" x14ac:dyDescent="0.25">
      <c r="R562" s="3"/>
      <c r="S562" s="3"/>
    </row>
    <row r="563" spans="18:19" x14ac:dyDescent="0.25">
      <c r="R563" s="3"/>
      <c r="S563" s="3"/>
    </row>
    <row r="564" spans="18:19" x14ac:dyDescent="0.25">
      <c r="R564" s="3"/>
      <c r="S564" s="3"/>
    </row>
    <row r="565" spans="18:19" x14ac:dyDescent="0.25">
      <c r="R565" s="3"/>
      <c r="S565" s="3"/>
    </row>
  </sheetData>
  <mergeCells count="130">
    <mergeCell ref="Z8:AE8"/>
    <mergeCell ref="AE10:AE13"/>
    <mergeCell ref="AE16:AE50"/>
    <mergeCell ref="AE53:AE59"/>
    <mergeCell ref="AE60:AE69"/>
    <mergeCell ref="AE71:AE79"/>
    <mergeCell ref="W20:W21"/>
    <mergeCell ref="E53:E54"/>
    <mergeCell ref="J20:J21"/>
    <mergeCell ref="K20:K21"/>
    <mergeCell ref="X8:Y8"/>
    <mergeCell ref="H103:H104"/>
    <mergeCell ref="I103:I104"/>
    <mergeCell ref="D32:D34"/>
    <mergeCell ref="O8:V8"/>
    <mergeCell ref="L8:N8"/>
    <mergeCell ref="E8:E9"/>
    <mergeCell ref="E20:E21"/>
    <mergeCell ref="D44:D46"/>
    <mergeCell ref="K91:K95"/>
    <mergeCell ref="W96:W99"/>
    <mergeCell ref="K96:K99"/>
    <mergeCell ref="E28:E31"/>
    <mergeCell ref="E24:E27"/>
    <mergeCell ref="A100:A104"/>
    <mergeCell ref="A107:A108"/>
    <mergeCell ref="B107:B108"/>
    <mergeCell ref="B103:B104"/>
    <mergeCell ref="C103:C104"/>
    <mergeCell ref="D103:D104"/>
    <mergeCell ref="D96:D99"/>
    <mergeCell ref="J103:J104"/>
    <mergeCell ref="D80:D83"/>
    <mergeCell ref="J91:J95"/>
    <mergeCell ref="E84:E85"/>
    <mergeCell ref="E86:E90"/>
    <mergeCell ref="D84:D85"/>
    <mergeCell ref="D86:D90"/>
    <mergeCell ref="A91:A95"/>
    <mergeCell ref="B91:B95"/>
    <mergeCell ref="E91:E95"/>
    <mergeCell ref="B86:B90"/>
    <mergeCell ref="B84:B85"/>
    <mergeCell ref="C91:C95"/>
    <mergeCell ref="A96:A99"/>
    <mergeCell ref="B96:B99"/>
    <mergeCell ref="J96:J99"/>
    <mergeCell ref="E96:E99"/>
    <mergeCell ref="A80:A90"/>
    <mergeCell ref="C84:C85"/>
    <mergeCell ref="C71:C73"/>
    <mergeCell ref="D71:D73"/>
    <mergeCell ref="C74:C77"/>
    <mergeCell ref="D74:D77"/>
    <mergeCell ref="C82:C83"/>
    <mergeCell ref="C86:C90"/>
    <mergeCell ref="C96:C99"/>
    <mergeCell ref="D66:D69"/>
    <mergeCell ref="B40:B43"/>
    <mergeCell ref="C58:C61"/>
    <mergeCell ref="D58:D61"/>
    <mergeCell ref="B44:B46"/>
    <mergeCell ref="C44:C46"/>
    <mergeCell ref="B53:B54"/>
    <mergeCell ref="A10:A15"/>
    <mergeCell ref="B10:B15"/>
    <mergeCell ref="A56:A79"/>
    <mergeCell ref="A8:A9"/>
    <mergeCell ref="B35:B36"/>
    <mergeCell ref="C35:C36"/>
    <mergeCell ref="B51:B52"/>
    <mergeCell ref="C16:C17"/>
    <mergeCell ref="B8:B9"/>
    <mergeCell ref="C28:C31"/>
    <mergeCell ref="D28:D31"/>
    <mergeCell ref="B16:B17"/>
    <mergeCell ref="C18:C19"/>
    <mergeCell ref="B18:B19"/>
    <mergeCell ref="C20:C21"/>
    <mergeCell ref="B20:B21"/>
    <mergeCell ref="D20:D21"/>
    <mergeCell ref="B22:B23"/>
    <mergeCell ref="W91:W95"/>
    <mergeCell ref="E22:E23"/>
    <mergeCell ref="D16:D17"/>
    <mergeCell ref="D18:D19"/>
    <mergeCell ref="B32:B34"/>
    <mergeCell ref="C32:C34"/>
    <mergeCell ref="E35:E36"/>
    <mergeCell ref="D78:D79"/>
    <mergeCell ref="C40:C43"/>
    <mergeCell ref="D40:D43"/>
    <mergeCell ref="C53:C54"/>
    <mergeCell ref="B66:B69"/>
    <mergeCell ref="E32:E34"/>
    <mergeCell ref="D37:D39"/>
    <mergeCell ref="C22:C23"/>
    <mergeCell ref="D22:D23"/>
    <mergeCell ref="D35:D36"/>
    <mergeCell ref="C37:C39"/>
    <mergeCell ref="B37:B39"/>
    <mergeCell ref="B24:B27"/>
    <mergeCell ref="B28:B31"/>
    <mergeCell ref="C24:C27"/>
    <mergeCell ref="D24:D27"/>
    <mergeCell ref="C66:C69"/>
    <mergeCell ref="A1:AD7"/>
    <mergeCell ref="D91:D95"/>
    <mergeCell ref="B47:B50"/>
    <mergeCell ref="C47:C50"/>
    <mergeCell ref="D47:D50"/>
    <mergeCell ref="B58:B61"/>
    <mergeCell ref="B62:B64"/>
    <mergeCell ref="B80:B83"/>
    <mergeCell ref="B71:B73"/>
    <mergeCell ref="B74:B77"/>
    <mergeCell ref="D51:D52"/>
    <mergeCell ref="C51:C52"/>
    <mergeCell ref="C62:C64"/>
    <mergeCell ref="D62:D64"/>
    <mergeCell ref="B78:B79"/>
    <mergeCell ref="C78:C79"/>
    <mergeCell ref="I8:I9"/>
    <mergeCell ref="J8:J9"/>
    <mergeCell ref="K8:K9"/>
    <mergeCell ref="F8:H8"/>
    <mergeCell ref="C8:C9"/>
    <mergeCell ref="D8:D9"/>
    <mergeCell ref="A16:A55"/>
    <mergeCell ref="D53:D54"/>
  </mergeCells>
  <conditionalFormatting sqref="V10:V45 V47:V55 V57:V104">
    <cfRule type="cellIs" dxfId="8" priority="10" operator="equal">
      <formula>"NO ACEPTABLE"</formula>
    </cfRule>
    <cfRule type="cellIs" dxfId="7" priority="11" operator="equal">
      <formula>"NO ACEPTABLE O ACEPTABLE CON CONDICIONES"</formula>
    </cfRule>
    <cfRule type="cellIs" dxfId="6" priority="12" operator="equal">
      <formula>"ACEPTABLE"</formula>
    </cfRule>
  </conditionalFormatting>
  <conditionalFormatting sqref="V46">
    <cfRule type="cellIs" dxfId="5" priority="4" operator="equal">
      <formula>"NO ACEPTABLE"</formula>
    </cfRule>
    <cfRule type="cellIs" dxfId="4" priority="5" operator="equal">
      <formula>"NO ACEPTABLE O ACEPTABLE CON CONDICIONES"</formula>
    </cfRule>
    <cfRule type="cellIs" dxfId="3" priority="6" operator="equal">
      <formula>"ACEPTABLE"</formula>
    </cfRule>
  </conditionalFormatting>
  <conditionalFormatting sqref="V56">
    <cfRule type="cellIs" dxfId="2" priority="1" operator="equal">
      <formula>"NO ACEPTABLE"</formula>
    </cfRule>
    <cfRule type="cellIs" dxfId="1" priority="2" operator="equal">
      <formula>"NO ACEPTABLE O ACEPTABLE CON CONDICIONES"</formula>
    </cfRule>
    <cfRule type="cellIs" dxfId="0" priority="3" operator="equal">
      <formula>"ACEPTABLE"</formula>
    </cfRule>
  </conditionalFormatting>
  <pageMargins left="0.25" right="0.25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Bovinos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Canon, Miller (KWBTA)</cp:lastModifiedBy>
  <cp:lastPrinted>2016-02-17T02:04:25Z</cp:lastPrinted>
  <dcterms:created xsi:type="dcterms:W3CDTF">2013-10-11T15:35:26Z</dcterms:created>
  <dcterms:modified xsi:type="dcterms:W3CDTF">2016-02-17T19:36:03Z</dcterms:modified>
</cp:coreProperties>
</file>