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75" windowWidth="7440" windowHeight="9240" tabRatio="925"/>
  </bookViews>
  <sheets>
    <sheet name="Base de datos encuestas" sheetId="1" r:id="rId1"/>
    <sheet name="Uso Agricola Cultivos" sheetId="6" r:id="rId2"/>
    <sheet name="Uso del Predio" sheetId="5" r:id="rId3"/>
    <sheet name="Nivel Educativo " sheetId="3" r:id="rId4"/>
    <sheet name="Nucleo Familiar" sheetId="15" r:id="rId5"/>
    <sheet name="Subzona 1" sheetId="7" r:id="rId6"/>
    <sheet name="Subzona 2" sheetId="8" r:id="rId7"/>
    <sheet name="Subzona 3" sheetId="16" r:id="rId8"/>
    <sheet name="Ptos GPS Coordenados" sheetId="2" r:id="rId9"/>
    <sheet name="ESRI_MAPINFO_SHEET" sheetId="4" state="veryHidden" r:id="rId10"/>
  </sheets>
  <definedNames>
    <definedName name="_xlnm._FilterDatabase" localSheetId="0" hidden="1">'Base de datos encuestas'!$A$1:$BJ$54</definedName>
    <definedName name="_xlnm._FilterDatabase" localSheetId="8" hidden="1">'Ptos GPS Coordenados'!$A$1:$B$53</definedName>
    <definedName name="_xlnm._FilterDatabase" localSheetId="5" hidden="1">'Subzona 1'!$A$1:$B$34</definedName>
    <definedName name="_xlnm._FilterDatabase" localSheetId="1" hidden="1">'Uso Agricola Cultivos'!$A$1:$E$151</definedName>
    <definedName name="_xlnm._FilterDatabase" localSheetId="2" hidden="1">'Uso del Predio'!$A$1:$E$71</definedName>
  </definedNames>
  <calcPr calcId="145621"/>
</workbook>
</file>

<file path=xl/calcChain.xml><?xml version="1.0" encoding="utf-8"?>
<calcChain xmlns="http://schemas.openxmlformats.org/spreadsheetml/2006/main">
  <c r="V7" i="15" l="1"/>
  <c r="T6" i="15"/>
  <c r="T5" i="15"/>
  <c r="T4" i="15"/>
  <c r="T3" i="15"/>
  <c r="T2" i="15"/>
  <c r="I4" i="15"/>
  <c r="J5" i="15" s="1"/>
  <c r="N4" i="15"/>
  <c r="N5" i="15"/>
  <c r="N6" i="15"/>
  <c r="F2" i="15"/>
  <c r="H9" i="15"/>
  <c r="F3" i="15"/>
  <c r="F4" i="15"/>
  <c r="F5" i="15"/>
  <c r="F6" i="15"/>
  <c r="F7" i="15"/>
  <c r="F8" i="15"/>
  <c r="E6" i="5"/>
  <c r="C3" i="5"/>
  <c r="C4" i="5"/>
  <c r="C5" i="5"/>
  <c r="C2" i="5"/>
  <c r="D37" i="7"/>
  <c r="D5" i="5" l="1"/>
  <c r="T7" i="15"/>
  <c r="U4" i="15" s="1"/>
  <c r="F9" i="15"/>
  <c r="G8" i="15" s="1"/>
  <c r="N7" i="15"/>
  <c r="O5" i="15" s="1"/>
  <c r="C6" i="5"/>
  <c r="D3" i="5" s="1"/>
  <c r="D2" i="5" l="1"/>
  <c r="D4" i="5"/>
  <c r="O2" i="15"/>
  <c r="U6" i="15"/>
  <c r="U5" i="15"/>
  <c r="U3" i="15"/>
  <c r="O6" i="15"/>
  <c r="U2" i="15"/>
  <c r="O3" i="15"/>
  <c r="O4" i="15"/>
  <c r="G2" i="15"/>
  <c r="G4" i="15"/>
  <c r="G5" i="15"/>
  <c r="G3" i="15"/>
  <c r="G6" i="15"/>
  <c r="G7" i="15"/>
  <c r="B58" i="15" l="1"/>
  <c r="A58" i="15"/>
  <c r="B56" i="15"/>
  <c r="A56" i="15"/>
  <c r="E8" i="3"/>
  <c r="C4" i="3"/>
  <c r="C3" i="3"/>
  <c r="C2" i="3"/>
  <c r="E10" i="6"/>
  <c r="C9" i="6"/>
  <c r="C8" i="6"/>
  <c r="C7" i="6"/>
  <c r="C6" i="6"/>
  <c r="C5" i="6"/>
  <c r="C4" i="6"/>
  <c r="C3" i="6"/>
  <c r="C2" i="6"/>
  <c r="C8" i="3" l="1"/>
  <c r="C10" i="6"/>
  <c r="D9" i="6" s="1"/>
  <c r="D6" i="6" l="1"/>
  <c r="D2" i="6"/>
  <c r="D8" i="6"/>
  <c r="D5" i="6"/>
  <c r="D7" i="6"/>
  <c r="D3" i="6"/>
  <c r="D4" i="6"/>
  <c r="D7" i="3"/>
  <c r="D2" i="3"/>
  <c r="D4" i="3"/>
  <c r="D6" i="3"/>
  <c r="D3" i="3"/>
  <c r="D5" i="3"/>
  <c r="P8" i="15"/>
  <c r="P3" i="15"/>
</calcChain>
</file>

<file path=xl/sharedStrings.xml><?xml version="1.0" encoding="utf-8"?>
<sst xmlns="http://schemas.openxmlformats.org/spreadsheetml/2006/main" count="4963" uniqueCount="929">
  <si>
    <t>Tolima</t>
  </si>
  <si>
    <t>Armero - Guayabal</t>
  </si>
  <si>
    <t>Rural</t>
  </si>
  <si>
    <t>San Pedro</t>
  </si>
  <si>
    <t>Santo Domingo</t>
  </si>
  <si>
    <t>kilometro 82+750</t>
  </si>
  <si>
    <t>5.535 mts cuadrados</t>
  </si>
  <si>
    <t>Encargado</t>
  </si>
  <si>
    <t>terrytoledo0@gmail.com</t>
  </si>
  <si>
    <t>Bachiller</t>
  </si>
  <si>
    <t>Agrícola</t>
  </si>
  <si>
    <t>SI</t>
  </si>
  <si>
    <t>100 metros cuadrados</t>
  </si>
  <si>
    <t>4.000.000 hectaria</t>
  </si>
  <si>
    <t>Citricos</t>
  </si>
  <si>
    <t>100 arboles x hectarea</t>
  </si>
  <si>
    <t>no</t>
  </si>
  <si>
    <t>varia el precio</t>
  </si>
  <si>
    <t>Plaza de Mercado Armero - Guayabal, Plaza de Mercado Mariquita</t>
  </si>
  <si>
    <t>encomodato</t>
  </si>
  <si>
    <t>Ceba</t>
  </si>
  <si>
    <t>1535 metros</t>
  </si>
  <si>
    <t>1.500 metros cuagrados</t>
  </si>
  <si>
    <t>Quebrada</t>
  </si>
  <si>
    <t>Es lo mas orrible que nos puede pasar</t>
  </si>
  <si>
    <t>No permitir el ingreso de basuras</t>
  </si>
  <si>
    <t>muy buen trabajo</t>
  </si>
  <si>
    <t>Socabón</t>
  </si>
  <si>
    <t>Las Delicias</t>
  </si>
  <si>
    <t>1/2 Ha</t>
  </si>
  <si>
    <t>Sin codigo</t>
  </si>
  <si>
    <t>Hildardo Sandoval Flores</t>
  </si>
  <si>
    <t>Propietario</t>
  </si>
  <si>
    <t>N.A</t>
  </si>
  <si>
    <t>Básico Primaria</t>
  </si>
  <si>
    <t>NO</t>
  </si>
  <si>
    <t>No</t>
  </si>
  <si>
    <t>Ninguna</t>
  </si>
  <si>
    <t>Cacaco</t>
  </si>
  <si>
    <t>100 Kgs</t>
  </si>
  <si>
    <t>Cacao</t>
  </si>
  <si>
    <t>$4000 Kg</t>
  </si>
  <si>
    <t>Toda</t>
  </si>
  <si>
    <t>Plaza de Mercado Armero - Guayabal, Plaza de Mercado Lerída</t>
  </si>
  <si>
    <t>No sabe</t>
  </si>
  <si>
    <t>Sin uso ganadero</t>
  </si>
  <si>
    <t>Agua lluvia</t>
  </si>
  <si>
    <t>La mayoría no está de acuerdo por la contaminación del ambiente, eso nos perjudico por los olores</t>
  </si>
  <si>
    <t>Fumigando para matar la mosca</t>
  </si>
  <si>
    <t>Jose F. Fernández Ocampo</t>
  </si>
  <si>
    <t>Alvaro Sanabría Duque</t>
  </si>
  <si>
    <t>Alto Bonito</t>
  </si>
  <si>
    <t>4 Ha</t>
  </si>
  <si>
    <t>Gloria Guillen</t>
  </si>
  <si>
    <t>No.</t>
  </si>
  <si>
    <t>Cacao
Café
Plátano
Maíz</t>
  </si>
  <si>
    <t>1 ha</t>
  </si>
  <si>
    <t>200 Kg</t>
  </si>
  <si>
    <t>300 Kg</t>
  </si>
  <si>
    <t>Cacao
Café
Plátano</t>
  </si>
  <si>
    <t>Cacao 100 Kg
Café 100 Kg
Plátano 30 racimos</t>
  </si>
  <si>
    <t>Cacao $4.000 Kg
Café $6.000 Kg
Plátano $5.000 Racimo</t>
  </si>
  <si>
    <t>90% del Plátano y de los demás productos toda</t>
  </si>
  <si>
    <t>Plaza de Mercado Armero - Guayabal, Plaza de Mercado Lerída, Plaza de Mercado Mariquita, Líbano</t>
  </si>
  <si>
    <t>No sirve, nos perjudica por las plagas, se daña el medio ambiente</t>
  </si>
  <si>
    <t>Si ahora es difícil mitigar los efectos causados por tener una avicola cerca mucho peor con un relleno sanitario</t>
  </si>
  <si>
    <t>Predio # 7</t>
  </si>
  <si>
    <t>6,384 ha</t>
  </si>
  <si>
    <t>Jesus Antonio Guevara</t>
  </si>
  <si>
    <t>37,5 Kg</t>
  </si>
  <si>
    <t>50 Kg</t>
  </si>
  <si>
    <t>$20.000, 12,5 Kg</t>
  </si>
  <si>
    <t>Comerciante Local</t>
  </si>
  <si>
    <t>$300.00</t>
  </si>
  <si>
    <t>Agua Lluvia</t>
  </si>
  <si>
    <t>Toca hablar con el dueño de la finca no sirve</t>
  </si>
  <si>
    <t>No habría forma</t>
  </si>
  <si>
    <t>El Vergel</t>
  </si>
  <si>
    <t>Claudia Barrios Cardona</t>
  </si>
  <si>
    <t>Ninguno</t>
  </si>
  <si>
    <t>Agrícola, Ganadero</t>
  </si>
  <si>
    <t>Café
Maíz
Plátano
Yuca
Aguacate</t>
  </si>
  <si>
    <t>2 ha</t>
  </si>
  <si>
    <t>1662,5 Kg</t>
  </si>
  <si>
    <t>Maíz
Cacao
Plátano</t>
  </si>
  <si>
    <t>Maíz =1562,5 Kg
Cacao= 100 Kg
Plátano= 30 Racimos</t>
  </si>
  <si>
    <t>Maíz = $100.000 x 62,5 Kg
Cacao= $800.000 x 50 Kg
Plátano= Varía de acuerdo al tamaño del mismo entre $5.000 - $15.000 x Racimo</t>
  </si>
  <si>
    <t>Autoconsumo= Maíz (10%), Cacao (10%), Plátano (80%)</t>
  </si>
  <si>
    <t>Plaza de Mercado Lerída</t>
  </si>
  <si>
    <t>Doble proposito</t>
  </si>
  <si>
    <t>2,5 ha</t>
  </si>
  <si>
    <t>$20.000 mes</t>
  </si>
  <si>
    <t>$2'000.000 c/u</t>
  </si>
  <si>
    <t>$700.00</t>
  </si>
  <si>
    <t>$1'000.000 c/u</t>
  </si>
  <si>
    <t>$2'500.000</t>
  </si>
  <si>
    <t>Vereda San Pedro</t>
  </si>
  <si>
    <t>Maluco, las moscas, las epidemias, las enfermedades</t>
  </si>
  <si>
    <t>Difícil es incontrolable</t>
  </si>
  <si>
    <t>Alto Rojo</t>
  </si>
  <si>
    <t>3,5 ha</t>
  </si>
  <si>
    <t>Rogelio Avello Hernández</t>
  </si>
  <si>
    <t>Todos los cultivos están recién sembrados
Cacao
Plátano
Aguacate</t>
  </si>
  <si>
    <t>Cacao
Plátano
Aguacate</t>
  </si>
  <si>
    <t>Aguacate = $1.700 Kg
Cacao = $3.500 Kg
Plátano= $400 Kg</t>
  </si>
  <si>
    <t>Aun no hay producción</t>
  </si>
  <si>
    <t>10% de lo producido</t>
  </si>
  <si>
    <t>No sirve, trae enfermedades, infecciones de todo; toca irse de por aquí.</t>
  </si>
  <si>
    <t>Toca es irse, vender esto y largarse</t>
  </si>
  <si>
    <t>El Oriente</t>
  </si>
  <si>
    <t>15 ha</t>
  </si>
  <si>
    <t>Carlos Julio Buitrago</t>
  </si>
  <si>
    <t>Técnico</t>
  </si>
  <si>
    <t>Maíz
Café
Aguacate
Piña
Guanabana
Naranja</t>
  </si>
  <si>
    <t>7 ha</t>
  </si>
  <si>
    <t>5 ha</t>
  </si>
  <si>
    <t>6937,5 Kg</t>
  </si>
  <si>
    <t>Maíz
Café</t>
  </si>
  <si>
    <t>Maíz = 6875 Kg
Café = 62,5 Kg</t>
  </si>
  <si>
    <t>Maíz = $100.000 x 62,5 Kg
Café = $800.000 x 50 Kg</t>
  </si>
  <si>
    <t>Plaza de Mercado Armero - Guayabal</t>
  </si>
  <si>
    <t>$200.000 Semestrales</t>
  </si>
  <si>
    <t>Aljibe</t>
  </si>
  <si>
    <t>Malo, no conviene, nos afecta a los propietarios, afecta el ambiente por mas que eso este tratado siempre hay escapes</t>
  </si>
  <si>
    <t>difícil</t>
  </si>
  <si>
    <t>El Brillantico</t>
  </si>
  <si>
    <t>Anadely Trujillo</t>
  </si>
  <si>
    <t>Aux de Enfermería</t>
  </si>
  <si>
    <t>150 Kg</t>
  </si>
  <si>
    <t>Cacao = $5.300 Kg</t>
  </si>
  <si>
    <t>Compañia Nacional de Chocolate</t>
  </si>
  <si>
    <t>No estamos de acuerdo, somos enemigos de ese proyecto, daña el ambiente, seca nacimientos de agua, se desvaloriza la tierra.</t>
  </si>
  <si>
    <t>Hay que irse de aquí</t>
  </si>
  <si>
    <t>El Paisa</t>
  </si>
  <si>
    <t>27 ha</t>
  </si>
  <si>
    <t>Luz Argenis Arias</t>
  </si>
  <si>
    <t>Plátano
Yuca
Aguacate
Cacao
Maíz</t>
  </si>
  <si>
    <t>Aun no está produciendo</t>
  </si>
  <si>
    <t>AUTOCONSUMO</t>
  </si>
  <si>
    <t>Comerciante Loca</t>
  </si>
  <si>
    <t>200.000 para Maíz</t>
  </si>
  <si>
    <t>Levante</t>
  </si>
  <si>
    <t>4 ha</t>
  </si>
  <si>
    <t>20.000 x cabeza de ganado adulto</t>
  </si>
  <si>
    <t>$600.00</t>
  </si>
  <si>
    <t>$800.00</t>
  </si>
  <si>
    <t>Matarife</t>
  </si>
  <si>
    <t>Trae mucha contaminación, moscas, enfermedades. Contamina el medio ambiente</t>
  </si>
  <si>
    <t>Fumigando, difícil de mitigar</t>
  </si>
  <si>
    <t>Venden esta propiedad por $250'000.000</t>
  </si>
  <si>
    <t>La María</t>
  </si>
  <si>
    <t>Erlinda Puertas</t>
  </si>
  <si>
    <t>Aguacate 
Guanabana
Platano
Yuca</t>
  </si>
  <si>
    <t>1/2 ha</t>
  </si>
  <si>
    <t>Autoconsumo</t>
  </si>
  <si>
    <t>La mayoría de los cultivos son para autoconsumo</t>
  </si>
  <si>
    <t>Aguacate = $1.500 Kg</t>
  </si>
  <si>
    <t>40 % se vende y el 60% se consume</t>
  </si>
  <si>
    <t>SI, AUTOCONSUMO</t>
  </si>
  <si>
    <t>Plaza de Mercado Mariquita</t>
  </si>
  <si>
    <t>Quebrada, Acueducto Veredal</t>
  </si>
  <si>
    <t>Mala vaina, nadie esta a gusto, todas las malezas y contaminación que eso trae</t>
  </si>
  <si>
    <t>Difícil, uno no sabe que hacer</t>
  </si>
  <si>
    <t>Los Cachipays</t>
  </si>
  <si>
    <t>3 ha</t>
  </si>
  <si>
    <t>Nilson Muñoz Castaño</t>
  </si>
  <si>
    <t>Ningún Estudio</t>
  </si>
  <si>
    <t>Maíz 
Plátano
Yuca</t>
  </si>
  <si>
    <t>750 Kg</t>
  </si>
  <si>
    <t>Yuca</t>
  </si>
  <si>
    <t>Yuca = $30.000 x 12.5 Kg</t>
  </si>
  <si>
    <t>90 % es vendida y el 10% autoconsumo</t>
  </si>
  <si>
    <t>10 % de lo producido en el predio</t>
  </si>
  <si>
    <t>Afecta a la comunidad y el trabajo de la gente, tanta infección y epidemia</t>
  </si>
  <si>
    <t>Esta como de pá arriba, al tener un botadero de basura cerca</t>
  </si>
  <si>
    <t>Los Naranjos</t>
  </si>
  <si>
    <t>6 ha</t>
  </si>
  <si>
    <t>Ana Delia Villada</t>
  </si>
  <si>
    <t>Pastaje</t>
  </si>
  <si>
    <t>75 Kg</t>
  </si>
  <si>
    <t>Cacao = $4.000 x 1 Kg</t>
  </si>
  <si>
    <t>San Pedro, Libano</t>
  </si>
  <si>
    <t>Susto, lo va a perjudicar a uno, va ser perjudicial, se contamina el aire, las aguas que nacen por aquí se contaminan y los perjudicados son los de abajo</t>
  </si>
  <si>
    <t>No se sabe que se puede hacer</t>
  </si>
  <si>
    <t>Los Crotos</t>
  </si>
  <si>
    <t>Arcesio Sánchez Patiño</t>
  </si>
  <si>
    <t>Café
Guanabana</t>
  </si>
  <si>
    <t>Café</t>
  </si>
  <si>
    <t>Cafe = $700.000 x 50 Kg</t>
  </si>
  <si>
    <t>Libano</t>
  </si>
  <si>
    <t>$600.000 Semestral</t>
  </si>
  <si>
    <t>No estoy de acuerdo con eso, por lo cerca, los moscos, el mal olor, la contaminación</t>
  </si>
  <si>
    <t>Fumigando, esta berraco</t>
  </si>
  <si>
    <t>El Porvenir</t>
  </si>
  <si>
    <t>16 ha</t>
  </si>
  <si>
    <t>Jose Andres Reina</t>
  </si>
  <si>
    <t>Caña de Azúcar
Café
Plátano</t>
  </si>
  <si>
    <t>6100 Kgs</t>
  </si>
  <si>
    <t>Panela
Café</t>
  </si>
  <si>
    <t>Panela = 6.000 Kgs
Café = 100 Kgs</t>
  </si>
  <si>
    <t>Panela = $320.000 x 125 Kgs
Café = $800.000 x 100 Kgs</t>
  </si>
  <si>
    <t>10% de producción</t>
  </si>
  <si>
    <t>$20.000 x Cabeza</t>
  </si>
  <si>
    <t>No estoy de acuerdo, porque llega mucha mosca, esta muy pegado al pueblo contamina el ambiente</t>
  </si>
  <si>
    <t>Fumigar para la mosca, la difícil son los malos olores</t>
  </si>
  <si>
    <t>La Esperanza</t>
  </si>
  <si>
    <t>Francisco Mora</t>
  </si>
  <si>
    <t>Maíz
Cacao</t>
  </si>
  <si>
    <t>1300 Kgs</t>
  </si>
  <si>
    <t>Maíz = 1250 Kgs
Cacao = 50 Kgs</t>
  </si>
  <si>
    <t>Maíz = $100.000 x 62,5 Kgs
Cacao= $500.000 x 50 Kgs</t>
  </si>
  <si>
    <t>$400.000 Mes</t>
  </si>
  <si>
    <t>No estoy de acuerdo, nos afecta ecológicamente es mortal para la zona, se levantan muchas enfermedades para los niños, para la salud</t>
  </si>
  <si>
    <t>Salir corriendo, abandonar la zona</t>
  </si>
  <si>
    <t>El Guarapazo</t>
  </si>
  <si>
    <t>Belki Zambrano</t>
  </si>
  <si>
    <t>Aguacate
Guanábana</t>
  </si>
  <si>
    <t>60 Kgs</t>
  </si>
  <si>
    <t>Guanábana</t>
  </si>
  <si>
    <t>Guanábana = 900 x 1 Kg</t>
  </si>
  <si>
    <t>40% Se vende el 60% es Autoconsumo</t>
  </si>
  <si>
    <t>afectaría mucho los malos olores, desvalorización de las tierras, mucha contaminación para los animales y los seres humanos</t>
  </si>
  <si>
    <t>Fumigaciones, pedir ayuda a los entes regionales</t>
  </si>
  <si>
    <t>Muy buena encuesta</t>
  </si>
  <si>
    <t>Partidas de San Pedro</t>
  </si>
  <si>
    <t>José Enciso</t>
  </si>
  <si>
    <t>Aguacate
Café
Cacao
Plátano</t>
  </si>
  <si>
    <t>750 Kgs</t>
  </si>
  <si>
    <t>Aguacate
Café
Cacao</t>
  </si>
  <si>
    <t>Aguacate = 150 Kgs
Café = 100 Kgs
Cacao = 500 Kgs</t>
  </si>
  <si>
    <t>Aguacate = $2000 x 1 Kg
Café = $600.000 x 100 Kgs
Cacao = $4.000 x 1 Kg</t>
  </si>
  <si>
    <t>Toda, el 100% del Plátano es autoconsumo</t>
  </si>
  <si>
    <t>Cría</t>
  </si>
  <si>
    <t>$20.000 x Cabeza Mensual</t>
  </si>
  <si>
    <t>$1'200.000 c/u</t>
  </si>
  <si>
    <t>$400.00</t>
  </si>
  <si>
    <t>2'000.000</t>
  </si>
  <si>
    <t>Acueducto Veredal, Agua lluvia</t>
  </si>
  <si>
    <t>Nos están haciendo un mal, produce mucha mosca, mucha epidemia</t>
  </si>
  <si>
    <t>Fumigación pero afecta el ambiente</t>
  </si>
  <si>
    <t>La Palma</t>
  </si>
  <si>
    <t>Leonel Vanegas</t>
  </si>
  <si>
    <t>Bosque Ripario</t>
  </si>
  <si>
    <t>$4'000.000 ha</t>
  </si>
  <si>
    <t>Cacao
Aguacate
Guanabana</t>
  </si>
  <si>
    <t>2000 Kgs</t>
  </si>
  <si>
    <t>4000 Kgs</t>
  </si>
  <si>
    <t>Cacao = 500 Kg
Aguacate = 1000 Kg
Guanábana = 500 Kg</t>
  </si>
  <si>
    <t>Cacao = $4000 x 1 Kg
Aguacate = $1500 x 1 Kg
Guanábana = $500 x 1 Kg</t>
  </si>
  <si>
    <t>Plaza de Mercado Armero - Guayabal, En la Vereda</t>
  </si>
  <si>
    <t>No estoy de acuerdo, porque nos afecta a todos, y piensan que por acá arriba no nos afecta</t>
  </si>
  <si>
    <t>Difícil de controlar y nos afectaríamos con plagas y enfermedades</t>
  </si>
  <si>
    <t>Patio Bonito</t>
  </si>
  <si>
    <t>25 ha</t>
  </si>
  <si>
    <t>Blanca Lilia Urueña</t>
  </si>
  <si>
    <t>Potreros</t>
  </si>
  <si>
    <t>$5'000.000 ha</t>
  </si>
  <si>
    <t>Aguacate
Plátano
Maíz
Cacao</t>
  </si>
  <si>
    <t>2375 Kgs</t>
  </si>
  <si>
    <t>Maíz = 1875 Kgs
Cacao = 500 Kgs</t>
  </si>
  <si>
    <t>Maíz = $100.000 x 125 Kgs
Cacao = $4.000 x 1 Kgs</t>
  </si>
  <si>
    <t>10 % de la producción</t>
  </si>
  <si>
    <t>No estoy de acuerdo nosotros enviamos carta hace 2 años, los dueños de finca son los que tienen que decir lo que piensan</t>
  </si>
  <si>
    <t>Fumigando, toldillo, aseo, ya con los malos olores difícil</t>
  </si>
  <si>
    <t>Santa Marta</t>
  </si>
  <si>
    <t>2,75 ha</t>
  </si>
  <si>
    <t>Leocadio Manrrique Patiño</t>
  </si>
  <si>
    <t>Si</t>
  </si>
  <si>
    <t>Potero</t>
  </si>
  <si>
    <t>Cacao
Caña de Azúcar
Maíz</t>
  </si>
  <si>
    <t>25 Kgs</t>
  </si>
  <si>
    <t>Cacao = $6.000 x 1 Kg</t>
  </si>
  <si>
    <t>Desde la finca comercializa los productos</t>
  </si>
  <si>
    <t>No estoy de acuerdo, se alborota una epidemia por el olor y los moscos, eso nos joden</t>
  </si>
  <si>
    <t>No tengo forma de fumigar la finca ni de atajar las basuras</t>
  </si>
  <si>
    <t>El Palmar</t>
  </si>
  <si>
    <t>Abel Bonilla Salinas</t>
  </si>
  <si>
    <t>Potrero</t>
  </si>
  <si>
    <t>Plátano
Yuca
Cacao
Guanábana
Caña de Azucar
Piña</t>
  </si>
  <si>
    <t>Resembrando</t>
  </si>
  <si>
    <t>Cacao = 100 Kg</t>
  </si>
  <si>
    <t>100 Khs</t>
  </si>
  <si>
    <t>Cacao = $4.500 x 1 Kg</t>
  </si>
  <si>
    <t>el 10% autoconsumo y de resto se vende</t>
  </si>
  <si>
    <t>Viene directamente el comprador</t>
  </si>
  <si>
    <t>Soy nuevo en la zona, oriundo de Neiva, pero es maluco un relleno sanitario, huele feo, contamina el ambiente</t>
  </si>
  <si>
    <t>Fumigando</t>
  </si>
  <si>
    <t>La Estrella</t>
  </si>
  <si>
    <t>Franklin Avello Vergara</t>
  </si>
  <si>
    <t>1,5 ha</t>
  </si>
  <si>
    <t>2600 Kgs</t>
  </si>
  <si>
    <t>Maíz = 2500 Kgs
Cacao = 100 Kgs</t>
  </si>
  <si>
    <t>Maíz = $100.000 x 62,5 Kgs
Cacao = $ 60.000 x 12,5 Kgs</t>
  </si>
  <si>
    <t>$600.000 Mes</t>
  </si>
  <si>
    <t>Dicen que nos afecta, plata mal invertida</t>
  </si>
  <si>
    <t>Sería difícil</t>
  </si>
  <si>
    <t>La Polonia</t>
  </si>
  <si>
    <t>17 ha</t>
  </si>
  <si>
    <t>María Santos</t>
  </si>
  <si>
    <t>Bosque ripario</t>
  </si>
  <si>
    <t>$6'000.000</t>
  </si>
  <si>
    <t>Aguacate
Cacao
Plátano
Yuca</t>
  </si>
  <si>
    <t>1100 Kgs</t>
  </si>
  <si>
    <t>Aguacate
Cacao</t>
  </si>
  <si>
    <t>Aguacate = 500 Kg
Cacao 250 Kg</t>
  </si>
  <si>
    <t>Aguacate = $2.000 x 1 Kg
Cacao = $4.500 x 1 Kg</t>
  </si>
  <si>
    <t>Plaza de Mercado Mariquita, Líbano</t>
  </si>
  <si>
    <t>$2'000.000 Anual</t>
  </si>
  <si>
    <t>Nos van a perjudicar, llenar de animales, olores y enfermedades</t>
  </si>
  <si>
    <t>Tocaría usar químicos, fumigar, pero eso es perjudicial</t>
  </si>
  <si>
    <t>Andres Felipe Viloria Sánchez</t>
  </si>
  <si>
    <t>Aguacate
Cacao
Maíz</t>
  </si>
  <si>
    <t>400 Kg</t>
  </si>
  <si>
    <t>Aguacate</t>
  </si>
  <si>
    <t>$2.000 x 1 Kg</t>
  </si>
  <si>
    <t>Bogotá</t>
  </si>
  <si>
    <t>A 10 años $6'000.000 ha y/o 10% de la producción</t>
  </si>
  <si>
    <t>8 ha</t>
  </si>
  <si>
    <t>$25.000 x Cabeza de ganado mensual</t>
  </si>
  <si>
    <t>Queda muy mal, no es favorable, no es la mejor ubicación para un relleno sanitario, puede ser infertil.</t>
  </si>
  <si>
    <t>Fumigando, se degradaría el uso del suelo</t>
  </si>
  <si>
    <t>El Rincón</t>
  </si>
  <si>
    <t>2425 m2</t>
  </si>
  <si>
    <t>María Girlado</t>
  </si>
  <si>
    <t>Tienda de Abarrotes</t>
  </si>
  <si>
    <t>20 m2</t>
  </si>
  <si>
    <t>Plátano
Arazá
Mango
Yuca
Piña</t>
  </si>
  <si>
    <t>200 m2</t>
  </si>
  <si>
    <t>39 Racimos de Plátano</t>
  </si>
  <si>
    <t>P´latano</t>
  </si>
  <si>
    <t>$6.000 x Racimo</t>
  </si>
  <si>
    <t>10 % es Autoconsumo</t>
  </si>
  <si>
    <t>Plaza de Mercado Lerída, Directamente en la tienda de abarrotes</t>
  </si>
  <si>
    <t>$1'000.000 Semestral</t>
  </si>
  <si>
    <t>Un desastre, una locura, catastrofico</t>
  </si>
  <si>
    <t>No se puede quedar uno, hay que salir de aquí</t>
  </si>
  <si>
    <t>Santa Isabel</t>
  </si>
  <si>
    <t>Edgar Alejandro López</t>
  </si>
  <si>
    <t>Administrador</t>
  </si>
  <si>
    <t>Agrícola, Piscícola</t>
  </si>
  <si>
    <t>Banco BBVA</t>
  </si>
  <si>
    <t>Piscicultura</t>
  </si>
  <si>
    <t>Maíz</t>
  </si>
  <si>
    <t>18 Tn</t>
  </si>
  <si>
    <t>$800.000 x 1 Tn</t>
  </si>
  <si>
    <t>Canal de Riego</t>
  </si>
  <si>
    <t>No estoy de acuerdo</t>
  </si>
  <si>
    <t>Muy difícil</t>
  </si>
  <si>
    <t>Hacienda el Pindal</t>
  </si>
  <si>
    <t>300 ha</t>
  </si>
  <si>
    <t>Luis Enrique Osorio</t>
  </si>
  <si>
    <t>Arroz</t>
  </si>
  <si>
    <t>48 ha</t>
  </si>
  <si>
    <t>40000 Kgs</t>
  </si>
  <si>
    <t>$17.000 x 12.5 Kgs</t>
  </si>
  <si>
    <t>$1'100.000 Semestral</t>
  </si>
  <si>
    <t>150 ha</t>
  </si>
  <si>
    <t>$25.000 x Cabeza de ganado</t>
  </si>
  <si>
    <t>$4'000.000</t>
  </si>
  <si>
    <t>$1'200.000</t>
  </si>
  <si>
    <t>$1'600.000</t>
  </si>
  <si>
    <t>$1'700.000</t>
  </si>
  <si>
    <t>150 Lts</t>
  </si>
  <si>
    <t>Lechero</t>
  </si>
  <si>
    <t>Rio Lagunilla</t>
  </si>
  <si>
    <t>No conozco mucho del tema, yo creo que nadie esta de acuerdo con eso, hasta en Bogotá pelean por eso</t>
  </si>
  <si>
    <t>No sabría decirle</t>
  </si>
  <si>
    <t>Agua Bonita</t>
  </si>
  <si>
    <t>600 ha</t>
  </si>
  <si>
    <t>Noe Aguillon</t>
  </si>
  <si>
    <t>3.125 Kgs</t>
  </si>
  <si>
    <t>$90.000 x 62.5 Kgs</t>
  </si>
  <si>
    <t>$400.000 Semestre</t>
  </si>
  <si>
    <t>100 ha</t>
  </si>
  <si>
    <t>60 ha</t>
  </si>
  <si>
    <t>40 ha</t>
  </si>
  <si>
    <t>$500.00</t>
  </si>
  <si>
    <t>La persona encuestada no quiso hablar respecto al tema pues le está netamente prohibido dar información o referirse al tema, puesto que colindan con el predio del Relleno sanitario</t>
  </si>
  <si>
    <t>La Libélula</t>
  </si>
  <si>
    <t>20 ha</t>
  </si>
  <si>
    <t>Donaldo Amaris</t>
  </si>
  <si>
    <t>Ganadero, Equino</t>
  </si>
  <si>
    <t>Equina (Caballos pura sangre de cría para exposiciones)</t>
  </si>
  <si>
    <t>750 m2</t>
  </si>
  <si>
    <t>$15'000.000</t>
  </si>
  <si>
    <t>Para ensilar</t>
  </si>
  <si>
    <t>$400.000 ha</t>
  </si>
  <si>
    <t>13 ha</t>
  </si>
  <si>
    <t>$25.000 x cabeza</t>
  </si>
  <si>
    <t>$1'000.000</t>
  </si>
  <si>
    <t>Deben ponerle es otro oficio a esa zona. La vendieron por 20 millones y la compraron por mas para que los picaros se roben la plata</t>
  </si>
  <si>
    <t>Eso no se puede, eso no lo controla nadie</t>
  </si>
  <si>
    <t>Pto 14</t>
  </si>
  <si>
    <t>Lote 5</t>
  </si>
  <si>
    <t>Jhon Cardozo</t>
  </si>
  <si>
    <t>Banco Agrario</t>
  </si>
  <si>
    <t>Porcicultura</t>
  </si>
  <si>
    <t>Plátano
Yuca
Maíz</t>
  </si>
  <si>
    <t>50 Kgs</t>
  </si>
  <si>
    <t>200 Kgs</t>
  </si>
  <si>
    <t>Plátano = 10 Kgs
Yuca = 10 Kgs
Maíz = 30 Kgs</t>
  </si>
  <si>
    <t>Plátano = $12.000 x racimo
Yuca = $5.000 x 1Kg
Maíz = $80.000 x 62,5 Kgs</t>
  </si>
  <si>
    <t>95% se vende 5% autoconsumo</t>
  </si>
  <si>
    <t>En la zona</t>
  </si>
  <si>
    <t>Malo, pésimo, igual que en Bogotá, nos afectaría todo, nuestra salud. Eso es un caos</t>
  </si>
  <si>
    <t>Toca vender e irse</t>
  </si>
  <si>
    <t>El Manantial</t>
  </si>
  <si>
    <t>Diana Ayala</t>
  </si>
  <si>
    <t>Guanábana
Cacao (Hasta ahora sembrado)</t>
  </si>
  <si>
    <t>$2.000 x Kg</t>
  </si>
  <si>
    <t>En la finca</t>
  </si>
  <si>
    <t>Acueducto Veredal</t>
  </si>
  <si>
    <t>Para nosotros es pésimo, nos afectaría mucho</t>
  </si>
  <si>
    <t>No se puede hacer nada</t>
  </si>
  <si>
    <t>Pto 11</t>
  </si>
  <si>
    <t>Gualanday</t>
  </si>
  <si>
    <t>Dioselina Ayala</t>
  </si>
  <si>
    <t>Plátano
Maíz
Aguacate</t>
  </si>
  <si>
    <t>Hasta ahora en estado de siembra</t>
  </si>
  <si>
    <t>En la finca directamente</t>
  </si>
  <si>
    <t>Mala esa cosa, nos perjudica</t>
  </si>
  <si>
    <t>No hay nada que hacer</t>
  </si>
  <si>
    <t>Pto 9</t>
  </si>
  <si>
    <t>Gualandaicito # 2</t>
  </si>
  <si>
    <t>Rubiela Tinoco</t>
  </si>
  <si>
    <t>$10'000.000</t>
  </si>
  <si>
    <t>Guanábana
Aguacate
Citricos</t>
  </si>
  <si>
    <t>En etapa de cosecha</t>
  </si>
  <si>
    <t>1600 Kgs</t>
  </si>
  <si>
    <t>Guanábana
Aguacate</t>
  </si>
  <si>
    <t>Guanábana = 150 Kgs
Aguacate = 600 Kgs</t>
  </si>
  <si>
    <t>Guanábana = $2.000 x 1 Kg
Aguacate = $1.800 x 1 Kg</t>
  </si>
  <si>
    <t>Esta lejos, pero de todas maneras la contaminación y la mayoría de la gente no está de acuerdo, es perjudicial para los niños. Además de que son muchos municipios que tendría que botar las basuras</t>
  </si>
  <si>
    <t>Fumigar nada mas que hacer, como por controlar un poco el espacio de la casa</t>
  </si>
  <si>
    <t>El Recuerdo</t>
  </si>
  <si>
    <t>Alfonso Tellez Angarita</t>
  </si>
  <si>
    <t>Propietario, Encargado</t>
  </si>
  <si>
    <t>9050 Kgs</t>
  </si>
  <si>
    <t>Aguacate = 5.000 Kgs
Cacao = 4.000 Kgs
Maíz = 50 Kgs</t>
  </si>
  <si>
    <t>Aguacate = $1'000.000 x 1 Tn
Cacao = $600.000 x 50 Kgs
Maíz = $95.000 x 62,5 Kgs</t>
  </si>
  <si>
    <t>10% de la producción del cultivo de maíz</t>
  </si>
  <si>
    <t>$1'500.000</t>
  </si>
  <si>
    <t>Quebrada, Nacimiento</t>
  </si>
  <si>
    <t>Que no se lleve a cabo, eso nos va a perjudicar a todos y a las fincas. Hay que atajarlo</t>
  </si>
  <si>
    <t>Difícil</t>
  </si>
  <si>
    <t>El Porvenir 2</t>
  </si>
  <si>
    <t>Alvaro Marín Larrota</t>
  </si>
  <si>
    <t>Café
Cacao</t>
  </si>
  <si>
    <t>Estado de siembra</t>
  </si>
  <si>
    <t>Café = $800.000 x 50 Kgs
Cacao = $4.500 x 1 Kg</t>
  </si>
  <si>
    <t>Líbano</t>
  </si>
  <si>
    <t>10% de producción para Maíz</t>
  </si>
  <si>
    <t>No creo que me perjudique, el problema es la reforestación de las cuencas que nacen aquí. La quebrada santo domingo. Se quema mucho por aquí por el cultivo de maíz</t>
  </si>
  <si>
    <t>Eso no creo que pase.</t>
  </si>
  <si>
    <t>El nombre de la quebrada por donde se abastece del agua es socabón - San anotnio</t>
  </si>
  <si>
    <t>Ligia Muñoz</t>
  </si>
  <si>
    <t>Aguacate
Cacao
Plátano</t>
  </si>
  <si>
    <t>1/4 ha</t>
  </si>
  <si>
    <t>850 Kgs</t>
  </si>
  <si>
    <t xml:space="preserve">Aguacate
Cacao
</t>
  </si>
  <si>
    <t xml:space="preserve">Aguacate = 800 Kg
Cacao = 50 Kg
</t>
  </si>
  <si>
    <t>Aguacate = $1500 x 1 Kg
Cacao = $4.000 x 1 Kg</t>
  </si>
  <si>
    <t>10 % de la producción para Maíz</t>
  </si>
  <si>
    <t>No es bueno por la contaminación, zancudos, moscos; nadie esta de acuerdo con eso, pero los concejales y el Alcalde aprobaron eso. Mucha epidemia, el agua se va contaminar</t>
  </si>
  <si>
    <t>Tendría que fumigar todos los días</t>
  </si>
  <si>
    <t>Vistahermosa el horizonte</t>
  </si>
  <si>
    <t>45 ha</t>
  </si>
  <si>
    <t>Rosibel Rozo</t>
  </si>
  <si>
    <t>Mojarra Roja</t>
  </si>
  <si>
    <t>7.000 peces</t>
  </si>
  <si>
    <t>1500 Kgs</t>
  </si>
  <si>
    <t>$6.000 x 1 Kg</t>
  </si>
  <si>
    <t>Directamente en la finca</t>
  </si>
  <si>
    <t>Nacimiento</t>
  </si>
  <si>
    <t>Soy nueva en esta zona, hasta ahora me entero</t>
  </si>
  <si>
    <t>San Francisco</t>
  </si>
  <si>
    <t>500 ha</t>
  </si>
  <si>
    <t>Rubiela Jimenez Orozco</t>
  </si>
  <si>
    <t>30 ha</t>
  </si>
  <si>
    <t>210 Tn</t>
  </si>
  <si>
    <t>$960.00</t>
  </si>
  <si>
    <t>Molinos Lerída</t>
  </si>
  <si>
    <t>$1'300.0000 Semestral</t>
  </si>
  <si>
    <t>Leche</t>
  </si>
  <si>
    <t>$30.000 x cabeza</t>
  </si>
  <si>
    <t>$2'000.000</t>
  </si>
  <si>
    <t>45 Lts</t>
  </si>
  <si>
    <t>Que fuera unicamente para el pueblo estaría bien, pero es para otros pueblos contamina el agua</t>
  </si>
  <si>
    <t>No se sabe</t>
  </si>
  <si>
    <t>Arrendatario</t>
  </si>
  <si>
    <t>Pisciultura</t>
  </si>
  <si>
    <t>Maracuyá (etapa de sembrado)
Auyama</t>
  </si>
  <si>
    <t>Auyama = 30 Tn</t>
  </si>
  <si>
    <t>Auyama</t>
  </si>
  <si>
    <t>30 Tn</t>
  </si>
  <si>
    <t>$1'300.000 semestral</t>
  </si>
  <si>
    <t>Quebrada, quebrada la María</t>
  </si>
  <si>
    <t>Está mal ubicado, nos afecta, mucha enfermedad y mosca</t>
  </si>
  <si>
    <t>ninguna</t>
  </si>
  <si>
    <t>El Placer</t>
  </si>
  <si>
    <t>Monte real</t>
  </si>
  <si>
    <t>Guillermo Torres</t>
  </si>
  <si>
    <t>Café
Plátano
Cacao</t>
  </si>
  <si>
    <t>3/4 ha</t>
  </si>
  <si>
    <t>250 Kgs</t>
  </si>
  <si>
    <t>Café = 200 Kgs
Cacao = 50 Kgs</t>
  </si>
  <si>
    <t>Café = $6000 x 1 Kg
Cacao = $4000 x 1Kg</t>
  </si>
  <si>
    <t>Esperemos que no molesten con eso, los afectados también son los de maracaibo y mendez porque ellos toman las aguas del río sabandija que se puede llegar afectar por la contaminación del río.</t>
  </si>
  <si>
    <t>no se puede hacer mucho, vender e irse de aqui</t>
  </si>
  <si>
    <t>Leticia Bolaños Muñoz</t>
  </si>
  <si>
    <t>150 Kgs</t>
  </si>
  <si>
    <t>Café = 100 Kgs
Cacao = 50 Kgs</t>
  </si>
  <si>
    <t>Café = $700.000 * 50 Kgs
Cacao = $4000 x 1 Kg</t>
  </si>
  <si>
    <t>No estamos de acuerdo, nos afecta, nos perjudican,además de las plagas como la mosca y se desvaloriza todo por aquí.</t>
  </si>
  <si>
    <t>No hay como</t>
  </si>
  <si>
    <t>El Caimo</t>
  </si>
  <si>
    <t>Lizandro Vanegas Calderon</t>
  </si>
  <si>
    <t>$10'000.000 ha</t>
  </si>
  <si>
    <t>Cacao
Maíz
Cilantro</t>
  </si>
  <si>
    <t>5.000 Kgs</t>
  </si>
  <si>
    <t>5.500 Kgs</t>
  </si>
  <si>
    <t>Cacao = $4.500 x 1 Kg
Maíz = $90.000 x 62,5 Kgs
Cilantro = $1.500 el rollo</t>
  </si>
  <si>
    <t>No se puede dejar hacer, nos perjudica por la contaminación</t>
  </si>
  <si>
    <t>Difícil para mitigar</t>
  </si>
  <si>
    <t>El Nacimiento</t>
  </si>
  <si>
    <t>11 ha</t>
  </si>
  <si>
    <t>Daniel Felipe Gonzales</t>
  </si>
  <si>
    <t>Pscicultura</t>
  </si>
  <si>
    <t>6 ha, 20 mil alevinos</t>
  </si>
  <si>
    <t>234.000 Kgs</t>
  </si>
  <si>
    <t>Limón</t>
  </si>
  <si>
    <t>$3'500.000</t>
  </si>
  <si>
    <t>8 Lts</t>
  </si>
  <si>
    <t>En la Finca</t>
  </si>
  <si>
    <t>Pozo profundo</t>
  </si>
  <si>
    <t>Después de que compré la finca me entere de eso, afecta nuestro modo de vivir, la contaminación acaban con la comunidad</t>
  </si>
  <si>
    <t>No hay palabras, muy jodido</t>
  </si>
  <si>
    <t>Pto 12 - Pto 21 (gps)</t>
  </si>
  <si>
    <t>El Mango</t>
  </si>
  <si>
    <t>Luis Alberto Aguillon Lombana</t>
  </si>
  <si>
    <t>$3'000.000 ha</t>
  </si>
  <si>
    <t>Maíz
Yuca</t>
  </si>
  <si>
    <t>3125 Kgs</t>
  </si>
  <si>
    <t>$80.000 x 62,5 Kgs</t>
  </si>
  <si>
    <t>Que escojan otro lugar, si van a enterrar mas plata ahí, eso no es viable</t>
  </si>
  <si>
    <t>Complicado, por el control de plagas</t>
  </si>
  <si>
    <t>Pto 13 - Pto 23 (gps)</t>
  </si>
  <si>
    <t>San Carlos</t>
  </si>
  <si>
    <t>Barbara Bello Rodriguez</t>
  </si>
  <si>
    <t>Pastos Naturales</t>
  </si>
  <si>
    <t>$5'000.000</t>
  </si>
  <si>
    <t>Plátano
Cacao
Café
Cilantrón</t>
  </si>
  <si>
    <t>420 Kgs</t>
  </si>
  <si>
    <t>Plátano = 200 Kgs
Cacao = 150 Kgs
Café = 50 Kgs
Cilantrón = 20 Kgs</t>
  </si>
  <si>
    <t>Plátano = $5.000 x Racimo
Cacao = $4.000 x 1 Kg
Café = $800.000 x 50 Kgs
Cilantrón = $80.000 x 150 rollos</t>
  </si>
  <si>
    <t>90 % se vende</t>
  </si>
  <si>
    <t>Plaza de Mercado Armero - Guayabal, Plaza de Mercado Lerída, Líbano</t>
  </si>
  <si>
    <t>No sabe uno que hacer, uno ve como el relleno sanitario de Doña Juana perjudica, por los olores, eso no lo contiene nadie, nunca han tenido en cuenta a la gente</t>
  </si>
  <si>
    <t>Napoli</t>
  </si>
  <si>
    <t>10 ha</t>
  </si>
  <si>
    <t>Misael Regalado</t>
  </si>
  <si>
    <t>Cacao
Aguacate
Plátano
Banano
Yuca
Maíz</t>
  </si>
  <si>
    <t>3137,5 Kgs</t>
  </si>
  <si>
    <t>Cacao = 50 Kgs
Plátano = 50 Kgs
Banano = 100 Kgs
Yuca = 2550 Kgs
Maíz = 437,5</t>
  </si>
  <si>
    <t>Cacao = $4.000 x 1 Kg
Plátano = $8.000 x 25 Kgs
Banano = $2.000 x 1 Kgs
Yuca = $30.000 x 50 Kgs
Maíz = $120.000 x 62,5 Kgs</t>
  </si>
  <si>
    <t>90% se vende</t>
  </si>
  <si>
    <t>$500.000 ha</t>
  </si>
  <si>
    <t>No se debe construir, no estoy de acuerdo porque nos perjudica, se desvalorizan los predios, se dañan los cultivos, los insectos que saldrían por el relleno contaminarían todo.</t>
  </si>
  <si>
    <t>Sería fatal, se pierde valorización del terreno. Ojalá no se haga se proyecto</t>
  </si>
  <si>
    <t>Pto 15 - Pto 24 (gps)</t>
  </si>
  <si>
    <t>El Mirador</t>
  </si>
  <si>
    <t>42 ha</t>
  </si>
  <si>
    <t>Pablo Herrera</t>
  </si>
  <si>
    <t>Pisicultura</t>
  </si>
  <si>
    <t>Yuca
Maíz
Aguacate
Plátano</t>
  </si>
  <si>
    <t>2500 Kgs</t>
  </si>
  <si>
    <t>$90.000 x 62,5 Kgs</t>
  </si>
  <si>
    <t>$400.000 semestre</t>
  </si>
  <si>
    <t>29,75 ha</t>
  </si>
  <si>
    <t>$1'300.000</t>
  </si>
  <si>
    <t>$1'100.000</t>
  </si>
  <si>
    <t>$1'800.000</t>
  </si>
  <si>
    <t>$3'000.000</t>
  </si>
  <si>
    <t>Quebrada, La maria</t>
  </si>
  <si>
    <t>para mi concepto es muy malo, afecta a la comunidad, imagínese no mas el relleno de Doña Juana, además se vuelve esto por aquí muy inseguro</t>
  </si>
  <si>
    <t>Es complicado controlar esas plagas</t>
  </si>
  <si>
    <t>Pto 16 - Pto 25</t>
  </si>
  <si>
    <t>Pedro Antonio Gomez</t>
  </si>
  <si>
    <t>120 m2</t>
  </si>
  <si>
    <t>Guanábana
Maracuyá</t>
  </si>
  <si>
    <t>3000 Kgs</t>
  </si>
  <si>
    <t>Guanábana = 500 Kgs
Maracuyá = 2.000 Kgs</t>
  </si>
  <si>
    <t>Guanábana = $1500 x 1 Kgs
Maracuyá = $2.000 x 1 Kgs</t>
  </si>
  <si>
    <t>95 % se vende</t>
  </si>
  <si>
    <t>Plaza de Mercado Lerída, Plaza de Mercado Mariquita</t>
  </si>
  <si>
    <t>10 % de lo producido para Maíz</t>
  </si>
  <si>
    <t>$20.000 x cabeza mes</t>
  </si>
  <si>
    <t>25 lts</t>
  </si>
  <si>
    <t>1300 lts</t>
  </si>
  <si>
    <t>Quebrada, quebrada la onda</t>
  </si>
  <si>
    <t>No da resultado, contamina todo esto, con el viento y demás, los malos olores</t>
  </si>
  <si>
    <t>Como grave, es difícil, el sector y el ambiente se contamina</t>
  </si>
  <si>
    <t>Pto 32 - Pto 42 (gps)</t>
  </si>
  <si>
    <t>El Recreo</t>
  </si>
  <si>
    <t>103 ha</t>
  </si>
  <si>
    <t>Ulises Gambao Bonilla</t>
  </si>
  <si>
    <t>Ganadero</t>
  </si>
  <si>
    <t>95 ha</t>
  </si>
  <si>
    <t>90 ha</t>
  </si>
  <si>
    <t>$25.000 x cabeza cada mes</t>
  </si>
  <si>
    <t>100 lts</t>
  </si>
  <si>
    <t>$800 lts</t>
  </si>
  <si>
    <t>En la fabrica de quesillos flor del Tolima de Armero - Guayabal</t>
  </si>
  <si>
    <t>Quebrada, quebrada santodomingo</t>
  </si>
  <si>
    <t>Muy malo, no es adecuado la vía es mala, el problema de los lixiviados contaminaría todas las quebradas y los rios</t>
  </si>
  <si>
    <t>Grave, no se sabe como</t>
  </si>
  <si>
    <t>Pto 31 - Pto 41 (gps)</t>
  </si>
  <si>
    <t>Lomas del Torno</t>
  </si>
  <si>
    <t>Neried Díaz</t>
  </si>
  <si>
    <t>Yuca
Maíz
Plátano</t>
  </si>
  <si>
    <t>72,5 kgs</t>
  </si>
  <si>
    <t>No hay cosecha</t>
  </si>
  <si>
    <t>Maíz
Plátano</t>
  </si>
  <si>
    <t>Maíz = 62,5 Kgs
Plátano = 10 Kgs</t>
  </si>
  <si>
    <t>$7.000 x 6,25 Kgs</t>
  </si>
  <si>
    <t>No se comercializa</t>
  </si>
  <si>
    <t>6,5 ha</t>
  </si>
  <si>
    <t>10 lts</t>
  </si>
  <si>
    <t>$700 lt</t>
  </si>
  <si>
    <t>Al lechero</t>
  </si>
  <si>
    <t>Quebrada, Quebrada Santodomingo</t>
  </si>
  <si>
    <t>Muy mala daña el medio ambiente, contamina a los que vivimos aquí y a los del pueblo</t>
  </si>
  <si>
    <t>Irnos de aquí o quejarse</t>
  </si>
  <si>
    <t>Pto 30 - Pto 40 (gps)</t>
  </si>
  <si>
    <t>Las Bailarinas</t>
  </si>
  <si>
    <t>Faryd Tolosa</t>
  </si>
  <si>
    <t>Piscicultura Ornamental</t>
  </si>
  <si>
    <t>$6'000.000 x ha</t>
  </si>
  <si>
    <t>No se cultiva</t>
  </si>
  <si>
    <t>Mala idea, ninguno esta de acuerdo, está muy cerca, mucha contaminación malo para el pueblo esta encima de las quebradas santo domingo y del río sabandija</t>
  </si>
  <si>
    <t>La única solución es que eso no funcione</t>
  </si>
  <si>
    <t>Pto 20 - Pto 30 (gps)</t>
  </si>
  <si>
    <t>La Platina</t>
  </si>
  <si>
    <t>Fabían Marín</t>
  </si>
  <si>
    <t>$5'000.000 x ha</t>
  </si>
  <si>
    <t>Maíz
Plátano
Frutales</t>
  </si>
  <si>
    <t>4375 Kgs</t>
  </si>
  <si>
    <t>$90.000 x 62,5</t>
  </si>
  <si>
    <t>10 % de la producción en Maíz</t>
  </si>
  <si>
    <t>10,75 ha</t>
  </si>
  <si>
    <t>7 lts</t>
  </si>
  <si>
    <t>$1.00</t>
  </si>
  <si>
    <t>Aqui mismo</t>
  </si>
  <si>
    <t>Tiene que ser muy bien organizado para que no produzca tanta contaminación, yo estuve en un relleno en Puerto Nare Antioquia. Lo mas complicado son las filtraciones por lixiviados a quebradas o ríos</t>
  </si>
  <si>
    <t>eso esta grave, es mejor hacer oposición</t>
  </si>
  <si>
    <t>Departamento</t>
  </si>
  <si>
    <t>Municipio</t>
  </si>
  <si>
    <t>Tipo de Predio</t>
  </si>
  <si>
    <t>Corregimiento, Localidad o Comuna</t>
  </si>
  <si>
    <t>Vereda</t>
  </si>
  <si>
    <t>Nombre o dirección del predio</t>
  </si>
  <si>
    <t>Área total del predio:</t>
  </si>
  <si>
    <t>Código Predial</t>
  </si>
  <si>
    <t>II. DATOS DEL PROPIETARIO Y/O PERSONAS QUE HABITAN EL PREDIO Nombre del propietario</t>
  </si>
  <si>
    <t>Encuestado</t>
  </si>
  <si>
    <t>Numero Telefónico</t>
  </si>
  <si>
    <t>Correo electrónico</t>
  </si>
  <si>
    <t>Nivel Educativo</t>
  </si>
  <si>
    <t>Cuantas personas conforman el núcleo familiar</t>
  </si>
  <si>
    <t>Cuantas personas del núcleo familiar son menores de edad</t>
  </si>
  <si>
    <t>III USO ACTUAL DEL PREDIO</t>
  </si>
  <si>
    <t>Tiene algún crédito actualmente?</t>
  </si>
  <si>
    <t>OTROS USOS ECONÓMICOS DEL SUELO Área Utilizada en otras actividades</t>
  </si>
  <si>
    <t>Actividad</t>
  </si>
  <si>
    <t>Área (has)</t>
  </si>
  <si>
    <t>Valor hectárea o  m²</t>
  </si>
  <si>
    <t>USO AGRÍCOLA Si el uso es Agrícola. Que tipo de cultivos tiene en su predio?</t>
  </si>
  <si>
    <t>Cuanto sembró en el 1er semestre? (Área)</t>
  </si>
  <si>
    <t>Cuanto piensa sembrar para el 2o semestre? (Área)</t>
  </si>
  <si>
    <t>Cuanto produjo en el 1er. semestre (Producción)</t>
  </si>
  <si>
    <t>Cuanto espera producir en el 2o. semestre (Producción)</t>
  </si>
  <si>
    <t>Unidad (Producción)</t>
  </si>
  <si>
    <t>Kg (Producción)</t>
  </si>
  <si>
    <t>Precio de Venta del Producto (Unidades que vende en Tn, Kg)</t>
  </si>
  <si>
    <t>Qué parte de la producción vende (Autoconsumo)</t>
  </si>
  <si>
    <t>Comercializa sus productos?</t>
  </si>
  <si>
    <t>Donde comercializa sus productos?</t>
  </si>
  <si>
    <t>Valor del arriendo mensual de la hectárea para agricultura</t>
  </si>
  <si>
    <t>USO GANADERO Si el uso es Ganadero. La ganadería se utiliza para</t>
  </si>
  <si>
    <t>Si el uso es Ganadero. La ganadería se utiliza para</t>
  </si>
  <si>
    <t>Área total en pastos</t>
  </si>
  <si>
    <t>Área total en pastos naturales</t>
  </si>
  <si>
    <t>Área en pastos mejorados</t>
  </si>
  <si>
    <t>Valor del arriendo por hectárea</t>
  </si>
  <si>
    <t>VACAS (mas de 3 años) Número de cabezas:</t>
  </si>
  <si>
    <t>Precio de venta</t>
  </si>
  <si>
    <t>TERNEROS(menos de 1 año) Número de cabezas:</t>
  </si>
  <si>
    <t>NOVILLAS(De 1 a 3 años) Número de cabezas:</t>
  </si>
  <si>
    <t>NOVILLOS(De 1 a 3 años) Número de cabezas:</t>
  </si>
  <si>
    <t>REPRODUCTORES Número de cabezas:</t>
  </si>
  <si>
    <t>Número de cabezas que se ordeñan</t>
  </si>
  <si>
    <t>Producción de leche (al día) Litros :</t>
  </si>
  <si>
    <t>Precio de venta litro:</t>
  </si>
  <si>
    <t>IV. De donde se abastece de agua para el regadío de los cultivos o el consumo de ganado?</t>
  </si>
  <si>
    <t>V. Que opina de la construcción del RS-PISD?</t>
  </si>
  <si>
    <t>VI. Como mitigaría ud los efectos causados por el RS-PISD a su predio y a su forma de vivir?</t>
  </si>
  <si>
    <t>VII. Observaciones</t>
  </si>
  <si>
    <t>Encuestó</t>
  </si>
  <si>
    <t>Supervisó</t>
  </si>
  <si>
    <t>Fecha de aplicación de la encuesta</t>
  </si>
  <si>
    <t>Frank Gerley Toledo Trujillo</t>
  </si>
  <si>
    <t>Avilcultura</t>
  </si>
  <si>
    <t>0 Kgs</t>
  </si>
  <si>
    <t>3.000 Kgs</t>
  </si>
  <si>
    <t>Fabio Nelson Vallejo</t>
  </si>
  <si>
    <t>Pto 4</t>
  </si>
  <si>
    <t>I. LOCALIZACIÓN DE LA ENCUESTA E IDENTIFICACIÓN DEL PREDIO:</t>
  </si>
  <si>
    <t>Pto 1 - Predio #8</t>
  </si>
  <si>
    <t>Pto 10</t>
  </si>
  <si>
    <t>Pto 2</t>
  </si>
  <si>
    <t>Pto 3</t>
  </si>
  <si>
    <t>Pto 34</t>
  </si>
  <si>
    <t>Pto 36</t>
  </si>
  <si>
    <t>Pto 39</t>
  </si>
  <si>
    <t>Pto 40</t>
  </si>
  <si>
    <t>Pto 41</t>
  </si>
  <si>
    <t>Pto 42</t>
  </si>
  <si>
    <t>Pto 43</t>
  </si>
  <si>
    <t>Pto 44</t>
  </si>
  <si>
    <t>Pto 54- Pto 43 (gps)</t>
  </si>
  <si>
    <t>Pto 57- Pto 46 (gps)</t>
  </si>
  <si>
    <t>Pto 62</t>
  </si>
  <si>
    <t>Pto 64</t>
  </si>
  <si>
    <t>Pto 66</t>
  </si>
  <si>
    <t>Pto 67</t>
  </si>
  <si>
    <t>Pto 7</t>
  </si>
  <si>
    <t>Pto 70</t>
  </si>
  <si>
    <t>Pto 72- Pto 53 (Gps)</t>
  </si>
  <si>
    <t>Pto 74 - Pto 55 (gps)</t>
  </si>
  <si>
    <t>Pto 8</t>
  </si>
  <si>
    <t>Pto. 45</t>
  </si>
  <si>
    <t>Pto. 46</t>
  </si>
  <si>
    <t>Pto. 50</t>
  </si>
  <si>
    <t>Pto. 51</t>
  </si>
  <si>
    <t>Pto. 53</t>
  </si>
  <si>
    <t>Pto.48</t>
  </si>
  <si>
    <t>Pto.49</t>
  </si>
  <si>
    <t>Pto.56</t>
  </si>
  <si>
    <t>Pto.68 - Pto 49 (gps)</t>
  </si>
  <si>
    <t>PUNTOS GPS</t>
  </si>
  <si>
    <t>Fecha</t>
  </si>
  <si>
    <t>Pto</t>
  </si>
  <si>
    <t>Predio</t>
  </si>
  <si>
    <t>ϕ(Latitud)</t>
  </si>
  <si>
    <t>λ (Longitud)</t>
  </si>
  <si>
    <t>Altitud (m)</t>
  </si>
  <si>
    <t>X (Nortes)</t>
  </si>
  <si>
    <t>Y (Estes)</t>
  </si>
  <si>
    <t>Z (Altura)</t>
  </si>
  <si>
    <t>h</t>
  </si>
  <si>
    <t>899,992,813</t>
  </si>
  <si>
    <t>1,042,983,358</t>
  </si>
  <si>
    <t>900,350,768</t>
  </si>
  <si>
    <t>1,042,801,061</t>
  </si>
  <si>
    <t>900,505,362</t>
  </si>
  <si>
    <t>1,042,916,477</t>
  </si>
  <si>
    <t>900,601,004</t>
  </si>
  <si>
    <t>900,855,729</t>
  </si>
  <si>
    <t>1,042,965,735</t>
  </si>
  <si>
    <t>901,510,424</t>
  </si>
  <si>
    <t>1,043,143,054</t>
  </si>
  <si>
    <t>901,574,644</t>
  </si>
  <si>
    <t>1,043,231,634</t>
  </si>
  <si>
    <t>901,722,231</t>
  </si>
  <si>
    <t>1,043,162,823</t>
  </si>
  <si>
    <t>1,043,271,647</t>
  </si>
  <si>
    <t>902,062,331</t>
  </si>
  <si>
    <t>1,043,321,414</t>
  </si>
  <si>
    <t>902,105,855</t>
  </si>
  <si>
    <t>1,043,362,069</t>
  </si>
  <si>
    <t>1084.5</t>
  </si>
  <si>
    <t>1084.43</t>
  </si>
  <si>
    <t>1050.71</t>
  </si>
  <si>
    <t>1043470.64</t>
  </si>
  <si>
    <t>1024.33</t>
  </si>
  <si>
    <t>1024.32</t>
  </si>
  <si>
    <t>979.6</t>
  </si>
  <si>
    <t>951.28</t>
  </si>
  <si>
    <t>951.4</t>
  </si>
  <si>
    <t>925.3</t>
  </si>
  <si>
    <t>795.6</t>
  </si>
  <si>
    <t>904055.38</t>
  </si>
  <si>
    <t>789.6</t>
  </si>
  <si>
    <t>720.69</t>
  </si>
  <si>
    <t>648.44</t>
  </si>
  <si>
    <t>653.7</t>
  </si>
  <si>
    <t>556.45</t>
  </si>
  <si>
    <t>513.6</t>
  </si>
  <si>
    <t>513.5</t>
  </si>
  <si>
    <t>516.58</t>
  </si>
  <si>
    <t>516.59</t>
  </si>
  <si>
    <t>484.03</t>
  </si>
  <si>
    <t>475.1</t>
  </si>
  <si>
    <t>437.92</t>
  </si>
  <si>
    <t>429.6</t>
  </si>
  <si>
    <t>379.1</t>
  </si>
  <si>
    <t>382.24</t>
  </si>
  <si>
    <t>340.2</t>
  </si>
  <si>
    <t>304.31</t>
  </si>
  <si>
    <t>293.4</t>
  </si>
  <si>
    <t>295.07</t>
  </si>
  <si>
    <t>288.36</t>
  </si>
  <si>
    <t>285.5</t>
  </si>
  <si>
    <t>1046155.31</t>
  </si>
  <si>
    <t>297.27</t>
  </si>
  <si>
    <t>297.34</t>
  </si>
  <si>
    <t>Cordillera Vereda socabón y Placer</t>
  </si>
  <si>
    <t>1222.62</t>
  </si>
  <si>
    <t>1196.31</t>
  </si>
  <si>
    <t>1204.85</t>
  </si>
  <si>
    <t>1191.87</t>
  </si>
  <si>
    <t>1201.2</t>
  </si>
  <si>
    <t>1188.17</t>
  </si>
  <si>
    <t>1190.23</t>
  </si>
  <si>
    <t>1163.95</t>
  </si>
  <si>
    <t>1190.12</t>
  </si>
  <si>
    <t>1177.15</t>
  </si>
  <si>
    <t>1171.95</t>
  </si>
  <si>
    <t>900578.33</t>
  </si>
  <si>
    <t>1158.93</t>
  </si>
  <si>
    <t>1168.82</t>
  </si>
  <si>
    <t>1155.78</t>
  </si>
  <si>
    <t>1155.05</t>
  </si>
  <si>
    <t>1128.81</t>
  </si>
  <si>
    <t>900886.89</t>
  </si>
  <si>
    <t>1174.87</t>
  </si>
  <si>
    <t>1161.85</t>
  </si>
  <si>
    <t>1185.01</t>
  </si>
  <si>
    <t>1172.02</t>
  </si>
  <si>
    <t>1171.06</t>
  </si>
  <si>
    <t>1042187.59</t>
  </si>
  <si>
    <t>1158.1</t>
  </si>
  <si>
    <t>1191.03</t>
  </si>
  <si>
    <t>1190.98</t>
  </si>
  <si>
    <t>1163.9</t>
  </si>
  <si>
    <t>1148.5</t>
  </si>
  <si>
    <t>1125.45</t>
  </si>
  <si>
    <t>1125.55</t>
  </si>
  <si>
    <t>1132.59</t>
  </si>
  <si>
    <t>1132.58</t>
  </si>
  <si>
    <t>1128.4</t>
  </si>
  <si>
    <t>1128.41</t>
  </si>
  <si>
    <t>1117.21</t>
  </si>
  <si>
    <t>1135.22</t>
  </si>
  <si>
    <t>1122.17</t>
  </si>
  <si>
    <t>1129.28</t>
  </si>
  <si>
    <t>1129.44</t>
  </si>
  <si>
    <t>1138.1</t>
  </si>
  <si>
    <t>1142.99</t>
  </si>
  <si>
    <t>1125.6</t>
  </si>
  <si>
    <t>1121.98</t>
  </si>
  <si>
    <t>1121.95</t>
  </si>
  <si>
    <t>1059.3</t>
  </si>
  <si>
    <t>927.6</t>
  </si>
  <si>
    <t>902942.13</t>
  </si>
  <si>
    <t>903068.45</t>
  </si>
  <si>
    <t>860.4</t>
  </si>
  <si>
    <t>904.64</t>
  </si>
  <si>
    <t>904.65</t>
  </si>
  <si>
    <t>344.6</t>
  </si>
  <si>
    <t>336.6</t>
  </si>
  <si>
    <t>908280.25</t>
  </si>
  <si>
    <t>SANTO DOMINGO</t>
  </si>
  <si>
    <t>CENTRO UNIVERSITARIO REGIONAL DEL NORTE</t>
  </si>
  <si>
    <t>700 HECTAREAS</t>
  </si>
  <si>
    <t>EDIGSON GUZMAN CASTILLO</t>
  </si>
  <si>
    <t>garmero@ut.edu.co</t>
  </si>
  <si>
    <t>Especialista</t>
  </si>
  <si>
    <t>Agrícola, Ganadero, Otros Usos, academia</t>
  </si>
  <si>
    <t>20 hectareas</t>
  </si>
  <si>
    <t>RESIDENCIAS, ACADEMICA, PISCINAS,RESTAURANTE</t>
  </si>
  <si>
    <t>ARROZ, MAIZ,PASTOS,LEGUMINOSAS,FRUTALES,FLORES,ORNAMENTALES</t>
  </si>
  <si>
    <t>100 BULTOS / HECTAREA</t>
  </si>
  <si>
    <t>100 BULTOS POR HECTAREA</t>
  </si>
  <si>
    <t>62.5</t>
  </si>
  <si>
    <t>Plaza de Mercado Armero - Guayabal, MOLINO</t>
  </si>
  <si>
    <t>$40.000 MENSUAL</t>
  </si>
  <si>
    <t>$4.000 POR KILO</t>
  </si>
  <si>
    <t>$4.500 POR KILO</t>
  </si>
  <si>
    <t>$6.00</t>
  </si>
  <si>
    <t>GANADEROS DE LA REGION</t>
  </si>
  <si>
    <t>MALA IDEA, PESIMA PROPUESTA EN MEDIO DE UNA REGION DE AGRICULTORES</t>
  </si>
  <si>
    <t>REFORESTACION, PRODUCCIONES LIMPIAS, ESTRATEGIAS QUE DISMINUYAN EL IMPACTO AMBIENTAL POR LIXIVIADOS Y DEMAS.</t>
  </si>
  <si>
    <t>FALAL PARA LA AGRICULTURA Y LA ACADEMIA</t>
  </si>
  <si>
    <t>Frecuencia Nivel Educativo</t>
  </si>
  <si>
    <t xml:space="preserve"> Nivel Educativo</t>
  </si>
  <si>
    <t>Frecuencia Relativa</t>
  </si>
  <si>
    <t>Porcentaje</t>
  </si>
  <si>
    <t>Total</t>
  </si>
  <si>
    <t>Frecuencia Uso Actual del Predio</t>
  </si>
  <si>
    <t>Agrícola, Ganadero, Piscícola</t>
  </si>
  <si>
    <t xml:space="preserve">Piscícola </t>
  </si>
  <si>
    <t>Piscícola</t>
  </si>
  <si>
    <t>Otros Usos</t>
  </si>
  <si>
    <t xml:space="preserve">Uso Agricola Cultivos </t>
  </si>
  <si>
    <t>Plátano</t>
  </si>
  <si>
    <t>Limón
Mojarra Roja</t>
  </si>
  <si>
    <t>Promedio</t>
  </si>
  <si>
    <t>Pto 17</t>
  </si>
  <si>
    <t xml:space="preserve">Limón = $4.500 x 1 Kg
Mojarra Roja= $5.000 x 1 Kg
</t>
  </si>
  <si>
    <t>Otros Cultivos</t>
  </si>
  <si>
    <t>Nacimiento de Agua</t>
  </si>
  <si>
    <t>No estoy de acuerdo, por el prejuicio para nosotros, no trae ningún beneficio en ese predio hay Nacimiento de Aguas de agua.</t>
  </si>
  <si>
    <t>Quebrada, Nacimiento de Agua</t>
  </si>
  <si>
    <t>Quebrada, Nacimiento de Agua de Agua</t>
  </si>
  <si>
    <t>Subzona</t>
  </si>
  <si>
    <t>Subzona 1</t>
  </si>
  <si>
    <t>Subzona 2</t>
  </si>
  <si>
    <t>Subzona 3</t>
  </si>
  <si>
    <t>Pto. 33 (CURDN)</t>
  </si>
  <si>
    <t xml:space="preserve">Frecuencia </t>
  </si>
  <si>
    <t>Uso del predio</t>
  </si>
  <si>
    <t xml:space="preserve"> Ganadero</t>
  </si>
  <si>
    <t xml:space="preserve">Agrícola  </t>
  </si>
  <si>
    <t>Otros usos</t>
  </si>
  <si>
    <t>Personas  menores de edad que habitan en el núcleo familiar</t>
  </si>
  <si>
    <t>Menores en el núcleo familiar</t>
  </si>
  <si>
    <t>Técnico o Profesional</t>
  </si>
  <si>
    <t>2340 Kgs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</si>
</sst>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#,##0;[Red]\-&quot;$&quot;#,##0"/>
    <numFmt numFmtId="164" formatCode="&quot;$&quot;#,##0_);[Red]\(&quot;$&quot;#,##0\)"/>
    <numFmt numFmtId="165" formatCode="0.0%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0"/>
      <color theme="1"/>
      <name val="Arial"/>
      <family val="2"/>
    </font>
    <font>
      <b/>
      <i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B6D7A8"/>
        <bgColor indexed="64"/>
      </patternFill>
    </fill>
    <fill>
      <patternFill patternType="solid">
        <fgColor rgb="FFB7E1CD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32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CCCCCC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115">
    <xf numFmtId="0" fontId="0" fillId="0" borderId="0" xfId="0"/>
    <xf numFmtId="14" fontId="1" fillId="0" borderId="1" xfId="0" applyNumberFormat="1" applyFont="1" applyBorder="1" applyAlignment="1">
      <alignment horizontal="right" wrapText="1"/>
    </xf>
    <xf numFmtId="0" fontId="2" fillId="2" borderId="2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14" fontId="1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164" fontId="1" fillId="0" borderId="6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3" fontId="5" fillId="0" borderId="6" xfId="0" applyNumberFormat="1" applyFont="1" applyBorder="1" applyAlignment="1">
      <alignment horizontal="center" vertical="center" wrapText="1"/>
    </xf>
    <xf numFmtId="3" fontId="6" fillId="6" borderId="6" xfId="0" applyNumberFormat="1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9" fontId="1" fillId="0" borderId="6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1" fillId="0" borderId="10" xfId="0" applyFont="1" applyBorder="1" applyAlignment="1">
      <alignment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0" fillId="0" borderId="11" xfId="0" applyBorder="1"/>
    <xf numFmtId="0" fontId="0" fillId="0" borderId="14" xfId="0" applyFill="1" applyBorder="1"/>
    <xf numFmtId="0" fontId="3" fillId="7" borderId="11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9" fontId="0" fillId="0" borderId="11" xfId="1" applyFont="1" applyBorder="1"/>
    <xf numFmtId="0" fontId="0" fillId="7" borderId="11" xfId="0" applyFill="1" applyBorder="1" applyAlignment="1">
      <alignment horizontal="center" wrapText="1"/>
    </xf>
    <xf numFmtId="0" fontId="0" fillId="7" borderId="11" xfId="0" applyFill="1" applyBorder="1" applyAlignment="1">
      <alignment horizontal="center" vertical="center"/>
    </xf>
    <xf numFmtId="0" fontId="3" fillId="7" borderId="15" xfId="0" applyFont="1" applyFill="1" applyBorder="1" applyAlignment="1">
      <alignment horizontal="center" vertical="center" wrapText="1"/>
    </xf>
    <xf numFmtId="9" fontId="0" fillId="0" borderId="0" xfId="0" applyNumberFormat="1"/>
    <xf numFmtId="0" fontId="3" fillId="0" borderId="14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/>
    </xf>
    <xf numFmtId="0" fontId="8" fillId="0" borderId="14" xfId="0" applyFont="1" applyFill="1" applyBorder="1"/>
    <xf numFmtId="9" fontId="8" fillId="0" borderId="0" xfId="0" applyNumberFormat="1" applyFont="1"/>
    <xf numFmtId="0" fontId="0" fillId="0" borderId="11" xfId="0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22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11" fillId="0" borderId="19" xfId="0" applyFont="1" applyBorder="1"/>
    <xf numFmtId="0" fontId="11" fillId="0" borderId="20" xfId="0" applyFont="1" applyBorder="1"/>
    <xf numFmtId="0" fontId="0" fillId="0" borderId="21" xfId="0" applyBorder="1" applyAlignment="1">
      <alignment horizontal="center" vertical="center"/>
    </xf>
    <xf numFmtId="0" fontId="3" fillId="9" borderId="11" xfId="0" applyFont="1" applyFill="1" applyBorder="1" applyAlignment="1">
      <alignment horizontal="center" vertical="center" wrapText="1"/>
    </xf>
    <xf numFmtId="0" fontId="8" fillId="9" borderId="11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3" fillId="3" borderId="11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vertical="center" wrapText="1"/>
    </xf>
    <xf numFmtId="14" fontId="1" fillId="0" borderId="11" xfId="0" applyNumberFormat="1" applyFont="1" applyBorder="1" applyAlignment="1">
      <alignment horizontal="center" vertical="center" wrapText="1"/>
    </xf>
    <xf numFmtId="164" fontId="1" fillId="0" borderId="11" xfId="0" applyNumberFormat="1" applyFont="1" applyBorder="1" applyAlignment="1">
      <alignment horizontal="center" vertical="center" wrapText="1"/>
    </xf>
    <xf numFmtId="9" fontId="1" fillId="0" borderId="11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wrapText="1"/>
    </xf>
    <xf numFmtId="14" fontId="1" fillId="0" borderId="11" xfId="0" applyNumberFormat="1" applyFont="1" applyBorder="1" applyAlignment="1">
      <alignment horizontal="right" wrapText="1"/>
    </xf>
    <xf numFmtId="6" fontId="1" fillId="0" borderId="11" xfId="0" applyNumberFormat="1" applyFont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8" borderId="0" xfId="0" applyFill="1"/>
    <xf numFmtId="0" fontId="0" fillId="0" borderId="14" xfId="0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0" fillId="9" borderId="0" xfId="0" applyFill="1" applyAlignment="1">
      <alignment horizontal="center" vertical="center" wrapText="1"/>
    </xf>
    <xf numFmtId="0" fontId="0" fillId="0" borderId="6" xfId="0" applyBorder="1"/>
    <xf numFmtId="0" fontId="0" fillId="0" borderId="6" xfId="0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9" fontId="7" fillId="0" borderId="11" xfId="1" applyFont="1" applyBorder="1" applyAlignment="1">
      <alignment horizontal="center" vertical="center"/>
    </xf>
    <xf numFmtId="9" fontId="12" fillId="0" borderId="11" xfId="1" applyFont="1" applyBorder="1" applyAlignment="1">
      <alignment horizontal="center" vertical="center"/>
    </xf>
    <xf numFmtId="9" fontId="8" fillId="0" borderId="0" xfId="0" applyNumberFormat="1" applyFont="1" applyAlignment="1">
      <alignment horizontal="center" vertical="center"/>
    </xf>
    <xf numFmtId="165" fontId="12" fillId="0" borderId="11" xfId="1" applyNumberFormat="1" applyFont="1" applyBorder="1" applyAlignment="1">
      <alignment horizontal="center" vertical="center"/>
    </xf>
    <xf numFmtId="165" fontId="7" fillId="0" borderId="11" xfId="1" applyNumberFormat="1" applyFont="1" applyBorder="1" applyAlignment="1">
      <alignment horizontal="center" vertical="center"/>
    </xf>
    <xf numFmtId="9" fontId="7" fillId="0" borderId="11" xfId="1" applyNumberFormat="1" applyFont="1" applyBorder="1" applyAlignment="1">
      <alignment horizontal="center" vertical="center"/>
    </xf>
    <xf numFmtId="165" fontId="7" fillId="0" borderId="11" xfId="1" applyNumberFormat="1" applyFont="1" applyBorder="1" applyAlignment="1">
      <alignment horizontal="center"/>
    </xf>
    <xf numFmtId="9" fontId="0" fillId="0" borderId="0" xfId="1" applyNumberFormat="1" applyFont="1"/>
    <xf numFmtId="0" fontId="3" fillId="8" borderId="11" xfId="0" applyFont="1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 vertical="center"/>
    </xf>
    <xf numFmtId="0" fontId="0" fillId="8" borderId="11" xfId="0" applyFill="1" applyBorder="1" applyAlignment="1">
      <alignment horizontal="center" wrapText="1"/>
    </xf>
    <xf numFmtId="0" fontId="1" fillId="8" borderId="11" xfId="0" applyFont="1" applyFill="1" applyBorder="1" applyAlignment="1">
      <alignment horizontal="center" vertical="center" wrapText="1"/>
    </xf>
    <xf numFmtId="0" fontId="0" fillId="8" borderId="11" xfId="0" applyFill="1" applyBorder="1"/>
    <xf numFmtId="9" fontId="0" fillId="8" borderId="11" xfId="1" applyFont="1" applyFill="1" applyBorder="1"/>
    <xf numFmtId="0" fontId="3" fillId="8" borderId="14" xfId="0" applyFont="1" applyFill="1" applyBorder="1" applyAlignment="1">
      <alignment horizontal="center" vertical="center" wrapText="1"/>
    </xf>
    <xf numFmtId="0" fontId="0" fillId="8" borderId="14" xfId="0" applyFill="1" applyBorder="1"/>
    <xf numFmtId="9" fontId="0" fillId="8" borderId="0" xfId="0" applyNumberFormat="1" applyFill="1"/>
    <xf numFmtId="0" fontId="0" fillId="0" borderId="27" xfId="0" applyBorder="1"/>
    <xf numFmtId="0" fontId="1" fillId="0" borderId="2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9" fontId="0" fillId="0" borderId="23" xfId="1" applyFont="1" applyBorder="1" applyAlignment="1">
      <alignment horizontal="center" vertical="center"/>
    </xf>
    <xf numFmtId="9" fontId="0" fillId="0" borderId="14" xfId="1" applyFont="1" applyBorder="1" applyAlignment="1">
      <alignment horizontal="center" vertical="center"/>
    </xf>
    <xf numFmtId="9" fontId="0" fillId="0" borderId="31" xfId="1" applyFont="1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9" fontId="0" fillId="0" borderId="24" xfId="0" applyNumberFormat="1" applyBorder="1" applyAlignment="1">
      <alignment horizontal="center"/>
    </xf>
    <xf numFmtId="9" fontId="0" fillId="0" borderId="27" xfId="0" applyNumberFormat="1" applyBorder="1" applyAlignment="1">
      <alignment horizontal="center"/>
    </xf>
    <xf numFmtId="9" fontId="0" fillId="0" borderId="30" xfId="0" applyNumberFormat="1" applyBorder="1" applyAlignment="1">
      <alignment horizontal="center"/>
    </xf>
    <xf numFmtId="0" fontId="4" fillId="5" borderId="7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Cultivos zona de estudio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'Uso Agricola Cultivos'!$B$1</c:f>
              <c:strCache>
                <c:ptCount val="1"/>
                <c:pt idx="0">
                  <c:v>Uso Agricola Cultivos </c:v>
                </c:pt>
              </c:strCache>
            </c:strRef>
          </c:tx>
          <c:invertIfNegative val="0"/>
          <c:cat>
            <c:strRef>
              <c:f>'Uso Agricola Cultivos'!$B$2:$B$9</c:f>
              <c:strCache>
                <c:ptCount val="8"/>
                <c:pt idx="0">
                  <c:v>Aguacate</c:v>
                </c:pt>
                <c:pt idx="1">
                  <c:v>Cacao</c:v>
                </c:pt>
                <c:pt idx="2">
                  <c:v>Café</c:v>
                </c:pt>
                <c:pt idx="3">
                  <c:v>Guanábana</c:v>
                </c:pt>
                <c:pt idx="4">
                  <c:v>Maíz</c:v>
                </c:pt>
                <c:pt idx="5">
                  <c:v>Otros Cultivos</c:v>
                </c:pt>
                <c:pt idx="6">
                  <c:v>Plátano</c:v>
                </c:pt>
                <c:pt idx="7">
                  <c:v>Yuca</c:v>
                </c:pt>
              </c:strCache>
            </c:strRef>
          </c:cat>
          <c:val>
            <c:numRef>
              <c:f>'Uso Agricola Cultivos'!$E$2:$E$9</c:f>
              <c:numCache>
                <c:formatCode>0%</c:formatCode>
                <c:ptCount val="8"/>
                <c:pt idx="0">
                  <c:v>0.11409395973154363</c:v>
                </c:pt>
                <c:pt idx="1">
                  <c:v>0.16778523489932887</c:v>
                </c:pt>
                <c:pt idx="2">
                  <c:v>6.7114093959731544E-2</c:v>
                </c:pt>
                <c:pt idx="3">
                  <c:v>6.0402684563758392E-2</c:v>
                </c:pt>
                <c:pt idx="4">
                  <c:v>0.15436241610738255</c:v>
                </c:pt>
                <c:pt idx="5">
                  <c:v>0.20805369127516779</c:v>
                </c:pt>
                <c:pt idx="6">
                  <c:v>0.1476510067114094</c:v>
                </c:pt>
                <c:pt idx="7">
                  <c:v>8.0536912751677847E-2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454016"/>
        <c:axId val="83932800"/>
      </c:barChart>
      <c:catAx>
        <c:axId val="1304540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83932800"/>
        <c:crosses val="autoZero"/>
        <c:auto val="1"/>
        <c:lblAlgn val="ctr"/>
        <c:lblOffset val="100"/>
        <c:noMultiLvlLbl val="0"/>
      </c:catAx>
      <c:valAx>
        <c:axId val="83932800"/>
        <c:scaling>
          <c:orientation val="minMax"/>
        </c:scaling>
        <c:delete val="0"/>
        <c:axPos val="b"/>
        <c:majorGridlines/>
        <c:numFmt formatCode="0%" sourceLinked="1"/>
        <c:majorTickMark val="none"/>
        <c:minorTickMark val="none"/>
        <c:tickLblPos val="nextTo"/>
        <c:crossAx val="130454016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Uso del predio</a:t>
            </a:r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Pt>
            <c:idx val="5"/>
            <c:bubble3D val="0"/>
            <c:spPr>
              <a:noFill/>
            </c:spPr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'Uso del Predio'!$B$2:$B$5</c:f>
              <c:strCache>
                <c:ptCount val="4"/>
                <c:pt idx="0">
                  <c:v>Agrícola</c:v>
                </c:pt>
                <c:pt idx="1">
                  <c:v> Ganadero</c:v>
                </c:pt>
                <c:pt idx="2">
                  <c:v>Otros usos</c:v>
                </c:pt>
                <c:pt idx="3">
                  <c:v>Piscícola</c:v>
                </c:pt>
              </c:strCache>
            </c:strRef>
          </c:cat>
          <c:val>
            <c:numRef>
              <c:f>'Uso del Predio'!$E$2:$E$5</c:f>
              <c:numCache>
                <c:formatCode>0%</c:formatCode>
                <c:ptCount val="4"/>
                <c:pt idx="0">
                  <c:v>0.69565217391304346</c:v>
                </c:pt>
                <c:pt idx="1">
                  <c:v>0.18840579710144928</c:v>
                </c:pt>
                <c:pt idx="2">
                  <c:v>4.3478260869565216E-2</c:v>
                </c:pt>
                <c:pt idx="3">
                  <c:v>7.2463768115942032E-2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Nivel Educativo</a:t>
            </a:r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'Nivel Educativo '!$B$2:$B$7</c:f>
              <c:strCache>
                <c:ptCount val="4"/>
                <c:pt idx="0">
                  <c:v>Ningún Estudio</c:v>
                </c:pt>
                <c:pt idx="1">
                  <c:v>Básico Primaria</c:v>
                </c:pt>
                <c:pt idx="2">
                  <c:v>Bachiller</c:v>
                </c:pt>
                <c:pt idx="3">
                  <c:v>Técnico o Profesional</c:v>
                </c:pt>
              </c:strCache>
            </c:strRef>
          </c:cat>
          <c:val>
            <c:numRef>
              <c:f>'Nivel Educativo '!$E$2:$E$7</c:f>
              <c:numCache>
                <c:formatCode>0%</c:formatCode>
                <c:ptCount val="6"/>
                <c:pt idx="0">
                  <c:v>7.5471698113207544E-2</c:v>
                </c:pt>
                <c:pt idx="1">
                  <c:v>0.62264150943396224</c:v>
                </c:pt>
                <c:pt idx="2">
                  <c:v>0.24528301886792453</c:v>
                </c:pt>
                <c:pt idx="3">
                  <c:v>0.06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71788464777831396"/>
          <c:y val="0.20196005413853185"/>
          <c:w val="0.23767091325386452"/>
          <c:h val="0.53471055701370662"/>
        </c:manualLayout>
      </c:layout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Número de personas que conforman el núcleo familiar</a:t>
            </a:r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Pt>
            <c:idx val="5"/>
            <c:bubble3D val="0"/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'Nucleo Familiar'!$H$2:$H$8</c:f>
              <c:numCache>
                <c:formatCode>0%</c:formatCode>
                <c:ptCount val="7"/>
                <c:pt idx="0" formatCode="0.0%">
                  <c:v>3.7735849056603772E-2</c:v>
                </c:pt>
                <c:pt idx="1">
                  <c:v>0.16981132075471697</c:v>
                </c:pt>
                <c:pt idx="2">
                  <c:v>0.33962264150943394</c:v>
                </c:pt>
                <c:pt idx="3" formatCode="0.0%">
                  <c:v>0.20754716981132076</c:v>
                </c:pt>
                <c:pt idx="4" formatCode="0.0%">
                  <c:v>0.13207547169811321</c:v>
                </c:pt>
                <c:pt idx="5" formatCode="0.0%">
                  <c:v>9.4339622641509441E-2</c:v>
                </c:pt>
                <c:pt idx="6" formatCode="0.0%">
                  <c:v>1.8867924528301886E-2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spPr>
    <a:noFill/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Menores de edad que conforman el núcleo familiar</a:t>
            </a:r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Pt>
            <c:idx val="5"/>
            <c:bubble3D val="0"/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'Nucleo Familiar'!$M$2:$M$6</c:f>
              <c:strCache>
                <c:ptCount val="2"/>
                <c:pt idx="0">
                  <c:v>Ninguno</c:v>
                </c:pt>
                <c:pt idx="1">
                  <c:v>Menores en el núcleo familiar</c:v>
                </c:pt>
              </c:strCache>
            </c:strRef>
          </c:cat>
          <c:val>
            <c:numRef>
              <c:f>'Nucleo Familiar'!$P$2:$P$6</c:f>
              <c:numCache>
                <c:formatCode>0%</c:formatCode>
                <c:ptCount val="5"/>
                <c:pt idx="0">
                  <c:v>0.47169811320754718</c:v>
                </c:pt>
                <c:pt idx="1">
                  <c:v>0.52830188679245282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spPr>
    <a:noFill/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581025</xdr:colOff>
      <xdr:row>3</xdr:row>
      <xdr:rowOff>104775</xdr:rowOff>
    </xdr:from>
    <xdr:to>
      <xdr:col>22</xdr:col>
      <xdr:colOff>685803</xdr:colOff>
      <xdr:row>27</xdr:row>
      <xdr:rowOff>133350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666749</xdr:colOff>
      <xdr:row>6</xdr:row>
      <xdr:rowOff>114299</xdr:rowOff>
    </xdr:from>
    <xdr:to>
      <xdr:col>13</xdr:col>
      <xdr:colOff>752474</xdr:colOff>
      <xdr:row>23</xdr:row>
      <xdr:rowOff>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447674</xdr:colOff>
      <xdr:row>9</xdr:row>
      <xdr:rowOff>47624</xdr:rowOff>
    </xdr:from>
    <xdr:to>
      <xdr:col>12</xdr:col>
      <xdr:colOff>180975</xdr:colOff>
      <xdr:row>25</xdr:row>
      <xdr:rowOff>190499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514350</xdr:colOff>
      <xdr:row>10</xdr:row>
      <xdr:rowOff>180975</xdr:rowOff>
    </xdr:from>
    <xdr:to>
      <xdr:col>10</xdr:col>
      <xdr:colOff>361950</xdr:colOff>
      <xdr:row>29</xdr:row>
      <xdr:rowOff>38100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561975</xdr:colOff>
      <xdr:row>10</xdr:row>
      <xdr:rowOff>180975</xdr:rowOff>
    </xdr:from>
    <xdr:to>
      <xdr:col>19</xdr:col>
      <xdr:colOff>228600</xdr:colOff>
      <xdr:row>29</xdr:row>
      <xdr:rowOff>38100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347117</xdr:colOff>
      <xdr:row>8</xdr:row>
      <xdr:rowOff>126965</xdr:rowOff>
    </xdr:to>
    <xdr:sp macro="" textlink="">
      <xdr:nvSpPr>
        <xdr:cNvPr id="2" name="EsriDoNotEdit"/>
        <xdr:cNvSpPr/>
      </xdr:nvSpPr>
      <xdr:spPr>
        <a:xfrm>
          <a:off x="0" y="0"/>
          <a:ext cx="796711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/>
            </a:rPr>
            <a:t>NO EDITAR </a:t>
          </a:r>
        </a:p>
        <a:p>
          <a:pPr algn="ctr"/>
          <a:r>
            <a:rPr lang="es-E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/>
            </a:rPr>
            <a:t> Solo para uso de Esri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54"/>
  <sheetViews>
    <sheetView tabSelected="1" zoomScale="85" zoomScaleNormal="85" workbookViewId="0">
      <selection activeCell="R2" sqref="R2:R54"/>
    </sheetView>
  </sheetViews>
  <sheetFormatPr baseColWidth="10" defaultRowHeight="15" x14ac:dyDescent="0.25"/>
  <cols>
    <col min="1" max="3" width="15.85546875" customWidth="1"/>
    <col min="8" max="8" width="16.85546875" customWidth="1"/>
    <col min="11" max="11" width="18.5703125" customWidth="1"/>
    <col min="15" max="15" width="20.5703125" customWidth="1"/>
    <col min="18" max="18" width="17.140625" customWidth="1"/>
    <col min="19" max="19" width="25.28515625" customWidth="1"/>
    <col min="20" max="20" width="23.28515625" customWidth="1"/>
    <col min="22" max="22" width="27.7109375" customWidth="1"/>
    <col min="24" max="24" width="20.85546875" customWidth="1"/>
    <col min="25" max="25" width="15.85546875" customWidth="1"/>
    <col min="26" max="26" width="18.42578125" customWidth="1"/>
    <col min="31" max="31" width="22.28515625" customWidth="1"/>
    <col min="32" max="32" width="16" customWidth="1"/>
    <col min="34" max="34" width="23.42578125" customWidth="1"/>
    <col min="35" max="35" width="14.5703125" customWidth="1"/>
  </cols>
  <sheetData>
    <row r="1" spans="1:62" s="2" customFormat="1" ht="78" customHeight="1" thickBot="1" x14ac:dyDescent="0.3">
      <c r="A1" s="4" t="s">
        <v>716</v>
      </c>
      <c r="B1" s="5" t="s">
        <v>655</v>
      </c>
      <c r="C1" s="5" t="s">
        <v>915</v>
      </c>
      <c r="D1" s="5" t="s">
        <v>656</v>
      </c>
      <c r="E1" s="5" t="s">
        <v>657</v>
      </c>
      <c r="F1" s="5" t="s">
        <v>658</v>
      </c>
      <c r="G1" s="5" t="s">
        <v>659</v>
      </c>
      <c r="H1" s="5" t="s">
        <v>660</v>
      </c>
      <c r="I1" s="5" t="s">
        <v>661</v>
      </c>
      <c r="J1" s="5" t="s">
        <v>662</v>
      </c>
      <c r="K1" s="5" t="s">
        <v>663</v>
      </c>
      <c r="L1" s="5" t="s">
        <v>664</v>
      </c>
      <c r="M1" s="5" t="s">
        <v>665</v>
      </c>
      <c r="N1" s="5" t="s">
        <v>666</v>
      </c>
      <c r="O1" s="5" t="s">
        <v>667</v>
      </c>
      <c r="P1" s="5" t="s">
        <v>668</v>
      </c>
      <c r="Q1" s="5" t="s">
        <v>669</v>
      </c>
      <c r="R1" s="5" t="s">
        <v>670</v>
      </c>
      <c r="S1" s="5" t="s">
        <v>671</v>
      </c>
      <c r="T1" s="5" t="s">
        <v>672</v>
      </c>
      <c r="U1" s="5" t="s">
        <v>673</v>
      </c>
      <c r="V1" s="5" t="s">
        <v>674</v>
      </c>
      <c r="W1" s="5" t="s">
        <v>675</v>
      </c>
      <c r="X1" s="5" t="s">
        <v>676</v>
      </c>
      <c r="Y1" s="5" t="s">
        <v>677</v>
      </c>
      <c r="Z1" s="5" t="s">
        <v>678</v>
      </c>
      <c r="AA1" s="5" t="s">
        <v>679</v>
      </c>
      <c r="AB1" s="5" t="s">
        <v>680</v>
      </c>
      <c r="AC1" s="5" t="s">
        <v>681</v>
      </c>
      <c r="AD1" s="5" t="s">
        <v>682</v>
      </c>
      <c r="AE1" s="5" t="s">
        <v>683</v>
      </c>
      <c r="AF1" s="5" t="s">
        <v>684</v>
      </c>
      <c r="AG1" s="5" t="s">
        <v>685</v>
      </c>
      <c r="AH1" s="5" t="s">
        <v>686</v>
      </c>
      <c r="AI1" s="5" t="s">
        <v>687</v>
      </c>
      <c r="AJ1" s="5" t="s">
        <v>688</v>
      </c>
      <c r="AK1" s="5" t="s">
        <v>689</v>
      </c>
      <c r="AL1" s="5" t="s">
        <v>690</v>
      </c>
      <c r="AM1" s="5" t="s">
        <v>691</v>
      </c>
      <c r="AN1" s="5" t="s">
        <v>692</v>
      </c>
      <c r="AO1" s="5" t="s">
        <v>693</v>
      </c>
      <c r="AP1" s="5" t="s">
        <v>694</v>
      </c>
      <c r="AQ1" s="5" t="s">
        <v>695</v>
      </c>
      <c r="AR1" s="5" t="s">
        <v>696</v>
      </c>
      <c r="AS1" s="5" t="s">
        <v>695</v>
      </c>
      <c r="AT1" s="5" t="s">
        <v>697</v>
      </c>
      <c r="AU1" s="5" t="s">
        <v>695</v>
      </c>
      <c r="AV1" s="5" t="s">
        <v>698</v>
      </c>
      <c r="AW1" s="5" t="s">
        <v>695</v>
      </c>
      <c r="AX1" s="5" t="s">
        <v>699</v>
      </c>
      <c r="AY1" s="5" t="s">
        <v>695</v>
      </c>
      <c r="AZ1" s="5" t="s">
        <v>700</v>
      </c>
      <c r="BA1" s="5" t="s">
        <v>701</v>
      </c>
      <c r="BB1" s="5" t="s">
        <v>702</v>
      </c>
      <c r="BC1" s="5" t="s">
        <v>686</v>
      </c>
      <c r="BD1" s="5" t="s">
        <v>703</v>
      </c>
      <c r="BE1" s="5" t="s">
        <v>704</v>
      </c>
      <c r="BF1" s="5" t="s">
        <v>705</v>
      </c>
      <c r="BG1" s="5" t="s">
        <v>706</v>
      </c>
      <c r="BH1" s="5" t="s">
        <v>707</v>
      </c>
      <c r="BI1" s="5" t="s">
        <v>708</v>
      </c>
      <c r="BJ1" s="8" t="s">
        <v>709</v>
      </c>
    </row>
    <row r="2" spans="1:62" ht="102.75" thickBot="1" x14ac:dyDescent="0.3">
      <c r="A2" s="3" t="s">
        <v>717</v>
      </c>
      <c r="B2" s="7" t="s">
        <v>0</v>
      </c>
      <c r="C2" s="7" t="s">
        <v>916</v>
      </c>
      <c r="D2" s="7" t="s">
        <v>1</v>
      </c>
      <c r="E2" s="7" t="s">
        <v>2</v>
      </c>
      <c r="F2" s="7" t="s">
        <v>3</v>
      </c>
      <c r="G2" s="7" t="s">
        <v>499</v>
      </c>
      <c r="H2" s="7" t="s">
        <v>224</v>
      </c>
      <c r="I2" s="7" t="s">
        <v>90</v>
      </c>
      <c r="J2" s="7">
        <v>7.3055000100039999E+19</v>
      </c>
      <c r="K2" s="7" t="s">
        <v>225</v>
      </c>
      <c r="L2" s="7" t="s">
        <v>7</v>
      </c>
      <c r="M2" s="7" t="s">
        <v>33</v>
      </c>
      <c r="N2" s="7" t="s">
        <v>33</v>
      </c>
      <c r="O2" s="7" t="s">
        <v>34</v>
      </c>
      <c r="P2" s="7">
        <v>2</v>
      </c>
      <c r="Q2" s="7">
        <v>1</v>
      </c>
      <c r="R2" s="7" t="s">
        <v>10</v>
      </c>
      <c r="S2" s="7" t="s">
        <v>35</v>
      </c>
      <c r="T2" s="7" t="s">
        <v>36</v>
      </c>
      <c r="U2" s="7" t="s">
        <v>37</v>
      </c>
      <c r="V2" s="7">
        <v>0</v>
      </c>
      <c r="W2" s="7">
        <v>0</v>
      </c>
      <c r="X2" s="7" t="s">
        <v>226</v>
      </c>
      <c r="Y2" s="7" t="s">
        <v>90</v>
      </c>
      <c r="Z2" s="7">
        <v>0</v>
      </c>
      <c r="AA2" s="7" t="s">
        <v>227</v>
      </c>
      <c r="AB2" s="7" t="s">
        <v>227</v>
      </c>
      <c r="AC2" s="7" t="s">
        <v>228</v>
      </c>
      <c r="AD2" s="7" t="s">
        <v>229</v>
      </c>
      <c r="AE2" s="7" t="s">
        <v>230</v>
      </c>
      <c r="AF2" s="7" t="s">
        <v>231</v>
      </c>
      <c r="AG2" s="7" t="s">
        <v>11</v>
      </c>
      <c r="AH2" s="7" t="s">
        <v>88</v>
      </c>
      <c r="AI2" s="7" t="s">
        <v>33</v>
      </c>
      <c r="AJ2" s="7" t="s">
        <v>232</v>
      </c>
      <c r="AK2" s="9"/>
      <c r="AL2" s="7">
        <v>0</v>
      </c>
      <c r="AM2" s="7">
        <v>0</v>
      </c>
      <c r="AN2" s="7">
        <v>0</v>
      </c>
      <c r="AO2" s="7" t="s">
        <v>233</v>
      </c>
      <c r="AP2" s="7">
        <v>2</v>
      </c>
      <c r="AQ2" s="7" t="s">
        <v>234</v>
      </c>
      <c r="AR2" s="7">
        <v>2</v>
      </c>
      <c r="AS2" s="7" t="s">
        <v>235</v>
      </c>
      <c r="AT2" s="7">
        <v>1</v>
      </c>
      <c r="AU2" s="7" t="s">
        <v>93</v>
      </c>
      <c r="AV2" s="7">
        <v>0</v>
      </c>
      <c r="AW2" s="7">
        <v>0</v>
      </c>
      <c r="AX2" s="7">
        <v>1</v>
      </c>
      <c r="AY2" s="7" t="s">
        <v>236</v>
      </c>
      <c r="AZ2" s="7">
        <v>0</v>
      </c>
      <c r="BA2" s="7">
        <v>0</v>
      </c>
      <c r="BB2" s="7">
        <v>0</v>
      </c>
      <c r="BC2" s="7" t="s">
        <v>146</v>
      </c>
      <c r="BD2" s="7" t="s">
        <v>237</v>
      </c>
      <c r="BE2" s="7" t="s">
        <v>238</v>
      </c>
      <c r="BF2" s="7" t="s">
        <v>239</v>
      </c>
      <c r="BG2" s="7" t="s">
        <v>37</v>
      </c>
      <c r="BH2" s="7" t="s">
        <v>49</v>
      </c>
      <c r="BI2" s="7" t="s">
        <v>50</v>
      </c>
      <c r="BJ2" s="6">
        <v>42924</v>
      </c>
    </row>
    <row r="3" spans="1:62" ht="73.5" customHeight="1" thickBot="1" x14ac:dyDescent="0.3">
      <c r="A3" s="3" t="s">
        <v>718</v>
      </c>
      <c r="B3" s="7" t="s">
        <v>0</v>
      </c>
      <c r="C3" s="7" t="s">
        <v>917</v>
      </c>
      <c r="D3" s="7" t="s">
        <v>1</v>
      </c>
      <c r="E3" s="7" t="s">
        <v>2</v>
      </c>
      <c r="F3" s="7" t="s">
        <v>3</v>
      </c>
      <c r="G3" s="7" t="s">
        <v>499</v>
      </c>
      <c r="H3" s="7" t="s">
        <v>500</v>
      </c>
      <c r="I3" s="7" t="s">
        <v>289</v>
      </c>
      <c r="J3" s="7" t="s">
        <v>30</v>
      </c>
      <c r="K3" s="7" t="s">
        <v>501</v>
      </c>
      <c r="L3" s="7" t="s">
        <v>32</v>
      </c>
      <c r="M3" s="7" t="s">
        <v>33</v>
      </c>
      <c r="N3" s="7" t="s">
        <v>33</v>
      </c>
      <c r="O3" s="7" t="s">
        <v>34</v>
      </c>
      <c r="P3" s="7">
        <v>1</v>
      </c>
      <c r="Q3" s="7">
        <v>0</v>
      </c>
      <c r="R3" s="7" t="s">
        <v>10</v>
      </c>
      <c r="S3" s="7" t="s">
        <v>35</v>
      </c>
      <c r="T3" s="7" t="s">
        <v>36</v>
      </c>
      <c r="U3" s="7" t="s">
        <v>37</v>
      </c>
      <c r="V3" s="7">
        <v>0</v>
      </c>
      <c r="W3" s="7" t="s">
        <v>33</v>
      </c>
      <c r="X3" s="7" t="s">
        <v>502</v>
      </c>
      <c r="Y3" s="7" t="s">
        <v>503</v>
      </c>
      <c r="Z3" s="7" t="s">
        <v>33</v>
      </c>
      <c r="AA3" s="7" t="s">
        <v>399</v>
      </c>
      <c r="AB3" s="7" t="s">
        <v>504</v>
      </c>
      <c r="AC3" s="7" t="s">
        <v>447</v>
      </c>
      <c r="AD3" s="7" t="s">
        <v>505</v>
      </c>
      <c r="AE3" s="7" t="s">
        <v>506</v>
      </c>
      <c r="AF3" s="7" t="s">
        <v>42</v>
      </c>
      <c r="AG3" s="7" t="s">
        <v>11</v>
      </c>
      <c r="AH3" s="7" t="s">
        <v>450</v>
      </c>
      <c r="AI3" s="7" t="s">
        <v>33</v>
      </c>
      <c r="AJ3" s="7" t="s">
        <v>45</v>
      </c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7" t="s">
        <v>46</v>
      </c>
      <c r="BE3" s="7" t="s">
        <v>507</v>
      </c>
      <c r="BF3" s="7" t="s">
        <v>508</v>
      </c>
      <c r="BG3" s="7" t="s">
        <v>37</v>
      </c>
      <c r="BH3" s="7" t="s">
        <v>49</v>
      </c>
      <c r="BI3" s="7" t="s">
        <v>50</v>
      </c>
      <c r="BJ3" s="6">
        <v>43025</v>
      </c>
    </row>
    <row r="4" spans="1:62" ht="69.75" customHeight="1" thickBot="1" x14ac:dyDescent="0.3">
      <c r="A4" s="3" t="s">
        <v>414</v>
      </c>
      <c r="B4" s="7" t="s">
        <v>0</v>
      </c>
      <c r="C4" s="7" t="s">
        <v>917</v>
      </c>
      <c r="D4" s="7" t="s">
        <v>1</v>
      </c>
      <c r="E4" s="7" t="s">
        <v>2</v>
      </c>
      <c r="F4" s="7" t="s">
        <v>3</v>
      </c>
      <c r="G4" s="7" t="s">
        <v>499</v>
      </c>
      <c r="H4" s="7" t="s">
        <v>524</v>
      </c>
      <c r="I4" s="7" t="s">
        <v>525</v>
      </c>
      <c r="J4" s="7" t="s">
        <v>30</v>
      </c>
      <c r="K4" s="7" t="s">
        <v>526</v>
      </c>
      <c r="L4" s="7" t="s">
        <v>7</v>
      </c>
      <c r="M4" s="7">
        <v>3213733942</v>
      </c>
      <c r="N4" s="7" t="s">
        <v>33</v>
      </c>
      <c r="O4" s="7" t="s">
        <v>9</v>
      </c>
      <c r="P4" s="7">
        <v>6</v>
      </c>
      <c r="Q4" s="7">
        <v>0</v>
      </c>
      <c r="R4" s="7" t="s">
        <v>900</v>
      </c>
      <c r="S4" s="7" t="s">
        <v>35</v>
      </c>
      <c r="T4" s="7" t="s">
        <v>267</v>
      </c>
      <c r="U4" s="7" t="s">
        <v>527</v>
      </c>
      <c r="V4" s="7" t="s">
        <v>56</v>
      </c>
      <c r="W4" s="7" t="s">
        <v>33</v>
      </c>
      <c r="X4" s="7" t="s">
        <v>906</v>
      </c>
      <c r="Y4" s="7" t="s">
        <v>528</v>
      </c>
      <c r="Z4" s="7" t="s">
        <v>528</v>
      </c>
      <c r="AA4" s="7">
        <v>0</v>
      </c>
      <c r="AB4" s="7" t="s">
        <v>529</v>
      </c>
      <c r="AC4" s="7" t="s">
        <v>530</v>
      </c>
      <c r="AD4" s="7" t="s">
        <v>529</v>
      </c>
      <c r="AE4" s="7" t="s">
        <v>909</v>
      </c>
      <c r="AF4" s="7" t="s">
        <v>42</v>
      </c>
      <c r="AG4" s="7" t="s">
        <v>11</v>
      </c>
      <c r="AH4" s="7" t="s">
        <v>120</v>
      </c>
      <c r="AI4" s="7" t="s">
        <v>33</v>
      </c>
      <c r="AJ4" s="7" t="s">
        <v>89</v>
      </c>
      <c r="AK4" s="9"/>
      <c r="AL4" s="7" t="s">
        <v>164</v>
      </c>
      <c r="AM4" s="7" t="s">
        <v>82</v>
      </c>
      <c r="AN4" s="7" t="s">
        <v>56</v>
      </c>
      <c r="AO4" s="7" t="s">
        <v>33</v>
      </c>
      <c r="AP4" s="7">
        <v>0</v>
      </c>
      <c r="AQ4" s="7">
        <v>0</v>
      </c>
      <c r="AR4" s="7">
        <v>2</v>
      </c>
      <c r="AS4" s="7" t="s">
        <v>389</v>
      </c>
      <c r="AT4" s="7">
        <v>3</v>
      </c>
      <c r="AU4" s="7" t="s">
        <v>441</v>
      </c>
      <c r="AV4" s="7">
        <v>0</v>
      </c>
      <c r="AW4" s="7">
        <v>0</v>
      </c>
      <c r="AX4" s="7">
        <v>1</v>
      </c>
      <c r="AY4" s="7" t="s">
        <v>531</v>
      </c>
      <c r="AZ4" s="7">
        <v>2</v>
      </c>
      <c r="BA4" s="7" t="s">
        <v>532</v>
      </c>
      <c r="BB4" s="10">
        <v>900</v>
      </c>
      <c r="BC4" s="7" t="s">
        <v>533</v>
      </c>
      <c r="BD4" s="7" t="s">
        <v>534</v>
      </c>
      <c r="BE4" s="7" t="s">
        <v>535</v>
      </c>
      <c r="BF4" s="7" t="s">
        <v>536</v>
      </c>
      <c r="BG4" s="7" t="s">
        <v>37</v>
      </c>
      <c r="BH4" s="7" t="s">
        <v>49</v>
      </c>
      <c r="BI4" s="7" t="s">
        <v>50</v>
      </c>
      <c r="BJ4" s="6">
        <v>43025</v>
      </c>
    </row>
    <row r="5" spans="1:62" ht="48" customHeight="1" thickBot="1" x14ac:dyDescent="0.3">
      <c r="A5" s="3" t="s">
        <v>537</v>
      </c>
      <c r="B5" s="7" t="s">
        <v>0</v>
      </c>
      <c r="C5" s="7" t="s">
        <v>917</v>
      </c>
      <c r="D5" s="7" t="s">
        <v>1</v>
      </c>
      <c r="E5" s="7" t="s">
        <v>2</v>
      </c>
      <c r="F5" s="7" t="s">
        <v>3</v>
      </c>
      <c r="G5" s="7" t="s">
        <v>499</v>
      </c>
      <c r="H5" s="7" t="s">
        <v>538</v>
      </c>
      <c r="I5" s="7" t="s">
        <v>289</v>
      </c>
      <c r="J5" s="7" t="s">
        <v>30</v>
      </c>
      <c r="K5" s="7" t="s">
        <v>539</v>
      </c>
      <c r="L5" s="7" t="s">
        <v>32</v>
      </c>
      <c r="M5" s="7">
        <v>3112956114</v>
      </c>
      <c r="N5" s="7" t="s">
        <v>33</v>
      </c>
      <c r="O5" s="7" t="s">
        <v>34</v>
      </c>
      <c r="P5" s="7">
        <v>6</v>
      </c>
      <c r="Q5" s="7">
        <v>4</v>
      </c>
      <c r="R5" s="7" t="s">
        <v>10</v>
      </c>
      <c r="S5" s="7" t="s">
        <v>35</v>
      </c>
      <c r="T5" s="7" t="s">
        <v>36</v>
      </c>
      <c r="U5" s="7" t="s">
        <v>37</v>
      </c>
      <c r="V5" s="7">
        <v>0</v>
      </c>
      <c r="W5" s="7" t="s">
        <v>540</v>
      </c>
      <c r="X5" s="7" t="s">
        <v>541</v>
      </c>
      <c r="Y5" s="7">
        <v>0</v>
      </c>
      <c r="Z5" s="7" t="s">
        <v>56</v>
      </c>
      <c r="AA5" s="7">
        <v>0</v>
      </c>
      <c r="AB5" s="7" t="s">
        <v>542</v>
      </c>
      <c r="AC5" s="7" t="s">
        <v>342</v>
      </c>
      <c r="AD5" s="7">
        <v>3125</v>
      </c>
      <c r="AE5" s="7" t="s">
        <v>543</v>
      </c>
      <c r="AF5" s="7" t="s">
        <v>42</v>
      </c>
      <c r="AG5" s="7" t="s">
        <v>11</v>
      </c>
      <c r="AH5" s="7" t="s">
        <v>120</v>
      </c>
      <c r="AI5" s="7" t="s">
        <v>33</v>
      </c>
      <c r="AJ5" s="7" t="s">
        <v>45</v>
      </c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7" t="s">
        <v>911</v>
      </c>
      <c r="BE5" s="7" t="s">
        <v>544</v>
      </c>
      <c r="BF5" s="7" t="s">
        <v>545</v>
      </c>
      <c r="BG5" s="7" t="s">
        <v>37</v>
      </c>
      <c r="BH5" s="7" t="s">
        <v>49</v>
      </c>
      <c r="BI5" s="7" t="s">
        <v>50</v>
      </c>
      <c r="BJ5" s="6">
        <v>43025</v>
      </c>
    </row>
    <row r="6" spans="1:62" ht="74.25" customHeight="1" thickBot="1" x14ac:dyDescent="0.3">
      <c r="A6" s="3" t="s">
        <v>546</v>
      </c>
      <c r="B6" s="7" t="s">
        <v>0</v>
      </c>
      <c r="C6" s="7" t="s">
        <v>917</v>
      </c>
      <c r="D6" s="7" t="s">
        <v>1</v>
      </c>
      <c r="E6" s="7" t="s">
        <v>2</v>
      </c>
      <c r="F6" s="7" t="s">
        <v>3</v>
      </c>
      <c r="G6" s="7" t="s">
        <v>499</v>
      </c>
      <c r="H6" s="7" t="s">
        <v>547</v>
      </c>
      <c r="I6" s="7" t="s">
        <v>114</v>
      </c>
      <c r="J6" s="7" t="s">
        <v>30</v>
      </c>
      <c r="K6" s="7" t="s">
        <v>548</v>
      </c>
      <c r="L6" s="7" t="s">
        <v>32</v>
      </c>
      <c r="M6" s="7">
        <v>3173287323</v>
      </c>
      <c r="N6" s="7" t="s">
        <v>33</v>
      </c>
      <c r="O6" s="7" t="s">
        <v>34</v>
      </c>
      <c r="P6" s="7">
        <v>3</v>
      </c>
      <c r="Q6" s="7">
        <v>1</v>
      </c>
      <c r="R6" s="7" t="s">
        <v>10</v>
      </c>
      <c r="S6" s="7" t="s">
        <v>395</v>
      </c>
      <c r="T6" s="7" t="s">
        <v>267</v>
      </c>
      <c r="U6" s="7" t="s">
        <v>549</v>
      </c>
      <c r="V6" s="7" t="s">
        <v>56</v>
      </c>
      <c r="W6" s="7" t="s">
        <v>550</v>
      </c>
      <c r="X6" s="7" t="s">
        <v>551</v>
      </c>
      <c r="Y6" s="7" t="s">
        <v>115</v>
      </c>
      <c r="Z6" s="7" t="s">
        <v>153</v>
      </c>
      <c r="AA6" s="7" t="s">
        <v>552</v>
      </c>
      <c r="AB6" s="7" t="s">
        <v>552</v>
      </c>
      <c r="AC6" s="7" t="s">
        <v>551</v>
      </c>
      <c r="AD6" s="7" t="s">
        <v>553</v>
      </c>
      <c r="AE6" s="7" t="s">
        <v>554</v>
      </c>
      <c r="AF6" s="7" t="s">
        <v>555</v>
      </c>
      <c r="AG6" s="7" t="s">
        <v>11</v>
      </c>
      <c r="AH6" s="7" t="s">
        <v>556</v>
      </c>
      <c r="AI6" s="7" t="s">
        <v>33</v>
      </c>
      <c r="AJ6" s="7" t="s">
        <v>45</v>
      </c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7" t="s">
        <v>496</v>
      </c>
      <c r="BE6" s="7" t="s">
        <v>912</v>
      </c>
      <c r="BF6" s="7" t="s">
        <v>557</v>
      </c>
      <c r="BG6" s="7" t="s">
        <v>37</v>
      </c>
      <c r="BH6" s="7" t="s">
        <v>49</v>
      </c>
      <c r="BI6" s="7" t="s">
        <v>50</v>
      </c>
      <c r="BJ6" s="6">
        <v>43025</v>
      </c>
    </row>
    <row r="7" spans="1:62" ht="57" customHeight="1" thickBot="1" x14ac:dyDescent="0.3">
      <c r="A7" s="3" t="s">
        <v>392</v>
      </c>
      <c r="B7" s="7" t="s">
        <v>0</v>
      </c>
      <c r="C7" s="7" t="s">
        <v>917</v>
      </c>
      <c r="D7" s="7" t="s">
        <v>1</v>
      </c>
      <c r="E7" s="7" t="s">
        <v>2</v>
      </c>
      <c r="F7" s="7" t="s">
        <v>3</v>
      </c>
      <c r="G7" s="7" t="s">
        <v>27</v>
      </c>
      <c r="H7" s="7" t="s">
        <v>393</v>
      </c>
      <c r="I7" s="7" t="s">
        <v>142</v>
      </c>
      <c r="J7" s="7" t="s">
        <v>30</v>
      </c>
      <c r="K7" s="7" t="s">
        <v>394</v>
      </c>
      <c r="L7" s="7" t="s">
        <v>7</v>
      </c>
      <c r="M7" s="7">
        <v>3216723761</v>
      </c>
      <c r="N7" s="7" t="s">
        <v>33</v>
      </c>
      <c r="O7" s="7" t="s">
        <v>34</v>
      </c>
      <c r="P7" s="7">
        <v>5</v>
      </c>
      <c r="Q7" s="7">
        <v>1</v>
      </c>
      <c r="R7" s="7" t="s">
        <v>10</v>
      </c>
      <c r="S7" s="7" t="s">
        <v>395</v>
      </c>
      <c r="T7" s="7" t="s">
        <v>267</v>
      </c>
      <c r="U7" s="7" t="s">
        <v>396</v>
      </c>
      <c r="V7" s="7" t="s">
        <v>153</v>
      </c>
      <c r="W7" s="7" t="s">
        <v>33</v>
      </c>
      <c r="X7" s="7" t="s">
        <v>397</v>
      </c>
      <c r="Y7" s="7" t="s">
        <v>90</v>
      </c>
      <c r="Z7" s="7">
        <v>0</v>
      </c>
      <c r="AA7" s="7" t="s">
        <v>398</v>
      </c>
      <c r="AB7" s="7" t="s">
        <v>399</v>
      </c>
      <c r="AC7" s="7" t="s">
        <v>397</v>
      </c>
      <c r="AD7" s="7" t="s">
        <v>400</v>
      </c>
      <c r="AE7" s="7" t="s">
        <v>401</v>
      </c>
      <c r="AF7" s="7" t="s">
        <v>402</v>
      </c>
      <c r="AG7" s="7" t="s">
        <v>11</v>
      </c>
      <c r="AH7" s="7" t="s">
        <v>403</v>
      </c>
      <c r="AI7" s="7" t="s">
        <v>33</v>
      </c>
      <c r="AJ7" s="7" t="s">
        <v>45</v>
      </c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7" t="s">
        <v>46</v>
      </c>
      <c r="BE7" s="7" t="s">
        <v>404</v>
      </c>
      <c r="BF7" s="7" t="s">
        <v>405</v>
      </c>
      <c r="BG7" s="7" t="s">
        <v>37</v>
      </c>
      <c r="BH7" s="7" t="s">
        <v>49</v>
      </c>
      <c r="BI7" s="7" t="s">
        <v>50</v>
      </c>
      <c r="BJ7" s="6">
        <v>43026</v>
      </c>
    </row>
    <row r="8" spans="1:62" ht="179.25" thickBot="1" x14ac:dyDescent="0.3">
      <c r="A8" s="3" t="s">
        <v>569</v>
      </c>
      <c r="B8" s="7" t="s">
        <v>0</v>
      </c>
      <c r="C8" s="7" t="s">
        <v>917</v>
      </c>
      <c r="D8" s="7" t="s">
        <v>1</v>
      </c>
      <c r="E8" s="7" t="s">
        <v>2</v>
      </c>
      <c r="F8" s="7" t="s">
        <v>3</v>
      </c>
      <c r="G8" s="7" t="s">
        <v>499</v>
      </c>
      <c r="H8" s="7" t="s">
        <v>570</v>
      </c>
      <c r="I8" s="7" t="s">
        <v>571</v>
      </c>
      <c r="J8" s="7" t="s">
        <v>30</v>
      </c>
      <c r="K8" s="7" t="s">
        <v>572</v>
      </c>
      <c r="L8" s="7" t="s">
        <v>7</v>
      </c>
      <c r="M8" s="7">
        <v>3152305342</v>
      </c>
      <c r="N8" s="7" t="s">
        <v>33</v>
      </c>
      <c r="O8" s="7" t="s">
        <v>34</v>
      </c>
      <c r="P8" s="7">
        <v>3</v>
      </c>
      <c r="Q8" s="7">
        <v>1</v>
      </c>
      <c r="R8" s="7" t="s">
        <v>80</v>
      </c>
      <c r="S8" s="7" t="s">
        <v>35</v>
      </c>
      <c r="T8" s="7" t="s">
        <v>267</v>
      </c>
      <c r="U8" s="7" t="s">
        <v>573</v>
      </c>
      <c r="V8" s="7">
        <v>72</v>
      </c>
      <c r="W8" s="7" t="s">
        <v>33</v>
      </c>
      <c r="X8" s="7" t="s">
        <v>574</v>
      </c>
      <c r="Y8" s="7" t="s">
        <v>82</v>
      </c>
      <c r="Z8" s="7" t="s">
        <v>82</v>
      </c>
      <c r="AA8" s="7">
        <v>0</v>
      </c>
      <c r="AB8" s="7" t="s">
        <v>575</v>
      </c>
      <c r="AC8" s="7" t="s">
        <v>342</v>
      </c>
      <c r="AD8" s="7" t="s">
        <v>575</v>
      </c>
      <c r="AE8" s="7" t="s">
        <v>576</v>
      </c>
      <c r="AF8" s="7" t="s">
        <v>42</v>
      </c>
      <c r="AG8" s="7" t="s">
        <v>11</v>
      </c>
      <c r="AH8" s="7" t="s">
        <v>120</v>
      </c>
      <c r="AI8" s="7" t="s">
        <v>577</v>
      </c>
      <c r="AJ8" s="7" t="s">
        <v>141</v>
      </c>
      <c r="AK8" s="9"/>
      <c r="AL8" s="7" t="s">
        <v>478</v>
      </c>
      <c r="AM8" s="7" t="s">
        <v>578</v>
      </c>
      <c r="AN8" s="7" t="s">
        <v>457</v>
      </c>
      <c r="AO8" s="7" t="s">
        <v>388</v>
      </c>
      <c r="AP8" s="7">
        <v>4</v>
      </c>
      <c r="AQ8" s="7" t="s">
        <v>579</v>
      </c>
      <c r="AR8" s="7">
        <v>6</v>
      </c>
      <c r="AS8" s="7" t="s">
        <v>93</v>
      </c>
      <c r="AT8" s="7">
        <v>11</v>
      </c>
      <c r="AU8" s="7" t="s">
        <v>580</v>
      </c>
      <c r="AV8" s="7">
        <v>3</v>
      </c>
      <c r="AW8" s="7" t="s">
        <v>581</v>
      </c>
      <c r="AX8" s="7">
        <v>1</v>
      </c>
      <c r="AY8" s="7" t="s">
        <v>582</v>
      </c>
      <c r="AZ8" s="7">
        <v>0</v>
      </c>
      <c r="BA8" s="7">
        <v>0</v>
      </c>
      <c r="BB8" s="7">
        <v>0</v>
      </c>
      <c r="BC8" s="7" t="s">
        <v>146</v>
      </c>
      <c r="BD8" s="7" t="s">
        <v>583</v>
      </c>
      <c r="BE8" s="7" t="s">
        <v>584</v>
      </c>
      <c r="BF8" s="7" t="s">
        <v>585</v>
      </c>
      <c r="BG8" s="7" t="s">
        <v>37</v>
      </c>
      <c r="BH8" s="7" t="s">
        <v>49</v>
      </c>
      <c r="BI8" s="7" t="s">
        <v>50</v>
      </c>
      <c r="BJ8" s="6">
        <v>43025</v>
      </c>
    </row>
    <row r="9" spans="1:62" ht="64.5" thickBot="1" x14ac:dyDescent="0.3">
      <c r="A9" s="3" t="s">
        <v>908</v>
      </c>
      <c r="B9" s="7" t="s">
        <v>0</v>
      </c>
      <c r="C9" s="7" t="s">
        <v>917</v>
      </c>
      <c r="D9" s="7" t="s">
        <v>1</v>
      </c>
      <c r="E9" s="7" t="s">
        <v>2</v>
      </c>
      <c r="F9" s="7" t="s">
        <v>3</v>
      </c>
      <c r="G9" s="7" t="s">
        <v>27</v>
      </c>
      <c r="H9" s="7" t="s">
        <v>465</v>
      </c>
      <c r="I9" s="7" t="s">
        <v>466</v>
      </c>
      <c r="J9" s="7" t="s">
        <v>30</v>
      </c>
      <c r="K9" s="7" t="s">
        <v>467</v>
      </c>
      <c r="L9" s="7" t="s">
        <v>7</v>
      </c>
      <c r="M9" s="7">
        <v>3133637592</v>
      </c>
      <c r="N9" s="7" t="s">
        <v>33</v>
      </c>
      <c r="O9" s="7" t="s">
        <v>166</v>
      </c>
      <c r="P9" s="7">
        <v>4</v>
      </c>
      <c r="Q9" s="7">
        <v>0</v>
      </c>
      <c r="R9" s="7" t="s">
        <v>902</v>
      </c>
      <c r="S9" s="7" t="s">
        <v>35</v>
      </c>
      <c r="T9" s="7" t="s">
        <v>267</v>
      </c>
      <c r="U9" s="7" t="s">
        <v>341</v>
      </c>
      <c r="V9" s="7" t="s">
        <v>82</v>
      </c>
      <c r="W9" s="7" t="s">
        <v>33</v>
      </c>
      <c r="X9" s="7" t="s">
        <v>468</v>
      </c>
      <c r="Y9" s="7" t="s">
        <v>469</v>
      </c>
      <c r="Z9" s="7">
        <v>0</v>
      </c>
      <c r="AA9" s="7" t="s">
        <v>470</v>
      </c>
      <c r="AB9" s="7" t="s">
        <v>470</v>
      </c>
      <c r="AC9" s="7" t="s">
        <v>468</v>
      </c>
      <c r="AD9" s="7" t="s">
        <v>470</v>
      </c>
      <c r="AE9" s="7" t="s">
        <v>471</v>
      </c>
      <c r="AF9" s="7" t="s">
        <v>42</v>
      </c>
      <c r="AG9" s="7" t="s">
        <v>11</v>
      </c>
      <c r="AH9" s="7" t="s">
        <v>472</v>
      </c>
      <c r="AI9" s="7" t="s">
        <v>33</v>
      </c>
      <c r="AJ9" s="7" t="s">
        <v>45</v>
      </c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7" t="s">
        <v>473</v>
      </c>
      <c r="BE9" s="7" t="s">
        <v>474</v>
      </c>
      <c r="BF9" s="7" t="s">
        <v>33</v>
      </c>
      <c r="BG9" s="7" t="s">
        <v>37</v>
      </c>
      <c r="BH9" s="7" t="s">
        <v>49</v>
      </c>
      <c r="BI9" s="7" t="s">
        <v>50</v>
      </c>
      <c r="BJ9" s="6">
        <v>43026</v>
      </c>
    </row>
    <row r="10" spans="1:62" ht="102.75" thickBot="1" x14ac:dyDescent="0.3">
      <c r="A10" s="3" t="s">
        <v>586</v>
      </c>
      <c r="B10" s="7" t="s">
        <v>0</v>
      </c>
      <c r="C10" s="7" t="s">
        <v>917</v>
      </c>
      <c r="D10" s="7" t="s">
        <v>1</v>
      </c>
      <c r="E10" s="7" t="s">
        <v>2</v>
      </c>
      <c r="F10" s="7" t="s">
        <v>3</v>
      </c>
      <c r="G10" s="7" t="s">
        <v>499</v>
      </c>
      <c r="H10" s="7" t="s">
        <v>538</v>
      </c>
      <c r="I10" s="7" t="s">
        <v>387</v>
      </c>
      <c r="J10" s="7" t="s">
        <v>30</v>
      </c>
      <c r="K10" s="7" t="s">
        <v>587</v>
      </c>
      <c r="L10" s="7" t="s">
        <v>32</v>
      </c>
      <c r="M10" s="7">
        <v>3127196497</v>
      </c>
      <c r="N10" s="7" t="s">
        <v>33</v>
      </c>
      <c r="O10" s="7" t="s">
        <v>34</v>
      </c>
      <c r="P10" s="7">
        <v>3</v>
      </c>
      <c r="Q10" s="7">
        <v>0</v>
      </c>
      <c r="R10" s="7" t="s">
        <v>80</v>
      </c>
      <c r="S10" s="7" t="s">
        <v>35</v>
      </c>
      <c r="T10" s="7" t="s">
        <v>267</v>
      </c>
      <c r="U10" s="7" t="s">
        <v>527</v>
      </c>
      <c r="V10" s="7" t="s">
        <v>588</v>
      </c>
      <c r="W10" s="7" t="s">
        <v>33</v>
      </c>
      <c r="X10" s="7" t="s">
        <v>589</v>
      </c>
      <c r="Y10" s="7" t="s">
        <v>56</v>
      </c>
      <c r="Z10" s="7" t="s">
        <v>457</v>
      </c>
      <c r="AA10" s="7" t="s">
        <v>575</v>
      </c>
      <c r="AB10" s="7" t="s">
        <v>590</v>
      </c>
      <c r="AC10" s="7" t="s">
        <v>589</v>
      </c>
      <c r="AD10" s="7" t="s">
        <v>591</v>
      </c>
      <c r="AE10" s="7" t="s">
        <v>592</v>
      </c>
      <c r="AF10" s="7" t="s">
        <v>593</v>
      </c>
      <c r="AG10" s="7" t="s">
        <v>11</v>
      </c>
      <c r="AH10" s="7" t="s">
        <v>594</v>
      </c>
      <c r="AI10" s="7" t="s">
        <v>595</v>
      </c>
      <c r="AJ10" s="7" t="s">
        <v>89</v>
      </c>
      <c r="AK10" s="9"/>
      <c r="AL10" s="7" t="s">
        <v>559</v>
      </c>
      <c r="AM10" s="7" t="s">
        <v>559</v>
      </c>
      <c r="AN10" s="7">
        <v>0</v>
      </c>
      <c r="AO10" s="7" t="s">
        <v>596</v>
      </c>
      <c r="AP10" s="7">
        <v>5</v>
      </c>
      <c r="AQ10" s="7" t="s">
        <v>441</v>
      </c>
      <c r="AR10" s="7">
        <v>0</v>
      </c>
      <c r="AS10" s="7">
        <v>0</v>
      </c>
      <c r="AT10" s="7">
        <v>4</v>
      </c>
      <c r="AU10" s="7" t="s">
        <v>579</v>
      </c>
      <c r="AV10" s="7">
        <v>3</v>
      </c>
      <c r="AW10" s="7" t="s">
        <v>145</v>
      </c>
      <c r="AX10" s="7">
        <v>1</v>
      </c>
      <c r="AY10" s="7" t="s">
        <v>95</v>
      </c>
      <c r="AZ10" s="7">
        <v>5</v>
      </c>
      <c r="BA10" s="7" t="s">
        <v>597</v>
      </c>
      <c r="BB10" s="7" t="s">
        <v>598</v>
      </c>
      <c r="BC10" s="7" t="s">
        <v>410</v>
      </c>
      <c r="BD10" s="7" t="s">
        <v>599</v>
      </c>
      <c r="BE10" s="7" t="s">
        <v>600</v>
      </c>
      <c r="BF10" s="7" t="s">
        <v>601</v>
      </c>
      <c r="BG10" s="7" t="s">
        <v>37</v>
      </c>
      <c r="BH10" s="7" t="s">
        <v>49</v>
      </c>
      <c r="BI10" s="7" t="s">
        <v>50</v>
      </c>
      <c r="BJ10" s="6">
        <v>43025</v>
      </c>
    </row>
    <row r="11" spans="1:62" ht="115.5" thickBot="1" x14ac:dyDescent="0.3">
      <c r="A11" s="3" t="s">
        <v>719</v>
      </c>
      <c r="B11" s="7" t="s">
        <v>0</v>
      </c>
      <c r="C11" s="7" t="s">
        <v>916</v>
      </c>
      <c r="D11" s="7" t="s">
        <v>1</v>
      </c>
      <c r="E11" s="7" t="s">
        <v>2</v>
      </c>
      <c r="F11" s="7" t="s">
        <v>3</v>
      </c>
      <c r="G11" s="7" t="s">
        <v>499</v>
      </c>
      <c r="H11" s="7" t="s">
        <v>240</v>
      </c>
      <c r="I11" s="7" t="s">
        <v>115</v>
      </c>
      <c r="J11" s="7">
        <v>7.30550001000501E+19</v>
      </c>
      <c r="K11" s="7" t="s">
        <v>241</v>
      </c>
      <c r="L11" s="7" t="s">
        <v>32</v>
      </c>
      <c r="M11" s="7">
        <v>3142320510</v>
      </c>
      <c r="N11" s="7" t="s">
        <v>33</v>
      </c>
      <c r="O11" s="7" t="s">
        <v>34</v>
      </c>
      <c r="P11" s="7">
        <v>3</v>
      </c>
      <c r="Q11" s="7">
        <v>1</v>
      </c>
      <c r="R11" s="7" t="s">
        <v>10</v>
      </c>
      <c r="S11" s="7" t="s">
        <v>11</v>
      </c>
      <c r="T11" s="7" t="s">
        <v>242</v>
      </c>
      <c r="U11" s="7" t="s">
        <v>178</v>
      </c>
      <c r="V11" s="7" t="s">
        <v>82</v>
      </c>
      <c r="W11" s="7" t="s">
        <v>243</v>
      </c>
      <c r="X11" s="7" t="s">
        <v>244</v>
      </c>
      <c r="Y11" s="7">
        <v>0</v>
      </c>
      <c r="Z11" s="7">
        <v>0</v>
      </c>
      <c r="AA11" s="7" t="s">
        <v>245</v>
      </c>
      <c r="AB11" s="7" t="s">
        <v>246</v>
      </c>
      <c r="AC11" s="7" t="s">
        <v>244</v>
      </c>
      <c r="AD11" s="7" t="s">
        <v>247</v>
      </c>
      <c r="AE11" s="7" t="s">
        <v>248</v>
      </c>
      <c r="AF11" s="7" t="s">
        <v>42</v>
      </c>
      <c r="AG11" s="7" t="s">
        <v>11</v>
      </c>
      <c r="AH11" s="7" t="s">
        <v>249</v>
      </c>
      <c r="AI11" s="7" t="s">
        <v>106</v>
      </c>
      <c r="AJ11" s="7" t="s">
        <v>45</v>
      </c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7" t="s">
        <v>46</v>
      </c>
      <c r="BE11" s="7" t="s">
        <v>250</v>
      </c>
      <c r="BF11" s="7" t="s">
        <v>251</v>
      </c>
      <c r="BG11" s="7" t="s">
        <v>37</v>
      </c>
      <c r="BH11" s="7" t="s">
        <v>49</v>
      </c>
      <c r="BI11" s="7" t="s">
        <v>50</v>
      </c>
      <c r="BJ11" s="6">
        <v>42924</v>
      </c>
    </row>
    <row r="12" spans="1:62" ht="123.75" customHeight="1" thickBot="1" x14ac:dyDescent="0.3">
      <c r="A12" s="3" t="s">
        <v>641</v>
      </c>
      <c r="B12" s="7" t="s">
        <v>0</v>
      </c>
      <c r="C12" s="7" t="s">
        <v>917</v>
      </c>
      <c r="D12" s="7" t="s">
        <v>1</v>
      </c>
      <c r="E12" s="7" t="s">
        <v>2</v>
      </c>
      <c r="F12" s="7" t="s">
        <v>3</v>
      </c>
      <c r="G12" s="7" t="s">
        <v>4</v>
      </c>
      <c r="H12" s="7" t="s">
        <v>642</v>
      </c>
      <c r="I12" s="7" t="s">
        <v>374</v>
      </c>
      <c r="J12" s="7" t="s">
        <v>30</v>
      </c>
      <c r="K12" s="7" t="s">
        <v>643</v>
      </c>
      <c r="L12" s="7" t="s">
        <v>7</v>
      </c>
      <c r="M12" s="7">
        <v>3124762105</v>
      </c>
      <c r="N12" s="7" t="s">
        <v>33</v>
      </c>
      <c r="O12" s="7" t="s">
        <v>9</v>
      </c>
      <c r="P12" s="7">
        <v>3</v>
      </c>
      <c r="Q12" s="7">
        <v>0</v>
      </c>
      <c r="R12" s="7" t="s">
        <v>10</v>
      </c>
      <c r="S12" s="7" t="s">
        <v>35</v>
      </c>
      <c r="T12" s="7" t="s">
        <v>267</v>
      </c>
      <c r="U12" s="7" t="s">
        <v>527</v>
      </c>
      <c r="V12" s="7" t="s">
        <v>153</v>
      </c>
      <c r="W12" s="7" t="s">
        <v>644</v>
      </c>
      <c r="X12" s="7" t="s">
        <v>645</v>
      </c>
      <c r="Y12" s="7" t="s">
        <v>142</v>
      </c>
      <c r="Z12" s="7" t="s">
        <v>164</v>
      </c>
      <c r="AA12" s="7" t="s">
        <v>646</v>
      </c>
      <c r="AB12" s="7" t="s">
        <v>575</v>
      </c>
      <c r="AC12" s="7" t="s">
        <v>342</v>
      </c>
      <c r="AD12" s="7" t="s">
        <v>646</v>
      </c>
      <c r="AE12" s="7" t="s">
        <v>647</v>
      </c>
      <c r="AF12" s="7" t="s">
        <v>42</v>
      </c>
      <c r="AG12" s="7" t="s">
        <v>11</v>
      </c>
      <c r="AH12" s="7" t="s">
        <v>120</v>
      </c>
      <c r="AI12" s="7" t="s">
        <v>648</v>
      </c>
      <c r="AJ12" s="7" t="s">
        <v>89</v>
      </c>
      <c r="AK12" s="9"/>
      <c r="AL12" s="7" t="s">
        <v>525</v>
      </c>
      <c r="AM12" s="7" t="s">
        <v>649</v>
      </c>
      <c r="AN12" s="7" t="s">
        <v>457</v>
      </c>
      <c r="AO12" s="7" t="s">
        <v>596</v>
      </c>
      <c r="AP12" s="7">
        <v>2</v>
      </c>
      <c r="AQ12" s="7" t="s">
        <v>485</v>
      </c>
      <c r="AR12" s="7">
        <v>4</v>
      </c>
      <c r="AS12" s="7" t="s">
        <v>144</v>
      </c>
      <c r="AT12" s="7">
        <v>4</v>
      </c>
      <c r="AU12" s="7" t="s">
        <v>389</v>
      </c>
      <c r="AV12" s="7">
        <v>1</v>
      </c>
      <c r="AW12" s="7" t="s">
        <v>441</v>
      </c>
      <c r="AX12" s="7">
        <v>1</v>
      </c>
      <c r="AY12" s="7" t="s">
        <v>358</v>
      </c>
      <c r="AZ12" s="7">
        <v>2</v>
      </c>
      <c r="BA12" s="7" t="s">
        <v>650</v>
      </c>
      <c r="BB12" s="7" t="s">
        <v>651</v>
      </c>
      <c r="BC12" s="7" t="s">
        <v>652</v>
      </c>
      <c r="BD12" s="7" t="s">
        <v>496</v>
      </c>
      <c r="BE12" s="7" t="s">
        <v>653</v>
      </c>
      <c r="BF12" s="7" t="s">
        <v>654</v>
      </c>
      <c r="BG12" s="7" t="s">
        <v>37</v>
      </c>
      <c r="BH12" s="7" t="s">
        <v>49</v>
      </c>
      <c r="BI12" s="7" t="s">
        <v>50</v>
      </c>
      <c r="BJ12" s="6">
        <v>43025</v>
      </c>
    </row>
    <row r="13" spans="1:62" ht="166.5" thickBot="1" x14ac:dyDescent="0.3">
      <c r="A13" s="3" t="s">
        <v>720</v>
      </c>
      <c r="B13" s="7" t="s">
        <v>0</v>
      </c>
      <c r="C13" s="7" t="s">
        <v>916</v>
      </c>
      <c r="D13" s="7" t="s">
        <v>1</v>
      </c>
      <c r="E13" s="7" t="s">
        <v>2</v>
      </c>
      <c r="F13" s="7" t="s">
        <v>3</v>
      </c>
      <c r="G13" s="7" t="s">
        <v>499</v>
      </c>
      <c r="H13" s="7" t="s">
        <v>214</v>
      </c>
      <c r="I13" s="7" t="s">
        <v>164</v>
      </c>
      <c r="J13" s="7" t="s">
        <v>30</v>
      </c>
      <c r="K13" s="7" t="s">
        <v>215</v>
      </c>
      <c r="L13" s="7" t="s">
        <v>7</v>
      </c>
      <c r="M13" s="7">
        <v>3138641021</v>
      </c>
      <c r="N13" s="7" t="s">
        <v>33</v>
      </c>
      <c r="O13" s="7" t="s">
        <v>9</v>
      </c>
      <c r="P13" s="7">
        <v>4</v>
      </c>
      <c r="Q13" s="7">
        <v>2</v>
      </c>
      <c r="R13" s="7" t="s">
        <v>10</v>
      </c>
      <c r="S13" s="7" t="s">
        <v>35</v>
      </c>
      <c r="T13" s="7" t="s">
        <v>36</v>
      </c>
      <c r="U13" s="7" t="s">
        <v>37</v>
      </c>
      <c r="V13" s="7">
        <v>0</v>
      </c>
      <c r="W13" s="7">
        <v>0</v>
      </c>
      <c r="X13" s="7" t="s">
        <v>216</v>
      </c>
      <c r="Y13" s="7" t="s">
        <v>217</v>
      </c>
      <c r="Z13" s="7" t="s">
        <v>33</v>
      </c>
      <c r="AA13" s="7" t="s">
        <v>217</v>
      </c>
      <c r="AB13" s="7" t="s">
        <v>217</v>
      </c>
      <c r="AC13" s="7" t="s">
        <v>218</v>
      </c>
      <c r="AD13" s="7" t="s">
        <v>217</v>
      </c>
      <c r="AE13" s="7" t="s">
        <v>219</v>
      </c>
      <c r="AF13" s="7" t="s">
        <v>220</v>
      </c>
      <c r="AG13" s="7" t="s">
        <v>11</v>
      </c>
      <c r="AH13" s="7" t="s">
        <v>88</v>
      </c>
      <c r="AI13" s="7" t="s">
        <v>33</v>
      </c>
      <c r="AJ13" s="7" t="s">
        <v>45</v>
      </c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7" t="s">
        <v>46</v>
      </c>
      <c r="BE13" s="7" t="s">
        <v>221</v>
      </c>
      <c r="BF13" s="7" t="s">
        <v>222</v>
      </c>
      <c r="BG13" s="7" t="s">
        <v>223</v>
      </c>
      <c r="BH13" s="7" t="s">
        <v>49</v>
      </c>
      <c r="BI13" s="7" t="s">
        <v>50</v>
      </c>
      <c r="BJ13" s="6">
        <v>42924</v>
      </c>
    </row>
    <row r="14" spans="1:62" ht="61.5" customHeight="1" thickBot="1" x14ac:dyDescent="0.3">
      <c r="A14" s="3" t="s">
        <v>633</v>
      </c>
      <c r="B14" s="7" t="s">
        <v>0</v>
      </c>
      <c r="C14" s="7" t="s">
        <v>918</v>
      </c>
      <c r="D14" s="7" t="s">
        <v>1</v>
      </c>
      <c r="E14" s="7" t="s">
        <v>2</v>
      </c>
      <c r="F14" s="7" t="s">
        <v>3</v>
      </c>
      <c r="G14" s="7" t="s">
        <v>4</v>
      </c>
      <c r="H14" s="7" t="s">
        <v>634</v>
      </c>
      <c r="I14" s="7" t="s">
        <v>559</v>
      </c>
      <c r="J14" s="7" t="s">
        <v>30</v>
      </c>
      <c r="K14" s="7" t="s">
        <v>635</v>
      </c>
      <c r="L14" s="7" t="s">
        <v>7</v>
      </c>
      <c r="M14" s="7">
        <v>3202824651</v>
      </c>
      <c r="N14" s="7" t="s">
        <v>33</v>
      </c>
      <c r="O14" s="7" t="s">
        <v>9</v>
      </c>
      <c r="P14" s="7">
        <v>3</v>
      </c>
      <c r="Q14" s="7">
        <v>0</v>
      </c>
      <c r="R14" s="7" t="s">
        <v>901</v>
      </c>
      <c r="S14" s="7" t="s">
        <v>35</v>
      </c>
      <c r="T14" s="7" t="s">
        <v>267</v>
      </c>
      <c r="U14" s="7" t="s">
        <v>636</v>
      </c>
      <c r="V14" s="7" t="s">
        <v>153</v>
      </c>
      <c r="W14" s="7" t="s">
        <v>637</v>
      </c>
      <c r="X14" s="7" t="s">
        <v>36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 t="s">
        <v>35</v>
      </c>
      <c r="AH14" s="7" t="s">
        <v>638</v>
      </c>
      <c r="AI14" s="7" t="s">
        <v>33</v>
      </c>
      <c r="AJ14" s="7" t="s">
        <v>45</v>
      </c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7" t="s">
        <v>23</v>
      </c>
      <c r="BE14" s="7" t="s">
        <v>639</v>
      </c>
      <c r="BF14" s="7" t="s">
        <v>640</v>
      </c>
      <c r="BG14" s="7" t="s">
        <v>37</v>
      </c>
      <c r="BH14" s="7" t="s">
        <v>49</v>
      </c>
      <c r="BI14" s="7" t="s">
        <v>50</v>
      </c>
      <c r="BJ14" s="6">
        <v>43025</v>
      </c>
    </row>
    <row r="15" spans="1:62" ht="115.5" thickBot="1" x14ac:dyDescent="0.3">
      <c r="A15" s="3" t="s">
        <v>616</v>
      </c>
      <c r="B15" s="7" t="s">
        <v>0</v>
      </c>
      <c r="C15" s="7" t="s">
        <v>918</v>
      </c>
      <c r="D15" s="7" t="s">
        <v>1</v>
      </c>
      <c r="E15" s="7" t="s">
        <v>2</v>
      </c>
      <c r="F15" s="7" t="s">
        <v>3</v>
      </c>
      <c r="G15" s="7" t="s">
        <v>4</v>
      </c>
      <c r="H15" s="7" t="s">
        <v>617</v>
      </c>
      <c r="I15" s="7" t="s">
        <v>387</v>
      </c>
      <c r="J15" s="7" t="s">
        <v>30</v>
      </c>
      <c r="K15" s="7" t="s">
        <v>618</v>
      </c>
      <c r="L15" s="7" t="s">
        <v>7</v>
      </c>
      <c r="M15" s="7">
        <v>3213073836</v>
      </c>
      <c r="N15" s="7" t="s">
        <v>33</v>
      </c>
      <c r="O15" s="7" t="s">
        <v>34</v>
      </c>
      <c r="P15" s="7">
        <v>4</v>
      </c>
      <c r="Q15" s="7">
        <v>3</v>
      </c>
      <c r="R15" s="7" t="s">
        <v>80</v>
      </c>
      <c r="S15" s="7" t="s">
        <v>35</v>
      </c>
      <c r="T15" s="7" t="s">
        <v>36</v>
      </c>
      <c r="U15" s="7" t="s">
        <v>37</v>
      </c>
      <c r="V15" s="7">
        <v>0</v>
      </c>
      <c r="W15" s="7" t="s">
        <v>33</v>
      </c>
      <c r="X15" s="7" t="s">
        <v>619</v>
      </c>
      <c r="Y15" s="7" t="s">
        <v>457</v>
      </c>
      <c r="Z15" s="7" t="s">
        <v>457</v>
      </c>
      <c r="AA15" s="7" t="s">
        <v>620</v>
      </c>
      <c r="AB15" s="7" t="s">
        <v>621</v>
      </c>
      <c r="AC15" s="7" t="s">
        <v>622</v>
      </c>
      <c r="AD15" s="7" t="s">
        <v>623</v>
      </c>
      <c r="AE15" s="7" t="s">
        <v>624</v>
      </c>
      <c r="AF15" s="7" t="s">
        <v>37</v>
      </c>
      <c r="AG15" s="7" t="s">
        <v>138</v>
      </c>
      <c r="AH15" s="7" t="s">
        <v>625</v>
      </c>
      <c r="AI15" s="7" t="s">
        <v>33</v>
      </c>
      <c r="AJ15" s="7" t="s">
        <v>89</v>
      </c>
      <c r="AK15" s="9"/>
      <c r="AL15" s="7" t="s">
        <v>114</v>
      </c>
      <c r="AM15" s="7" t="s">
        <v>626</v>
      </c>
      <c r="AN15" s="7" t="s">
        <v>153</v>
      </c>
      <c r="AO15" s="7" t="s">
        <v>33</v>
      </c>
      <c r="AP15" s="7">
        <v>4</v>
      </c>
      <c r="AQ15" s="7" t="s">
        <v>581</v>
      </c>
      <c r="AR15" s="7">
        <v>1</v>
      </c>
      <c r="AS15" s="7" t="s">
        <v>235</v>
      </c>
      <c r="AT15" s="7">
        <v>3</v>
      </c>
      <c r="AU15" s="7" t="s">
        <v>389</v>
      </c>
      <c r="AV15" s="7">
        <v>1</v>
      </c>
      <c r="AW15" s="7" t="s">
        <v>441</v>
      </c>
      <c r="AX15" s="7">
        <v>0</v>
      </c>
      <c r="AY15" s="7">
        <v>0</v>
      </c>
      <c r="AZ15" s="7">
        <v>3</v>
      </c>
      <c r="BA15" s="7" t="s">
        <v>627</v>
      </c>
      <c r="BB15" s="7" t="s">
        <v>628</v>
      </c>
      <c r="BC15" s="7" t="s">
        <v>629</v>
      </c>
      <c r="BD15" s="7" t="s">
        <v>630</v>
      </c>
      <c r="BE15" s="7" t="s">
        <v>631</v>
      </c>
      <c r="BF15" s="7" t="s">
        <v>632</v>
      </c>
      <c r="BG15" s="7" t="s">
        <v>37</v>
      </c>
      <c r="BH15" s="7" t="s">
        <v>49</v>
      </c>
      <c r="BI15" s="7" t="s">
        <v>50</v>
      </c>
      <c r="BJ15" s="6">
        <v>43025</v>
      </c>
    </row>
    <row r="16" spans="1:62" ht="141" thickBot="1" x14ac:dyDescent="0.3">
      <c r="A16" s="3" t="s">
        <v>602</v>
      </c>
      <c r="B16" s="7" t="s">
        <v>0</v>
      </c>
      <c r="C16" s="7" t="s">
        <v>918</v>
      </c>
      <c r="D16" s="7" t="s">
        <v>1</v>
      </c>
      <c r="E16" s="7" t="s">
        <v>2</v>
      </c>
      <c r="F16" s="7" t="s">
        <v>3</v>
      </c>
      <c r="G16" s="7" t="s">
        <v>4</v>
      </c>
      <c r="H16" s="7" t="s">
        <v>603</v>
      </c>
      <c r="I16" s="7" t="s">
        <v>604</v>
      </c>
      <c r="J16" s="7" t="s">
        <v>30</v>
      </c>
      <c r="K16" s="7" t="s">
        <v>605</v>
      </c>
      <c r="L16" s="7" t="s">
        <v>7</v>
      </c>
      <c r="M16" s="7">
        <v>3102268604</v>
      </c>
      <c r="N16" s="7" t="s">
        <v>33</v>
      </c>
      <c r="O16" s="7" t="s">
        <v>34</v>
      </c>
      <c r="P16" s="7">
        <v>5</v>
      </c>
      <c r="Q16" s="7">
        <v>3</v>
      </c>
      <c r="R16" s="7" t="s">
        <v>606</v>
      </c>
      <c r="S16" s="7" t="s">
        <v>35</v>
      </c>
      <c r="T16" s="7" t="s">
        <v>36</v>
      </c>
      <c r="U16" s="7" t="s">
        <v>37</v>
      </c>
      <c r="V16" s="7">
        <v>0</v>
      </c>
      <c r="W16" s="7" t="s">
        <v>33</v>
      </c>
      <c r="X16" s="7" t="s">
        <v>79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 t="s">
        <v>35</v>
      </c>
      <c r="AH16" s="7" t="s">
        <v>79</v>
      </c>
      <c r="AI16" s="7" t="s">
        <v>33</v>
      </c>
      <c r="AJ16" s="7" t="s">
        <v>232</v>
      </c>
      <c r="AK16" s="9"/>
      <c r="AL16" s="7" t="s">
        <v>607</v>
      </c>
      <c r="AM16" s="7" t="s">
        <v>608</v>
      </c>
      <c r="AN16" s="7" t="s">
        <v>115</v>
      </c>
      <c r="AO16" s="7" t="s">
        <v>609</v>
      </c>
      <c r="AP16" s="7">
        <v>50</v>
      </c>
      <c r="AQ16" s="7" t="s">
        <v>531</v>
      </c>
      <c r="AR16" s="7">
        <v>20</v>
      </c>
      <c r="AS16" s="7" t="s">
        <v>73</v>
      </c>
      <c r="AT16" s="7">
        <v>20</v>
      </c>
      <c r="AU16" s="7" t="s">
        <v>485</v>
      </c>
      <c r="AV16" s="7">
        <v>0</v>
      </c>
      <c r="AW16" s="7">
        <v>0</v>
      </c>
      <c r="AX16" s="7">
        <v>2</v>
      </c>
      <c r="AY16" s="7" t="s">
        <v>358</v>
      </c>
      <c r="AZ16" s="7">
        <v>17</v>
      </c>
      <c r="BA16" s="7" t="s">
        <v>610</v>
      </c>
      <c r="BB16" s="7" t="s">
        <v>611</v>
      </c>
      <c r="BC16" s="7" t="s">
        <v>612</v>
      </c>
      <c r="BD16" s="7" t="s">
        <v>613</v>
      </c>
      <c r="BE16" s="7" t="s">
        <v>614</v>
      </c>
      <c r="BF16" s="7" t="s">
        <v>615</v>
      </c>
      <c r="BG16" s="7" t="s">
        <v>37</v>
      </c>
      <c r="BH16" s="7" t="s">
        <v>49</v>
      </c>
      <c r="BI16" s="7" t="s">
        <v>50</v>
      </c>
      <c r="BJ16" s="6">
        <v>43025</v>
      </c>
    </row>
    <row r="17" spans="1:62" ht="51.75" thickBot="1" x14ac:dyDescent="0.3">
      <c r="A17" s="3" t="s">
        <v>721</v>
      </c>
      <c r="B17" s="7" t="s">
        <v>0</v>
      </c>
      <c r="C17" s="7" t="s">
        <v>918</v>
      </c>
      <c r="D17" s="7" t="s">
        <v>1</v>
      </c>
      <c r="E17" s="7" t="s">
        <v>2</v>
      </c>
      <c r="F17" s="7" t="s">
        <v>3</v>
      </c>
      <c r="G17" s="7" t="s">
        <v>4</v>
      </c>
      <c r="H17" s="7" t="s">
        <v>5</v>
      </c>
      <c r="I17" s="7" t="s">
        <v>6</v>
      </c>
      <c r="J17" s="7">
        <v>7.3055000100050002E+19</v>
      </c>
      <c r="K17" s="7" t="s">
        <v>710</v>
      </c>
      <c r="L17" s="7" t="s">
        <v>7</v>
      </c>
      <c r="M17" s="7">
        <v>3194661015</v>
      </c>
      <c r="N17" s="7" t="s">
        <v>8</v>
      </c>
      <c r="O17" s="7" t="s">
        <v>9</v>
      </c>
      <c r="P17" s="7">
        <v>5</v>
      </c>
      <c r="Q17" s="7">
        <v>3</v>
      </c>
      <c r="R17" s="7" t="s">
        <v>10</v>
      </c>
      <c r="S17" s="7" t="s">
        <v>11</v>
      </c>
      <c r="T17" s="7" t="s">
        <v>11</v>
      </c>
      <c r="U17" s="7" t="s">
        <v>711</v>
      </c>
      <c r="V17" s="7" t="s">
        <v>12</v>
      </c>
      <c r="W17" s="7" t="s">
        <v>13</v>
      </c>
      <c r="X17" s="7" t="s">
        <v>14</v>
      </c>
      <c r="Y17" s="7" t="s">
        <v>15</v>
      </c>
      <c r="Z17" s="7" t="s">
        <v>16</v>
      </c>
      <c r="AA17" s="7" t="s">
        <v>712</v>
      </c>
      <c r="AB17" s="7" t="s">
        <v>39</v>
      </c>
      <c r="AC17" s="7" t="s">
        <v>530</v>
      </c>
      <c r="AD17" s="7" t="s">
        <v>713</v>
      </c>
      <c r="AE17" s="7" t="s">
        <v>17</v>
      </c>
      <c r="AF17" s="7" t="s">
        <v>42</v>
      </c>
      <c r="AG17" s="7" t="s">
        <v>11</v>
      </c>
      <c r="AH17" s="7" t="s">
        <v>18</v>
      </c>
      <c r="AI17" s="7" t="s">
        <v>19</v>
      </c>
      <c r="AJ17" s="7" t="s">
        <v>20</v>
      </c>
      <c r="AK17" s="7" t="s">
        <v>20</v>
      </c>
      <c r="AL17" s="7" t="s">
        <v>21</v>
      </c>
      <c r="AM17" s="7" t="s">
        <v>22</v>
      </c>
      <c r="AN17" s="7">
        <v>0</v>
      </c>
      <c r="AO17" s="7" t="s">
        <v>19</v>
      </c>
      <c r="AP17" s="7">
        <v>0</v>
      </c>
      <c r="AQ17" s="7">
        <v>0</v>
      </c>
      <c r="AR17" s="7">
        <v>1</v>
      </c>
      <c r="AS17" s="7">
        <v>100000</v>
      </c>
      <c r="AT17" s="7">
        <v>0</v>
      </c>
      <c r="AU17" s="7">
        <v>200000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 t="s">
        <v>23</v>
      </c>
      <c r="BE17" s="7" t="s">
        <v>24</v>
      </c>
      <c r="BF17" s="7" t="s">
        <v>25</v>
      </c>
      <c r="BG17" s="7" t="s">
        <v>26</v>
      </c>
      <c r="BH17" s="7" t="s">
        <v>49</v>
      </c>
      <c r="BI17" s="7" t="s">
        <v>50</v>
      </c>
      <c r="BJ17" s="6">
        <v>42955</v>
      </c>
    </row>
    <row r="18" spans="1:62" ht="64.5" thickBot="1" x14ac:dyDescent="0.3">
      <c r="A18" s="3" t="s">
        <v>722</v>
      </c>
      <c r="B18" s="7" t="s">
        <v>0</v>
      </c>
      <c r="C18" s="7" t="s">
        <v>918</v>
      </c>
      <c r="D18" s="7" t="s">
        <v>1</v>
      </c>
      <c r="E18" s="7" t="s">
        <v>2</v>
      </c>
      <c r="F18" s="7" t="s">
        <v>3</v>
      </c>
      <c r="G18" s="7" t="s">
        <v>4</v>
      </c>
      <c r="H18" s="7" t="s">
        <v>321</v>
      </c>
      <c r="I18" s="7" t="s">
        <v>322</v>
      </c>
      <c r="J18" s="7" t="s">
        <v>30</v>
      </c>
      <c r="K18" s="7" t="s">
        <v>323</v>
      </c>
      <c r="L18" s="7" t="s">
        <v>32</v>
      </c>
      <c r="M18" s="7">
        <v>3208019829</v>
      </c>
      <c r="N18" s="7" t="s">
        <v>33</v>
      </c>
      <c r="O18" s="7" t="s">
        <v>34</v>
      </c>
      <c r="P18" s="7">
        <v>3</v>
      </c>
      <c r="Q18" s="7">
        <v>0</v>
      </c>
      <c r="R18" s="7" t="s">
        <v>10</v>
      </c>
      <c r="S18" s="7" t="s">
        <v>35</v>
      </c>
      <c r="T18" s="7" t="s">
        <v>267</v>
      </c>
      <c r="U18" s="7" t="s">
        <v>324</v>
      </c>
      <c r="V18" s="7" t="s">
        <v>325</v>
      </c>
      <c r="W18" s="7">
        <v>0</v>
      </c>
      <c r="X18" s="7" t="s">
        <v>326</v>
      </c>
      <c r="Y18" s="7" t="s">
        <v>327</v>
      </c>
      <c r="Z18" s="7">
        <v>0</v>
      </c>
      <c r="AA18" s="7" t="s">
        <v>328</v>
      </c>
      <c r="AB18" s="7" t="s">
        <v>33</v>
      </c>
      <c r="AC18" s="7" t="s">
        <v>329</v>
      </c>
      <c r="AD18" s="7" t="s">
        <v>57</v>
      </c>
      <c r="AE18" s="7" t="s">
        <v>330</v>
      </c>
      <c r="AF18" s="7" t="s">
        <v>331</v>
      </c>
      <c r="AG18" s="7" t="s">
        <v>11</v>
      </c>
      <c r="AH18" s="7" t="s">
        <v>332</v>
      </c>
      <c r="AI18" s="7" t="s">
        <v>333</v>
      </c>
      <c r="AJ18" s="7" t="s">
        <v>45</v>
      </c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7" t="s">
        <v>23</v>
      </c>
      <c r="BE18" s="7" t="s">
        <v>334</v>
      </c>
      <c r="BF18" s="7" t="s">
        <v>335</v>
      </c>
      <c r="BG18" s="7" t="s">
        <v>37</v>
      </c>
      <c r="BH18" s="7" t="s">
        <v>49</v>
      </c>
      <c r="BI18" s="7" t="s">
        <v>50</v>
      </c>
      <c r="BJ18" s="6">
        <v>42926</v>
      </c>
    </row>
    <row r="19" spans="1:62" ht="128.25" thickBot="1" x14ac:dyDescent="0.3">
      <c r="A19" s="3" t="s">
        <v>723</v>
      </c>
      <c r="B19" s="7" t="s">
        <v>0</v>
      </c>
      <c r="C19" s="7" t="s">
        <v>918</v>
      </c>
      <c r="D19" s="7" t="s">
        <v>1</v>
      </c>
      <c r="E19" s="7" t="s">
        <v>2</v>
      </c>
      <c r="F19" s="7" t="s">
        <v>3</v>
      </c>
      <c r="G19" s="7" t="s">
        <v>4</v>
      </c>
      <c r="H19" s="7" t="s">
        <v>475</v>
      </c>
      <c r="I19" s="7" t="s">
        <v>476</v>
      </c>
      <c r="J19" s="7" t="s">
        <v>30</v>
      </c>
      <c r="K19" s="7" t="s">
        <v>477</v>
      </c>
      <c r="L19" s="7" t="s">
        <v>7</v>
      </c>
      <c r="M19" s="7">
        <v>3126087801</v>
      </c>
      <c r="N19" s="7" t="s">
        <v>33</v>
      </c>
      <c r="O19" s="7" t="s">
        <v>34</v>
      </c>
      <c r="P19" s="7">
        <v>3</v>
      </c>
      <c r="Q19" s="7">
        <v>0</v>
      </c>
      <c r="R19" s="7" t="s">
        <v>80</v>
      </c>
      <c r="S19" s="7" t="s">
        <v>11</v>
      </c>
      <c r="T19" s="7" t="s">
        <v>36</v>
      </c>
      <c r="U19" s="7" t="s">
        <v>37</v>
      </c>
      <c r="V19" s="7">
        <v>0</v>
      </c>
      <c r="W19" s="7" t="s">
        <v>33</v>
      </c>
      <c r="X19" s="7" t="s">
        <v>351</v>
      </c>
      <c r="Y19" s="7" t="s">
        <v>478</v>
      </c>
      <c r="Z19" s="7" t="s">
        <v>478</v>
      </c>
      <c r="AA19" s="7" t="s">
        <v>479</v>
      </c>
      <c r="AB19" s="7" t="s">
        <v>479</v>
      </c>
      <c r="AC19" s="7" t="s">
        <v>351</v>
      </c>
      <c r="AD19" s="7" t="s">
        <v>479</v>
      </c>
      <c r="AE19" s="7" t="s">
        <v>480</v>
      </c>
      <c r="AF19" s="7" t="s">
        <v>42</v>
      </c>
      <c r="AG19" s="7" t="s">
        <v>11</v>
      </c>
      <c r="AH19" s="7" t="s">
        <v>481</v>
      </c>
      <c r="AI19" s="7" t="s">
        <v>482</v>
      </c>
      <c r="AJ19" s="7" t="s">
        <v>483</v>
      </c>
      <c r="AK19" s="9"/>
      <c r="AL19" s="7" t="s">
        <v>349</v>
      </c>
      <c r="AM19" s="7" t="s">
        <v>349</v>
      </c>
      <c r="AN19" s="7">
        <v>0</v>
      </c>
      <c r="AO19" s="7" t="s">
        <v>484</v>
      </c>
      <c r="AP19" s="7">
        <v>21</v>
      </c>
      <c r="AQ19" s="7" t="s">
        <v>441</v>
      </c>
      <c r="AR19" s="7">
        <v>15</v>
      </c>
      <c r="AS19" s="7" t="s">
        <v>376</v>
      </c>
      <c r="AT19" s="7">
        <v>70</v>
      </c>
      <c r="AU19" s="7" t="s">
        <v>441</v>
      </c>
      <c r="AV19" s="7">
        <v>10</v>
      </c>
      <c r="AW19" s="7" t="s">
        <v>441</v>
      </c>
      <c r="AX19" s="7">
        <v>2</v>
      </c>
      <c r="AY19" s="7" t="s">
        <v>485</v>
      </c>
      <c r="AZ19" s="7">
        <v>15</v>
      </c>
      <c r="BA19" s="7" t="s">
        <v>486</v>
      </c>
      <c r="BB19" s="10">
        <v>950</v>
      </c>
      <c r="BC19" s="7" t="s">
        <v>1</v>
      </c>
      <c r="BD19" s="7" t="s">
        <v>364</v>
      </c>
      <c r="BE19" s="7" t="s">
        <v>487</v>
      </c>
      <c r="BF19" s="7" t="s">
        <v>488</v>
      </c>
      <c r="BG19" s="7" t="s">
        <v>37</v>
      </c>
      <c r="BH19" s="7" t="s">
        <v>49</v>
      </c>
      <c r="BI19" s="7" t="s">
        <v>50</v>
      </c>
      <c r="BJ19" s="6">
        <v>43020</v>
      </c>
    </row>
    <row r="20" spans="1:62" ht="166.5" thickBot="1" x14ac:dyDescent="0.3">
      <c r="A20" s="3" t="s">
        <v>715</v>
      </c>
      <c r="B20" s="7" t="s">
        <v>0</v>
      </c>
      <c r="C20" s="7" t="s">
        <v>916</v>
      </c>
      <c r="D20" s="7" t="s">
        <v>1</v>
      </c>
      <c r="E20" s="7" t="s">
        <v>2</v>
      </c>
      <c r="F20" s="7" t="s">
        <v>3</v>
      </c>
      <c r="G20" s="7" t="s">
        <v>499</v>
      </c>
      <c r="H20" s="7" t="s">
        <v>205</v>
      </c>
      <c r="I20" s="7" t="s">
        <v>164</v>
      </c>
      <c r="J20" s="7" t="s">
        <v>30</v>
      </c>
      <c r="K20" s="7" t="s">
        <v>206</v>
      </c>
      <c r="L20" s="7" t="s">
        <v>32</v>
      </c>
      <c r="M20" s="7">
        <v>3133193914</v>
      </c>
      <c r="N20" s="7" t="s">
        <v>33</v>
      </c>
      <c r="O20" s="7" t="s">
        <v>34</v>
      </c>
      <c r="P20" s="7">
        <v>4</v>
      </c>
      <c r="Q20" s="7">
        <v>2</v>
      </c>
      <c r="R20" s="7" t="s">
        <v>10</v>
      </c>
      <c r="S20" s="7" t="s">
        <v>35</v>
      </c>
      <c r="T20" s="7" t="s">
        <v>36</v>
      </c>
      <c r="U20" s="7" t="s">
        <v>37</v>
      </c>
      <c r="V20" s="7">
        <v>0</v>
      </c>
      <c r="W20" s="7">
        <v>0</v>
      </c>
      <c r="X20" s="7" t="s">
        <v>207</v>
      </c>
      <c r="Y20" s="7" t="s">
        <v>56</v>
      </c>
      <c r="Z20" s="7" t="s">
        <v>56</v>
      </c>
      <c r="AA20" s="7" t="s">
        <v>208</v>
      </c>
      <c r="AB20" s="7" t="s">
        <v>33</v>
      </c>
      <c r="AC20" s="7" t="s">
        <v>207</v>
      </c>
      <c r="AD20" s="7" t="s">
        <v>209</v>
      </c>
      <c r="AE20" s="7" t="s">
        <v>210</v>
      </c>
      <c r="AF20" s="7" t="s">
        <v>42</v>
      </c>
      <c r="AG20" s="7" t="s">
        <v>11</v>
      </c>
      <c r="AH20" s="7" t="s">
        <v>120</v>
      </c>
      <c r="AI20" s="7" t="s">
        <v>211</v>
      </c>
      <c r="AJ20" s="7" t="s">
        <v>45</v>
      </c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7" t="s">
        <v>46</v>
      </c>
      <c r="BE20" s="7" t="s">
        <v>212</v>
      </c>
      <c r="BF20" s="7" t="s">
        <v>213</v>
      </c>
      <c r="BG20" s="7" t="s">
        <v>37</v>
      </c>
      <c r="BH20" s="7" t="s">
        <v>49</v>
      </c>
      <c r="BI20" s="7" t="s">
        <v>50</v>
      </c>
      <c r="BJ20" s="6">
        <v>42924</v>
      </c>
    </row>
    <row r="21" spans="1:62" ht="64.5" thickBot="1" x14ac:dyDescent="0.3">
      <c r="A21" s="3" t="s">
        <v>724</v>
      </c>
      <c r="B21" s="7" t="s">
        <v>0</v>
      </c>
      <c r="C21" s="7" t="s">
        <v>916</v>
      </c>
      <c r="D21" s="7" t="s">
        <v>1</v>
      </c>
      <c r="E21" s="7" t="s">
        <v>2</v>
      </c>
      <c r="F21" s="7" t="s">
        <v>3</v>
      </c>
      <c r="G21" s="7" t="s">
        <v>27</v>
      </c>
      <c r="H21" s="7" t="s">
        <v>66</v>
      </c>
      <c r="I21" s="7" t="s">
        <v>67</v>
      </c>
      <c r="J21" s="7">
        <v>7.3055000100039999E+19</v>
      </c>
      <c r="K21" s="7" t="s">
        <v>68</v>
      </c>
      <c r="L21" s="7" t="s">
        <v>7</v>
      </c>
      <c r="M21" s="7" t="s">
        <v>33</v>
      </c>
      <c r="N21" s="7" t="s">
        <v>33</v>
      </c>
      <c r="O21" s="7" t="s">
        <v>166</v>
      </c>
      <c r="P21" s="7">
        <v>3</v>
      </c>
      <c r="Q21" s="7">
        <v>0</v>
      </c>
      <c r="R21" s="7" t="s">
        <v>10</v>
      </c>
      <c r="S21" s="7" t="s">
        <v>35</v>
      </c>
      <c r="T21" s="7" t="s">
        <v>36</v>
      </c>
      <c r="U21" s="7" t="s">
        <v>37</v>
      </c>
      <c r="V21" s="7">
        <v>0</v>
      </c>
      <c r="W21" s="7">
        <v>0</v>
      </c>
      <c r="X21" s="7" t="s">
        <v>40</v>
      </c>
      <c r="Y21" s="7" t="s">
        <v>56</v>
      </c>
      <c r="Z21" s="7">
        <v>0</v>
      </c>
      <c r="AA21" s="7" t="s">
        <v>69</v>
      </c>
      <c r="AB21" s="7" t="s">
        <v>70</v>
      </c>
      <c r="AC21" s="7" t="s">
        <v>40</v>
      </c>
      <c r="AD21" s="7" t="s">
        <v>69</v>
      </c>
      <c r="AE21" s="7" t="s">
        <v>71</v>
      </c>
      <c r="AF21" s="7" t="s">
        <v>42</v>
      </c>
      <c r="AG21" s="7" t="s">
        <v>11</v>
      </c>
      <c r="AH21" s="7" t="s">
        <v>72</v>
      </c>
      <c r="AI21" s="7" t="s">
        <v>73</v>
      </c>
      <c r="AJ21" s="7" t="s">
        <v>45</v>
      </c>
      <c r="AK21" s="7" t="s">
        <v>45</v>
      </c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7" t="s">
        <v>74</v>
      </c>
      <c r="BE21" s="7" t="s">
        <v>75</v>
      </c>
      <c r="BF21" s="7" t="s">
        <v>76</v>
      </c>
      <c r="BG21" s="7" t="s">
        <v>37</v>
      </c>
      <c r="BH21" s="7" t="s">
        <v>49</v>
      </c>
      <c r="BI21" s="7" t="s">
        <v>50</v>
      </c>
      <c r="BJ21" s="6">
        <v>42927</v>
      </c>
    </row>
    <row r="22" spans="1:62" ht="102.75" thickBot="1" x14ac:dyDescent="0.3">
      <c r="A22" s="3" t="s">
        <v>725</v>
      </c>
      <c r="B22" s="7" t="s">
        <v>0</v>
      </c>
      <c r="C22" s="7" t="s">
        <v>916</v>
      </c>
      <c r="D22" s="7" t="s">
        <v>1</v>
      </c>
      <c r="E22" s="7" t="s">
        <v>2</v>
      </c>
      <c r="F22" s="7" t="s">
        <v>3</v>
      </c>
      <c r="G22" s="7" t="s">
        <v>27</v>
      </c>
      <c r="H22" s="7" t="s">
        <v>99</v>
      </c>
      <c r="I22" s="7" t="s">
        <v>100</v>
      </c>
      <c r="J22" s="7" t="s">
        <v>30</v>
      </c>
      <c r="K22" s="7" t="s">
        <v>101</v>
      </c>
      <c r="L22" s="7" t="s">
        <v>7</v>
      </c>
      <c r="M22" s="7">
        <v>3177765588</v>
      </c>
      <c r="N22" s="7" t="s">
        <v>33</v>
      </c>
      <c r="O22" s="7" t="s">
        <v>34</v>
      </c>
      <c r="P22" s="7">
        <v>2</v>
      </c>
      <c r="Q22" s="7">
        <v>0</v>
      </c>
      <c r="R22" s="7" t="s">
        <v>10</v>
      </c>
      <c r="S22" s="7" t="s">
        <v>11</v>
      </c>
      <c r="T22" s="7" t="s">
        <v>36</v>
      </c>
      <c r="U22" s="7" t="s">
        <v>37</v>
      </c>
      <c r="V22" s="7">
        <v>0</v>
      </c>
      <c r="W22" s="7">
        <v>0</v>
      </c>
      <c r="X22" s="7" t="s">
        <v>102</v>
      </c>
      <c r="Y22" s="7">
        <v>0</v>
      </c>
      <c r="Z22" s="7" t="s">
        <v>56</v>
      </c>
      <c r="AA22" s="7">
        <v>0</v>
      </c>
      <c r="AB22" s="7">
        <v>0</v>
      </c>
      <c r="AC22" s="7" t="s">
        <v>103</v>
      </c>
      <c r="AD22" s="7">
        <v>0</v>
      </c>
      <c r="AE22" s="7" t="s">
        <v>104</v>
      </c>
      <c r="AF22" s="7" t="s">
        <v>105</v>
      </c>
      <c r="AG22" s="7" t="s">
        <v>35</v>
      </c>
      <c r="AH22" s="7" t="s">
        <v>72</v>
      </c>
      <c r="AI22" s="7" t="s">
        <v>106</v>
      </c>
      <c r="AJ22" s="7" t="s">
        <v>45</v>
      </c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7" t="s">
        <v>46</v>
      </c>
      <c r="BE22" s="7" t="s">
        <v>107</v>
      </c>
      <c r="BF22" s="7" t="s">
        <v>108</v>
      </c>
      <c r="BG22" s="7" t="s">
        <v>37</v>
      </c>
      <c r="BH22" s="7" t="s">
        <v>49</v>
      </c>
      <c r="BI22" s="7" t="s">
        <v>50</v>
      </c>
      <c r="BJ22" s="6">
        <v>42927</v>
      </c>
    </row>
    <row r="23" spans="1:62" ht="102.75" thickBot="1" x14ac:dyDescent="0.3">
      <c r="A23" s="3" t="s">
        <v>726</v>
      </c>
      <c r="B23" s="7" t="s">
        <v>0</v>
      </c>
      <c r="C23" s="7" t="s">
        <v>916</v>
      </c>
      <c r="D23" s="7" t="s">
        <v>1</v>
      </c>
      <c r="E23" s="7" t="s">
        <v>2</v>
      </c>
      <c r="F23" s="7" t="s">
        <v>3</v>
      </c>
      <c r="G23" s="7" t="s">
        <v>27</v>
      </c>
      <c r="H23" s="7" t="s">
        <v>77</v>
      </c>
      <c r="I23" s="7" t="s">
        <v>33</v>
      </c>
      <c r="J23" s="7" t="s">
        <v>30</v>
      </c>
      <c r="K23" s="7" t="s">
        <v>78</v>
      </c>
      <c r="L23" s="7" t="s">
        <v>32</v>
      </c>
      <c r="M23" s="7">
        <v>3126879102</v>
      </c>
      <c r="N23" s="7" t="s">
        <v>33</v>
      </c>
      <c r="O23" s="7" t="s">
        <v>166</v>
      </c>
      <c r="P23" s="7">
        <v>5</v>
      </c>
      <c r="Q23" s="7">
        <v>3</v>
      </c>
      <c r="R23" s="7" t="s">
        <v>80</v>
      </c>
      <c r="S23" s="7" t="s">
        <v>35</v>
      </c>
      <c r="T23" s="7" t="s">
        <v>36</v>
      </c>
      <c r="U23" s="7" t="s">
        <v>37</v>
      </c>
      <c r="V23" s="7">
        <v>0</v>
      </c>
      <c r="W23" s="7">
        <v>0</v>
      </c>
      <c r="X23" s="7" t="s">
        <v>81</v>
      </c>
      <c r="Y23" s="7" t="s">
        <v>82</v>
      </c>
      <c r="Z23" s="7">
        <v>0</v>
      </c>
      <c r="AA23" s="7" t="s">
        <v>83</v>
      </c>
      <c r="AB23" s="7">
        <v>0</v>
      </c>
      <c r="AC23" s="7" t="s">
        <v>84</v>
      </c>
      <c r="AD23" s="7" t="s">
        <v>85</v>
      </c>
      <c r="AE23" s="7" t="s">
        <v>86</v>
      </c>
      <c r="AF23" s="7" t="s">
        <v>87</v>
      </c>
      <c r="AG23" s="7" t="s">
        <v>11</v>
      </c>
      <c r="AH23" s="7" t="s">
        <v>88</v>
      </c>
      <c r="AI23" s="7" t="s">
        <v>33</v>
      </c>
      <c r="AJ23" s="7" t="s">
        <v>89</v>
      </c>
      <c r="AK23" s="9"/>
      <c r="AL23" s="7" t="s">
        <v>90</v>
      </c>
      <c r="AM23" s="9"/>
      <c r="AN23" s="7" t="s">
        <v>82</v>
      </c>
      <c r="AO23" s="7" t="s">
        <v>91</v>
      </c>
      <c r="AP23" s="7">
        <v>2</v>
      </c>
      <c r="AQ23" s="7" t="s">
        <v>92</v>
      </c>
      <c r="AR23" s="7">
        <v>1</v>
      </c>
      <c r="AS23" s="7" t="s">
        <v>93</v>
      </c>
      <c r="AT23" s="7">
        <v>0</v>
      </c>
      <c r="AU23" s="7">
        <v>0</v>
      </c>
      <c r="AV23" s="7">
        <v>2</v>
      </c>
      <c r="AW23" s="7" t="s">
        <v>94</v>
      </c>
      <c r="AX23" s="7">
        <v>1</v>
      </c>
      <c r="AY23" s="7" t="s">
        <v>95</v>
      </c>
      <c r="AZ23" s="7">
        <v>0</v>
      </c>
      <c r="BA23" s="7">
        <v>0</v>
      </c>
      <c r="BB23" s="7">
        <v>0</v>
      </c>
      <c r="BC23" s="7" t="s">
        <v>96</v>
      </c>
      <c r="BD23" s="7" t="s">
        <v>23</v>
      </c>
      <c r="BE23" s="7" t="s">
        <v>97</v>
      </c>
      <c r="BF23" s="7" t="s">
        <v>98</v>
      </c>
      <c r="BG23" s="7" t="s">
        <v>37</v>
      </c>
      <c r="BH23" s="7" t="s">
        <v>49</v>
      </c>
      <c r="BI23" s="7" t="s">
        <v>50</v>
      </c>
      <c r="BJ23" s="6">
        <v>42927</v>
      </c>
    </row>
    <row r="24" spans="1:62" ht="153.75" thickBot="1" x14ac:dyDescent="0.3">
      <c r="A24" s="3" t="s">
        <v>727</v>
      </c>
      <c r="B24" s="7" t="s">
        <v>0</v>
      </c>
      <c r="C24" s="7" t="s">
        <v>916</v>
      </c>
      <c r="D24" s="7" t="s">
        <v>1</v>
      </c>
      <c r="E24" s="7" t="s">
        <v>2</v>
      </c>
      <c r="F24" s="7" t="s">
        <v>3</v>
      </c>
      <c r="G24" s="7" t="s">
        <v>27</v>
      </c>
      <c r="H24" s="7" t="s">
        <v>109</v>
      </c>
      <c r="I24" s="7" t="s">
        <v>110</v>
      </c>
      <c r="J24" s="7" t="s">
        <v>30</v>
      </c>
      <c r="K24" s="7" t="s">
        <v>111</v>
      </c>
      <c r="L24" s="7" t="s">
        <v>32</v>
      </c>
      <c r="M24" s="7">
        <v>3133894241</v>
      </c>
      <c r="N24" s="7" t="s">
        <v>33</v>
      </c>
      <c r="O24" s="7" t="s">
        <v>112</v>
      </c>
      <c r="P24" s="7">
        <v>3</v>
      </c>
      <c r="Q24" s="7">
        <v>0</v>
      </c>
      <c r="R24" s="7" t="s">
        <v>10</v>
      </c>
      <c r="S24" s="7" t="s">
        <v>35</v>
      </c>
      <c r="T24" s="7" t="s">
        <v>36</v>
      </c>
      <c r="U24" s="7" t="s">
        <v>37</v>
      </c>
      <c r="V24" s="7">
        <v>0</v>
      </c>
      <c r="W24" s="7">
        <v>0</v>
      </c>
      <c r="X24" s="7" t="s">
        <v>113</v>
      </c>
      <c r="Y24" s="7" t="s">
        <v>114</v>
      </c>
      <c r="Z24" s="7" t="s">
        <v>115</v>
      </c>
      <c r="AA24" s="7" t="s">
        <v>116</v>
      </c>
      <c r="AB24" s="7" t="s">
        <v>116</v>
      </c>
      <c r="AC24" s="7" t="s">
        <v>117</v>
      </c>
      <c r="AD24" s="7" t="s">
        <v>118</v>
      </c>
      <c r="AE24" s="7" t="s">
        <v>119</v>
      </c>
      <c r="AF24" s="7" t="s">
        <v>42</v>
      </c>
      <c r="AG24" s="7" t="s">
        <v>11</v>
      </c>
      <c r="AH24" s="7" t="s">
        <v>120</v>
      </c>
      <c r="AI24" s="7" t="s">
        <v>121</v>
      </c>
      <c r="AJ24" s="7" t="s">
        <v>45</v>
      </c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7" t="s">
        <v>122</v>
      </c>
      <c r="BE24" s="7" t="s">
        <v>123</v>
      </c>
      <c r="BF24" s="7" t="s">
        <v>124</v>
      </c>
      <c r="BG24" s="7" t="s">
        <v>37</v>
      </c>
      <c r="BH24" s="7" t="s">
        <v>49</v>
      </c>
      <c r="BI24" s="7" t="s">
        <v>50</v>
      </c>
      <c r="BJ24" s="6">
        <v>42927</v>
      </c>
    </row>
    <row r="25" spans="1:62" ht="166.5" thickBot="1" x14ac:dyDescent="0.3">
      <c r="A25" s="3" t="s">
        <v>728</v>
      </c>
      <c r="B25" s="7" t="s">
        <v>0</v>
      </c>
      <c r="C25" s="7" t="s">
        <v>916</v>
      </c>
      <c r="D25" s="7" t="s">
        <v>1</v>
      </c>
      <c r="E25" s="7" t="s">
        <v>2</v>
      </c>
      <c r="F25" s="7" t="s">
        <v>3</v>
      </c>
      <c r="G25" s="7" t="s">
        <v>27</v>
      </c>
      <c r="H25" s="7" t="s">
        <v>125</v>
      </c>
      <c r="I25" s="7" t="s">
        <v>114</v>
      </c>
      <c r="J25" s="7" t="s">
        <v>30</v>
      </c>
      <c r="K25" s="7" t="s">
        <v>126</v>
      </c>
      <c r="L25" s="7" t="s">
        <v>32</v>
      </c>
      <c r="M25" s="7">
        <v>3104856723</v>
      </c>
      <c r="N25" s="7" t="s">
        <v>33</v>
      </c>
      <c r="O25" s="7" t="s">
        <v>127</v>
      </c>
      <c r="P25" s="7">
        <v>2</v>
      </c>
      <c r="Q25" s="7">
        <v>0</v>
      </c>
      <c r="R25" s="7" t="s">
        <v>10</v>
      </c>
      <c r="S25" s="7" t="s">
        <v>11</v>
      </c>
      <c r="T25" s="7" t="s">
        <v>36</v>
      </c>
      <c r="U25" s="7" t="s">
        <v>37</v>
      </c>
      <c r="V25" s="7">
        <v>0</v>
      </c>
      <c r="W25" s="7">
        <v>0</v>
      </c>
      <c r="X25" s="7" t="s">
        <v>40</v>
      </c>
      <c r="Y25" s="7" t="s">
        <v>90</v>
      </c>
      <c r="Z25" s="7">
        <v>0</v>
      </c>
      <c r="AA25" s="7" t="s">
        <v>128</v>
      </c>
      <c r="AB25" s="7" t="s">
        <v>128</v>
      </c>
      <c r="AC25" s="7" t="s">
        <v>40</v>
      </c>
      <c r="AD25" s="7" t="s">
        <v>128</v>
      </c>
      <c r="AE25" s="7" t="s">
        <v>129</v>
      </c>
      <c r="AF25" s="7" t="s">
        <v>42</v>
      </c>
      <c r="AG25" s="7" t="s">
        <v>11</v>
      </c>
      <c r="AH25" s="7" t="s">
        <v>130</v>
      </c>
      <c r="AI25" s="7" t="s">
        <v>33</v>
      </c>
      <c r="AJ25" s="7" t="s">
        <v>45</v>
      </c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7" t="s">
        <v>23</v>
      </c>
      <c r="BE25" s="7" t="s">
        <v>131</v>
      </c>
      <c r="BF25" s="7" t="s">
        <v>132</v>
      </c>
      <c r="BG25" s="7" t="s">
        <v>37</v>
      </c>
      <c r="BH25" s="7" t="s">
        <v>49</v>
      </c>
      <c r="BI25" s="7" t="s">
        <v>50</v>
      </c>
      <c r="BJ25" s="6">
        <v>42927</v>
      </c>
    </row>
    <row r="26" spans="1:62" ht="217.5" thickBot="1" x14ac:dyDescent="0.3">
      <c r="A26" s="3" t="s">
        <v>729</v>
      </c>
      <c r="B26" s="7" t="s">
        <v>0</v>
      </c>
      <c r="C26" s="7" t="s">
        <v>916</v>
      </c>
      <c r="D26" s="7" t="s">
        <v>1</v>
      </c>
      <c r="E26" s="7" t="s">
        <v>2</v>
      </c>
      <c r="F26" s="7" t="s">
        <v>3</v>
      </c>
      <c r="G26" s="7" t="s">
        <v>27</v>
      </c>
      <c r="H26" s="7" t="s">
        <v>28</v>
      </c>
      <c r="I26" s="7" t="s">
        <v>56</v>
      </c>
      <c r="J26" s="7" t="s">
        <v>30</v>
      </c>
      <c r="K26" s="7" t="s">
        <v>455</v>
      </c>
      <c r="L26" s="7" t="s">
        <v>7</v>
      </c>
      <c r="M26" s="7">
        <v>3138117128</v>
      </c>
      <c r="N26" s="7" t="s">
        <v>33</v>
      </c>
      <c r="O26" s="7" t="s">
        <v>34</v>
      </c>
      <c r="P26" s="7">
        <v>5</v>
      </c>
      <c r="Q26" s="7">
        <v>3</v>
      </c>
      <c r="R26" s="7" t="s">
        <v>10</v>
      </c>
      <c r="S26" s="7" t="s">
        <v>395</v>
      </c>
      <c r="T26" s="7" t="s">
        <v>36</v>
      </c>
      <c r="U26" s="7" t="s">
        <v>37</v>
      </c>
      <c r="V26" s="7">
        <v>0</v>
      </c>
      <c r="W26" s="7" t="s">
        <v>33</v>
      </c>
      <c r="X26" s="7" t="s">
        <v>456</v>
      </c>
      <c r="Y26" s="7" t="s">
        <v>457</v>
      </c>
      <c r="Z26" s="7">
        <v>0</v>
      </c>
      <c r="AA26" s="7" t="s">
        <v>458</v>
      </c>
      <c r="AB26" s="7" t="s">
        <v>458</v>
      </c>
      <c r="AC26" s="7" t="s">
        <v>459</v>
      </c>
      <c r="AD26" s="7" t="s">
        <v>460</v>
      </c>
      <c r="AE26" s="7" t="s">
        <v>461</v>
      </c>
      <c r="AF26" s="7" t="s">
        <v>42</v>
      </c>
      <c r="AG26" s="7" t="s">
        <v>11</v>
      </c>
      <c r="AH26" s="7" t="s">
        <v>159</v>
      </c>
      <c r="AI26" s="7" t="s">
        <v>462</v>
      </c>
      <c r="AJ26" s="7" t="s">
        <v>45</v>
      </c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7" t="s">
        <v>46</v>
      </c>
      <c r="BE26" s="7" t="s">
        <v>463</v>
      </c>
      <c r="BF26" s="7" t="s">
        <v>464</v>
      </c>
      <c r="BG26" s="7" t="s">
        <v>37</v>
      </c>
      <c r="BH26" s="7" t="s">
        <v>49</v>
      </c>
      <c r="BI26" s="7" t="s">
        <v>50</v>
      </c>
      <c r="BJ26" s="6">
        <v>43026</v>
      </c>
    </row>
    <row r="27" spans="1:62" ht="230.25" thickBot="1" x14ac:dyDescent="0.3">
      <c r="A27" s="3" t="s">
        <v>730</v>
      </c>
      <c r="B27" s="7" t="s">
        <v>0</v>
      </c>
      <c r="C27" s="7" t="s">
        <v>916</v>
      </c>
      <c r="D27" s="7" t="s">
        <v>1</v>
      </c>
      <c r="E27" s="7" t="s">
        <v>2</v>
      </c>
      <c r="F27" s="7" t="s">
        <v>3</v>
      </c>
      <c r="G27" s="7" t="s">
        <v>27</v>
      </c>
      <c r="H27" s="7" t="s">
        <v>445</v>
      </c>
      <c r="I27" s="7" t="s">
        <v>142</v>
      </c>
      <c r="J27" s="7" t="s">
        <v>30</v>
      </c>
      <c r="K27" s="7" t="s">
        <v>446</v>
      </c>
      <c r="L27" s="7" t="s">
        <v>7</v>
      </c>
      <c r="M27" s="7">
        <v>3208702839</v>
      </c>
      <c r="N27" s="7" t="s">
        <v>33</v>
      </c>
      <c r="O27" s="7" t="s">
        <v>34</v>
      </c>
      <c r="P27" s="7">
        <v>5</v>
      </c>
      <c r="Q27" s="7">
        <v>0</v>
      </c>
      <c r="R27" s="7" t="s">
        <v>10</v>
      </c>
      <c r="S27" s="7" t="s">
        <v>395</v>
      </c>
      <c r="T27" s="7" t="s">
        <v>36</v>
      </c>
      <c r="U27" s="7" t="s">
        <v>79</v>
      </c>
      <c r="V27" s="7">
        <v>0</v>
      </c>
      <c r="W27" s="7" t="s">
        <v>425</v>
      </c>
      <c r="X27" s="7" t="s">
        <v>447</v>
      </c>
      <c r="Y27" s="7" t="s">
        <v>82</v>
      </c>
      <c r="Z27" s="7">
        <v>0</v>
      </c>
      <c r="AA27" s="7" t="s">
        <v>448</v>
      </c>
      <c r="AB27" s="7">
        <v>0</v>
      </c>
      <c r="AC27" s="7" t="s">
        <v>447</v>
      </c>
      <c r="AD27" s="7">
        <v>0</v>
      </c>
      <c r="AE27" s="7" t="s">
        <v>449</v>
      </c>
      <c r="AF27" s="7" t="s">
        <v>42</v>
      </c>
      <c r="AG27" s="7" t="s">
        <v>11</v>
      </c>
      <c r="AH27" s="7" t="s">
        <v>450</v>
      </c>
      <c r="AI27" s="7" t="s">
        <v>451</v>
      </c>
      <c r="AJ27" s="7" t="s">
        <v>45</v>
      </c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7" t="s">
        <v>913</v>
      </c>
      <c r="BE27" s="7" t="s">
        <v>452</v>
      </c>
      <c r="BF27" s="7" t="s">
        <v>453</v>
      </c>
      <c r="BG27" s="7" t="s">
        <v>454</v>
      </c>
      <c r="BH27" s="7" t="s">
        <v>49</v>
      </c>
      <c r="BI27" s="7" t="s">
        <v>50</v>
      </c>
      <c r="BJ27" s="6">
        <v>43026</v>
      </c>
    </row>
    <row r="28" spans="1:62" ht="255.75" thickBot="1" x14ac:dyDescent="0.3">
      <c r="A28" s="3" t="s">
        <v>731</v>
      </c>
      <c r="B28" s="7" t="s">
        <v>0</v>
      </c>
      <c r="C28" s="7" t="s">
        <v>916</v>
      </c>
      <c r="D28" s="7" t="s">
        <v>1</v>
      </c>
      <c r="E28" s="7" t="s">
        <v>2</v>
      </c>
      <c r="F28" s="7" t="s">
        <v>3</v>
      </c>
      <c r="G28" s="7" t="s">
        <v>27</v>
      </c>
      <c r="H28" s="7" t="s">
        <v>423</v>
      </c>
      <c r="I28" s="7" t="s">
        <v>176</v>
      </c>
      <c r="J28" s="7" t="s">
        <v>30</v>
      </c>
      <c r="K28" s="7" t="s">
        <v>424</v>
      </c>
      <c r="L28" s="7" t="s">
        <v>32</v>
      </c>
      <c r="M28" s="7">
        <v>3132184392</v>
      </c>
      <c r="N28" s="7" t="s">
        <v>33</v>
      </c>
      <c r="O28" s="7" t="s">
        <v>34</v>
      </c>
      <c r="P28" s="7">
        <v>3</v>
      </c>
      <c r="Q28" s="7">
        <v>0</v>
      </c>
      <c r="R28" s="7" t="s">
        <v>10</v>
      </c>
      <c r="S28" s="7" t="s">
        <v>35</v>
      </c>
      <c r="T28" s="7" t="s">
        <v>36</v>
      </c>
      <c r="U28" s="7" t="s">
        <v>37</v>
      </c>
      <c r="V28" s="7">
        <v>0</v>
      </c>
      <c r="W28" s="7" t="s">
        <v>425</v>
      </c>
      <c r="X28" s="7" t="s">
        <v>426</v>
      </c>
      <c r="Y28" s="7" t="s">
        <v>427</v>
      </c>
      <c r="Z28" s="7">
        <v>0</v>
      </c>
      <c r="AA28" s="7" t="s">
        <v>227</v>
      </c>
      <c r="AB28" s="7" t="s">
        <v>428</v>
      </c>
      <c r="AC28" s="7" t="s">
        <v>429</v>
      </c>
      <c r="AD28" s="7" t="s">
        <v>430</v>
      </c>
      <c r="AE28" s="7" t="s">
        <v>431</v>
      </c>
      <c r="AF28" s="7" t="s">
        <v>42</v>
      </c>
      <c r="AG28" s="7" t="s">
        <v>11</v>
      </c>
      <c r="AH28" s="7" t="s">
        <v>88</v>
      </c>
      <c r="AI28" s="7" t="s">
        <v>33</v>
      </c>
      <c r="AJ28" s="7" t="s">
        <v>45</v>
      </c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7" t="s">
        <v>23</v>
      </c>
      <c r="BE28" s="7" t="s">
        <v>432</v>
      </c>
      <c r="BF28" s="7" t="s">
        <v>433</v>
      </c>
      <c r="BG28" s="7" t="s">
        <v>37</v>
      </c>
      <c r="BH28" s="7" t="s">
        <v>49</v>
      </c>
      <c r="BI28" s="7" t="s">
        <v>50</v>
      </c>
      <c r="BJ28" s="6">
        <v>43026</v>
      </c>
    </row>
    <row r="29" spans="1:62" ht="39" thickBot="1" x14ac:dyDescent="0.3">
      <c r="A29" s="3" t="s">
        <v>732</v>
      </c>
      <c r="B29" s="7" t="s">
        <v>0</v>
      </c>
      <c r="C29" s="7" t="s">
        <v>916</v>
      </c>
      <c r="D29" s="7" t="s">
        <v>1</v>
      </c>
      <c r="E29" s="7" t="s">
        <v>2</v>
      </c>
      <c r="F29" s="7" t="s">
        <v>3</v>
      </c>
      <c r="G29" s="7" t="s">
        <v>27</v>
      </c>
      <c r="H29" s="7" t="s">
        <v>415</v>
      </c>
      <c r="I29" s="7">
        <v>19</v>
      </c>
      <c r="J29" s="7" t="s">
        <v>30</v>
      </c>
      <c r="K29" s="7" t="s">
        <v>416</v>
      </c>
      <c r="L29" s="7" t="s">
        <v>32</v>
      </c>
      <c r="M29" s="7">
        <v>3125328212</v>
      </c>
      <c r="N29" s="7" t="s">
        <v>33</v>
      </c>
      <c r="O29" s="7" t="s">
        <v>34</v>
      </c>
      <c r="P29" s="7">
        <v>3</v>
      </c>
      <c r="Q29" s="7">
        <v>0</v>
      </c>
      <c r="R29" s="7" t="s">
        <v>10</v>
      </c>
      <c r="S29" s="7" t="s">
        <v>35</v>
      </c>
      <c r="T29" s="7" t="s">
        <v>36</v>
      </c>
      <c r="U29" s="7" t="s">
        <v>37</v>
      </c>
      <c r="V29" s="7">
        <v>0</v>
      </c>
      <c r="W29" s="7" t="s">
        <v>33</v>
      </c>
      <c r="X29" s="7" t="s">
        <v>417</v>
      </c>
      <c r="Y29" s="7" t="s">
        <v>153</v>
      </c>
      <c r="Z29" s="7" t="s">
        <v>33</v>
      </c>
      <c r="AA29" s="7" t="s">
        <v>418</v>
      </c>
      <c r="AB29" s="7" t="s">
        <v>33</v>
      </c>
      <c r="AC29" s="7" t="s">
        <v>33</v>
      </c>
      <c r="AD29" s="7" t="s">
        <v>33</v>
      </c>
      <c r="AE29" s="7" t="s">
        <v>33</v>
      </c>
      <c r="AF29" s="7" t="s">
        <v>33</v>
      </c>
      <c r="AG29" s="7" t="s">
        <v>35</v>
      </c>
      <c r="AH29" s="7" t="s">
        <v>419</v>
      </c>
      <c r="AI29" s="7" t="s">
        <v>33</v>
      </c>
      <c r="AJ29" s="7" t="s">
        <v>45</v>
      </c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7" t="s">
        <v>74</v>
      </c>
      <c r="BE29" s="7" t="s">
        <v>420</v>
      </c>
      <c r="BF29" s="7" t="s">
        <v>421</v>
      </c>
      <c r="BG29" s="7" t="s">
        <v>37</v>
      </c>
      <c r="BH29" s="7" t="s">
        <v>49</v>
      </c>
      <c r="BI29" s="7" t="s">
        <v>50</v>
      </c>
      <c r="BJ29" s="6">
        <v>43026</v>
      </c>
    </row>
    <row r="30" spans="1:62" ht="64.5" thickBot="1" x14ac:dyDescent="0.3">
      <c r="A30" s="3" t="s">
        <v>733</v>
      </c>
      <c r="B30" s="7" t="s">
        <v>0</v>
      </c>
      <c r="C30" s="7" t="s">
        <v>917</v>
      </c>
      <c r="D30" s="7" t="s">
        <v>1</v>
      </c>
      <c r="E30" s="7" t="s">
        <v>2</v>
      </c>
      <c r="F30" s="7" t="s">
        <v>3</v>
      </c>
      <c r="G30" s="7" t="s">
        <v>27</v>
      </c>
      <c r="H30" s="7" t="s">
        <v>406</v>
      </c>
      <c r="I30" s="7" t="s">
        <v>176</v>
      </c>
      <c r="J30" s="7" t="s">
        <v>30</v>
      </c>
      <c r="K30" s="7" t="s">
        <v>407</v>
      </c>
      <c r="L30" s="7" t="s">
        <v>32</v>
      </c>
      <c r="M30" s="7">
        <v>3118238348</v>
      </c>
      <c r="N30" s="7" t="s">
        <v>33</v>
      </c>
      <c r="O30" s="7" t="s">
        <v>9</v>
      </c>
      <c r="P30" s="7">
        <v>2</v>
      </c>
      <c r="Q30" s="7">
        <v>0</v>
      </c>
      <c r="R30" s="7" t="s">
        <v>10</v>
      </c>
      <c r="S30" s="7" t="s">
        <v>395</v>
      </c>
      <c r="T30" s="7" t="s">
        <v>36</v>
      </c>
      <c r="U30" s="7" t="s">
        <v>79</v>
      </c>
      <c r="V30" s="7">
        <v>0</v>
      </c>
      <c r="W30" s="7">
        <v>0</v>
      </c>
      <c r="X30" s="7" t="s">
        <v>408</v>
      </c>
      <c r="Y30" s="7" t="s">
        <v>82</v>
      </c>
      <c r="Z30" s="7" t="s">
        <v>82</v>
      </c>
      <c r="AA30" s="7" t="s">
        <v>217</v>
      </c>
      <c r="AB30" s="7" t="s">
        <v>39</v>
      </c>
      <c r="AC30" s="7" t="s">
        <v>218</v>
      </c>
      <c r="AD30" s="7" t="s">
        <v>217</v>
      </c>
      <c r="AE30" s="7" t="s">
        <v>409</v>
      </c>
      <c r="AF30" s="7" t="s">
        <v>42</v>
      </c>
      <c r="AG30" s="7" t="s">
        <v>11</v>
      </c>
      <c r="AH30" s="7" t="s">
        <v>410</v>
      </c>
      <c r="AI30" s="7" t="s">
        <v>33</v>
      </c>
      <c r="AJ30" s="7" t="s">
        <v>45</v>
      </c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7" t="s">
        <v>411</v>
      </c>
      <c r="BE30" s="7" t="s">
        <v>412</v>
      </c>
      <c r="BF30" s="7" t="s">
        <v>413</v>
      </c>
      <c r="BG30" s="7" t="s">
        <v>37</v>
      </c>
      <c r="BH30" s="7" t="s">
        <v>49</v>
      </c>
      <c r="BI30" s="7" t="s">
        <v>50</v>
      </c>
      <c r="BJ30" s="6">
        <v>43026</v>
      </c>
    </row>
    <row r="31" spans="1:62" ht="153.75" thickBot="1" x14ac:dyDescent="0.3">
      <c r="A31" s="3" t="s">
        <v>734</v>
      </c>
      <c r="B31" s="7" t="s">
        <v>0</v>
      </c>
      <c r="C31" s="7" t="s">
        <v>917</v>
      </c>
      <c r="D31" s="7" t="s">
        <v>1</v>
      </c>
      <c r="E31" s="7" t="s">
        <v>2</v>
      </c>
      <c r="F31" s="7" t="s">
        <v>3</v>
      </c>
      <c r="G31" s="7" t="s">
        <v>499</v>
      </c>
      <c r="H31" s="7" t="s">
        <v>205</v>
      </c>
      <c r="I31" s="7" t="s">
        <v>115</v>
      </c>
      <c r="J31" s="7" t="s">
        <v>30</v>
      </c>
      <c r="K31" s="7" t="s">
        <v>509</v>
      </c>
      <c r="L31" s="7" t="s">
        <v>32</v>
      </c>
      <c r="M31" s="7">
        <v>3213118580</v>
      </c>
      <c r="N31" s="7" t="s">
        <v>33</v>
      </c>
      <c r="O31" s="7" t="s">
        <v>34</v>
      </c>
      <c r="P31" s="7">
        <v>4</v>
      </c>
      <c r="Q31" s="7">
        <v>2</v>
      </c>
      <c r="R31" s="7" t="s">
        <v>10</v>
      </c>
      <c r="S31" s="7" t="s">
        <v>395</v>
      </c>
      <c r="T31" s="7" t="s">
        <v>36</v>
      </c>
      <c r="U31" s="7" t="s">
        <v>37</v>
      </c>
      <c r="V31" s="7">
        <v>0</v>
      </c>
      <c r="W31" s="7" t="s">
        <v>33</v>
      </c>
      <c r="X31" s="7" t="s">
        <v>502</v>
      </c>
      <c r="Y31" s="7" t="s">
        <v>56</v>
      </c>
      <c r="Z31" s="7">
        <v>0</v>
      </c>
      <c r="AA31" s="7" t="s">
        <v>510</v>
      </c>
      <c r="AB31" s="7" t="s">
        <v>510</v>
      </c>
      <c r="AC31" s="7" t="s">
        <v>502</v>
      </c>
      <c r="AD31" s="7" t="s">
        <v>511</v>
      </c>
      <c r="AE31" s="7" t="s">
        <v>512</v>
      </c>
      <c r="AF31" s="7" t="s">
        <v>42</v>
      </c>
      <c r="AG31" s="7" t="s">
        <v>11</v>
      </c>
      <c r="AH31" s="7" t="s">
        <v>120</v>
      </c>
      <c r="AI31" s="7" t="s">
        <v>33</v>
      </c>
      <c r="AJ31" s="7" t="s">
        <v>45</v>
      </c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7" t="s">
        <v>913</v>
      </c>
      <c r="BE31" s="7" t="s">
        <v>513</v>
      </c>
      <c r="BF31" s="7" t="s">
        <v>514</v>
      </c>
      <c r="BG31" s="7" t="s">
        <v>37</v>
      </c>
      <c r="BH31" s="7" t="s">
        <v>49</v>
      </c>
      <c r="BI31" s="7" t="s">
        <v>50</v>
      </c>
      <c r="BJ31" s="6">
        <v>43025</v>
      </c>
    </row>
    <row r="32" spans="1:62" ht="102.75" thickBot="1" x14ac:dyDescent="0.3">
      <c r="A32" s="3" t="s">
        <v>735</v>
      </c>
      <c r="B32" s="7" t="s">
        <v>0</v>
      </c>
      <c r="C32" s="7" t="s">
        <v>916</v>
      </c>
      <c r="D32" s="7" t="s">
        <v>1</v>
      </c>
      <c r="E32" s="7" t="s">
        <v>2</v>
      </c>
      <c r="F32" s="7" t="s">
        <v>3</v>
      </c>
      <c r="G32" s="7" t="s">
        <v>499</v>
      </c>
      <c r="H32" s="7" t="s">
        <v>264</v>
      </c>
      <c r="I32" s="7" t="s">
        <v>265</v>
      </c>
      <c r="J32" s="7" t="s">
        <v>30</v>
      </c>
      <c r="K32" s="7" t="s">
        <v>266</v>
      </c>
      <c r="L32" s="7" t="s">
        <v>32</v>
      </c>
      <c r="M32" s="7">
        <v>3143303367</v>
      </c>
      <c r="N32" s="7" t="s">
        <v>33</v>
      </c>
      <c r="O32" s="7" t="s">
        <v>34</v>
      </c>
      <c r="P32" s="7">
        <v>6</v>
      </c>
      <c r="Q32" s="7">
        <v>1</v>
      </c>
      <c r="R32" s="7" t="s">
        <v>10</v>
      </c>
      <c r="S32" s="7" t="s">
        <v>35</v>
      </c>
      <c r="T32" s="7" t="s">
        <v>267</v>
      </c>
      <c r="U32" s="7" t="s">
        <v>268</v>
      </c>
      <c r="V32" s="7" t="s">
        <v>153</v>
      </c>
      <c r="W32" s="7" t="s">
        <v>256</v>
      </c>
      <c r="X32" s="7" t="s">
        <v>269</v>
      </c>
      <c r="Y32" s="7" t="s">
        <v>82</v>
      </c>
      <c r="Z32" s="7">
        <v>0</v>
      </c>
      <c r="AA32" s="7" t="s">
        <v>270</v>
      </c>
      <c r="AB32" s="7" t="s">
        <v>33</v>
      </c>
      <c r="AC32" s="7" t="s">
        <v>40</v>
      </c>
      <c r="AD32" s="7" t="s">
        <v>270</v>
      </c>
      <c r="AE32" s="7" t="s">
        <v>271</v>
      </c>
      <c r="AF32" s="7" t="s">
        <v>42</v>
      </c>
      <c r="AG32" s="7" t="s">
        <v>11</v>
      </c>
      <c r="AH32" s="7" t="s">
        <v>272</v>
      </c>
      <c r="AI32" s="7" t="s">
        <v>33</v>
      </c>
      <c r="AJ32" s="7" t="s">
        <v>45</v>
      </c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7" t="s">
        <v>46</v>
      </c>
      <c r="BE32" s="7" t="s">
        <v>273</v>
      </c>
      <c r="BF32" s="7" t="s">
        <v>274</v>
      </c>
      <c r="BG32" s="7" t="s">
        <v>37</v>
      </c>
      <c r="BH32" s="7" t="s">
        <v>49</v>
      </c>
      <c r="BI32" s="7" t="s">
        <v>50</v>
      </c>
      <c r="BJ32" s="6">
        <v>42924</v>
      </c>
    </row>
    <row r="33" spans="1:62" ht="230.25" thickBot="1" x14ac:dyDescent="0.3">
      <c r="A33" s="3" t="s">
        <v>736</v>
      </c>
      <c r="B33" s="7" t="s">
        <v>0</v>
      </c>
      <c r="C33" s="7" t="s">
        <v>917</v>
      </c>
      <c r="D33" s="7" t="s">
        <v>1</v>
      </c>
      <c r="E33" s="7" t="s">
        <v>2</v>
      </c>
      <c r="F33" s="7" t="s">
        <v>3</v>
      </c>
      <c r="G33" s="7" t="s">
        <v>27</v>
      </c>
      <c r="H33" s="7" t="s">
        <v>367</v>
      </c>
      <c r="I33" s="7" t="s">
        <v>368</v>
      </c>
      <c r="J33" s="7" t="s">
        <v>30</v>
      </c>
      <c r="K33" s="7" t="s">
        <v>369</v>
      </c>
      <c r="L33" s="7" t="s">
        <v>7</v>
      </c>
      <c r="M33" s="7" t="s">
        <v>33</v>
      </c>
      <c r="N33" s="7" t="s">
        <v>33</v>
      </c>
      <c r="O33" s="7" t="s">
        <v>34</v>
      </c>
      <c r="P33" s="7">
        <v>1</v>
      </c>
      <c r="Q33" s="7">
        <v>0</v>
      </c>
      <c r="R33" s="7" t="s">
        <v>80</v>
      </c>
      <c r="S33" s="7" t="s">
        <v>35</v>
      </c>
      <c r="T33" s="7" t="s">
        <v>36</v>
      </c>
      <c r="U33" s="7" t="s">
        <v>37</v>
      </c>
      <c r="V33" s="7">
        <v>0</v>
      </c>
      <c r="W33" s="7">
        <v>0</v>
      </c>
      <c r="X33" s="7" t="s">
        <v>342</v>
      </c>
      <c r="Y33" s="7" t="s">
        <v>115</v>
      </c>
      <c r="Z33" s="7">
        <v>0</v>
      </c>
      <c r="AA33" s="7" t="s">
        <v>370</v>
      </c>
      <c r="AB33" s="7">
        <v>0</v>
      </c>
      <c r="AC33" s="7" t="s">
        <v>342</v>
      </c>
      <c r="AD33" s="7" t="s">
        <v>370</v>
      </c>
      <c r="AE33" s="7" t="s">
        <v>371</v>
      </c>
      <c r="AF33" s="7" t="s">
        <v>42</v>
      </c>
      <c r="AG33" s="7" t="s">
        <v>11</v>
      </c>
      <c r="AH33" s="7" t="s">
        <v>120</v>
      </c>
      <c r="AI33" s="7" t="s">
        <v>372</v>
      </c>
      <c r="AJ33" s="7" t="s">
        <v>232</v>
      </c>
      <c r="AK33" s="9"/>
      <c r="AL33" s="7" t="s">
        <v>373</v>
      </c>
      <c r="AM33" s="7" t="s">
        <v>374</v>
      </c>
      <c r="AN33" s="7" t="s">
        <v>375</v>
      </c>
      <c r="AO33" s="7" t="s">
        <v>33</v>
      </c>
      <c r="AP33" s="7">
        <v>0</v>
      </c>
      <c r="AQ33" s="7">
        <v>0</v>
      </c>
      <c r="AR33" s="7">
        <v>40</v>
      </c>
      <c r="AS33" s="7" t="s">
        <v>376</v>
      </c>
      <c r="AT33" s="7">
        <v>30</v>
      </c>
      <c r="AU33" s="7" t="s">
        <v>360</v>
      </c>
      <c r="AV33" s="7">
        <v>30</v>
      </c>
      <c r="AW33" s="7" t="s">
        <v>361</v>
      </c>
      <c r="AX33" s="7">
        <v>3</v>
      </c>
      <c r="AY33" s="7" t="s">
        <v>358</v>
      </c>
      <c r="AZ33" s="7">
        <v>0</v>
      </c>
      <c r="BA33" s="7">
        <v>0</v>
      </c>
      <c r="BB33" s="7">
        <v>0</v>
      </c>
      <c r="BC33" s="7" t="s">
        <v>33</v>
      </c>
      <c r="BD33" s="7" t="s">
        <v>23</v>
      </c>
      <c r="BE33" s="7" t="s">
        <v>33</v>
      </c>
      <c r="BF33" s="7" t="s">
        <v>33</v>
      </c>
      <c r="BG33" s="7" t="s">
        <v>377</v>
      </c>
      <c r="BH33" s="7" t="s">
        <v>49</v>
      </c>
      <c r="BI33" s="7" t="s">
        <v>50</v>
      </c>
      <c r="BJ33" s="6">
        <v>43026</v>
      </c>
    </row>
    <row r="34" spans="1:62" ht="141" thickBot="1" x14ac:dyDescent="0.3">
      <c r="A34" s="3" t="s">
        <v>737</v>
      </c>
      <c r="B34" s="7" t="s">
        <v>0</v>
      </c>
      <c r="C34" s="7" t="s">
        <v>918</v>
      </c>
      <c r="D34" s="7" t="s">
        <v>1</v>
      </c>
      <c r="E34" s="7" t="s">
        <v>2</v>
      </c>
      <c r="F34" s="7" t="s">
        <v>3</v>
      </c>
      <c r="G34" s="7" t="s">
        <v>4</v>
      </c>
      <c r="H34" s="7" t="s">
        <v>348</v>
      </c>
      <c r="I34" s="7" t="s">
        <v>349</v>
      </c>
      <c r="J34" s="7" t="s">
        <v>30</v>
      </c>
      <c r="K34" s="7" t="s">
        <v>350</v>
      </c>
      <c r="L34" s="7" t="s">
        <v>32</v>
      </c>
      <c r="M34" s="7">
        <v>3126099479</v>
      </c>
      <c r="N34" s="7" t="s">
        <v>33</v>
      </c>
      <c r="O34" s="7" t="s">
        <v>9</v>
      </c>
      <c r="P34" s="7">
        <v>7</v>
      </c>
      <c r="Q34" s="7">
        <v>0</v>
      </c>
      <c r="R34" s="7" t="s">
        <v>80</v>
      </c>
      <c r="S34" s="7" t="s">
        <v>35</v>
      </c>
      <c r="T34" s="7" t="s">
        <v>36</v>
      </c>
      <c r="U34" s="7" t="s">
        <v>37</v>
      </c>
      <c r="V34" s="7">
        <v>0</v>
      </c>
      <c r="W34" s="7" t="s">
        <v>33</v>
      </c>
      <c r="X34" s="7" t="s">
        <v>351</v>
      </c>
      <c r="Y34" s="7" t="s">
        <v>352</v>
      </c>
      <c r="Z34" s="7" t="s">
        <v>352</v>
      </c>
      <c r="AA34" s="7" t="s">
        <v>353</v>
      </c>
      <c r="AB34" s="7" t="s">
        <v>353</v>
      </c>
      <c r="AC34" s="7" t="s">
        <v>351</v>
      </c>
      <c r="AD34" s="7" t="s">
        <v>353</v>
      </c>
      <c r="AE34" s="7" t="s">
        <v>354</v>
      </c>
      <c r="AF34" s="7" t="s">
        <v>42</v>
      </c>
      <c r="AG34" s="7" t="s">
        <v>11</v>
      </c>
      <c r="AH34" s="7" t="s">
        <v>88</v>
      </c>
      <c r="AI34" s="7" t="s">
        <v>355</v>
      </c>
      <c r="AJ34" s="7" t="s">
        <v>232</v>
      </c>
      <c r="AK34" s="9"/>
      <c r="AL34" s="7" t="s">
        <v>356</v>
      </c>
      <c r="AM34" s="7" t="s">
        <v>356</v>
      </c>
      <c r="AN34" s="7">
        <v>0</v>
      </c>
      <c r="AO34" s="7" t="s">
        <v>357</v>
      </c>
      <c r="AP34" s="7">
        <v>50</v>
      </c>
      <c r="AQ34" s="7" t="s">
        <v>358</v>
      </c>
      <c r="AR34" s="7">
        <v>25</v>
      </c>
      <c r="AS34" s="7" t="s">
        <v>359</v>
      </c>
      <c r="AT34" s="7">
        <v>30</v>
      </c>
      <c r="AU34" s="7" t="s">
        <v>360</v>
      </c>
      <c r="AV34" s="7">
        <v>30</v>
      </c>
      <c r="AW34" s="7" t="s">
        <v>361</v>
      </c>
      <c r="AX34" s="7">
        <v>4</v>
      </c>
      <c r="AY34" s="7" t="s">
        <v>235</v>
      </c>
      <c r="AZ34" s="7">
        <v>50</v>
      </c>
      <c r="BA34" s="7" t="s">
        <v>362</v>
      </c>
      <c r="BB34" s="10">
        <v>900</v>
      </c>
      <c r="BC34" s="7" t="s">
        <v>363</v>
      </c>
      <c r="BD34" s="7" t="s">
        <v>364</v>
      </c>
      <c r="BE34" s="7" t="s">
        <v>365</v>
      </c>
      <c r="BF34" s="7" t="s">
        <v>366</v>
      </c>
      <c r="BG34" s="7" t="s">
        <v>37</v>
      </c>
      <c r="BH34" s="7" t="s">
        <v>49</v>
      </c>
      <c r="BI34" s="7" t="s">
        <v>50</v>
      </c>
      <c r="BJ34" s="6">
        <v>43027</v>
      </c>
    </row>
    <row r="35" spans="1:62" ht="39" thickBot="1" x14ac:dyDescent="0.3">
      <c r="A35" s="3" t="s">
        <v>738</v>
      </c>
      <c r="B35" s="7" t="s">
        <v>0</v>
      </c>
      <c r="C35" s="7" t="s">
        <v>918</v>
      </c>
      <c r="D35" s="7" t="s">
        <v>1</v>
      </c>
      <c r="E35" s="7" t="s">
        <v>2</v>
      </c>
      <c r="F35" s="7" t="s">
        <v>3</v>
      </c>
      <c r="G35" s="7" t="s">
        <v>4</v>
      </c>
      <c r="H35" s="7" t="s">
        <v>336</v>
      </c>
      <c r="I35" s="7" t="s">
        <v>297</v>
      </c>
      <c r="J35" s="7" t="s">
        <v>30</v>
      </c>
      <c r="K35" s="7" t="s">
        <v>337</v>
      </c>
      <c r="L35" s="7" t="s">
        <v>338</v>
      </c>
      <c r="M35" s="7">
        <v>3173701235</v>
      </c>
      <c r="N35" s="7" t="s">
        <v>33</v>
      </c>
      <c r="O35" s="7" t="s">
        <v>9</v>
      </c>
      <c r="P35" s="7">
        <v>4</v>
      </c>
      <c r="Q35" s="7">
        <v>2</v>
      </c>
      <c r="R35" s="7" t="s">
        <v>339</v>
      </c>
      <c r="S35" s="7" t="s">
        <v>340</v>
      </c>
      <c r="T35" s="7" t="s">
        <v>267</v>
      </c>
      <c r="U35" s="7" t="s">
        <v>341</v>
      </c>
      <c r="V35" s="7" t="s">
        <v>114</v>
      </c>
      <c r="W35" s="7" t="s">
        <v>33</v>
      </c>
      <c r="X35" s="7" t="s">
        <v>342</v>
      </c>
      <c r="Y35" s="7">
        <v>0</v>
      </c>
      <c r="Z35" s="7" t="s">
        <v>164</v>
      </c>
      <c r="AA35" s="7">
        <v>0</v>
      </c>
      <c r="AB35" s="7" t="s">
        <v>343</v>
      </c>
      <c r="AC35" s="7" t="s">
        <v>342</v>
      </c>
      <c r="AD35" s="7" t="s">
        <v>343</v>
      </c>
      <c r="AE35" s="7" t="s">
        <v>344</v>
      </c>
      <c r="AF35" s="7" t="s">
        <v>42</v>
      </c>
      <c r="AG35" s="7" t="s">
        <v>11</v>
      </c>
      <c r="AH35" s="7" t="s">
        <v>120</v>
      </c>
      <c r="AI35" s="7">
        <v>0</v>
      </c>
      <c r="AJ35" s="7" t="s">
        <v>45</v>
      </c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7" t="s">
        <v>345</v>
      </c>
      <c r="BE35" s="7" t="s">
        <v>346</v>
      </c>
      <c r="BF35" s="7" t="s">
        <v>347</v>
      </c>
      <c r="BG35" s="7" t="s">
        <v>37</v>
      </c>
      <c r="BH35" s="7" t="s">
        <v>49</v>
      </c>
      <c r="BI35" s="7" t="s">
        <v>50</v>
      </c>
      <c r="BJ35" s="6">
        <v>43027</v>
      </c>
    </row>
    <row r="36" spans="1:62" ht="51.75" thickBot="1" x14ac:dyDescent="0.3">
      <c r="A36" s="3" t="s">
        <v>739</v>
      </c>
      <c r="B36" s="7" t="s">
        <v>0</v>
      </c>
      <c r="C36" s="7" t="s">
        <v>916</v>
      </c>
      <c r="D36" s="7" t="s">
        <v>1</v>
      </c>
      <c r="E36" s="7" t="s">
        <v>2</v>
      </c>
      <c r="F36" s="7" t="s">
        <v>3</v>
      </c>
      <c r="G36" s="7" t="s">
        <v>499</v>
      </c>
      <c r="H36" s="7" t="s">
        <v>287</v>
      </c>
      <c r="I36" s="7" t="s">
        <v>82</v>
      </c>
      <c r="J36" s="7" t="s">
        <v>30</v>
      </c>
      <c r="K36" s="7" t="s">
        <v>288</v>
      </c>
      <c r="L36" s="7" t="s">
        <v>32</v>
      </c>
      <c r="M36" s="7">
        <v>3202672672</v>
      </c>
      <c r="N36" s="7" t="s">
        <v>33</v>
      </c>
      <c r="O36" s="7" t="s">
        <v>9</v>
      </c>
      <c r="P36" s="7">
        <v>3</v>
      </c>
      <c r="Q36" s="7">
        <v>1</v>
      </c>
      <c r="R36" s="7" t="s">
        <v>10</v>
      </c>
      <c r="S36" s="7" t="s">
        <v>11</v>
      </c>
      <c r="T36" s="7" t="s">
        <v>36</v>
      </c>
      <c r="U36" s="7" t="s">
        <v>37</v>
      </c>
      <c r="V36" s="7">
        <v>0</v>
      </c>
      <c r="W36" s="7">
        <v>0</v>
      </c>
      <c r="X36" s="7" t="s">
        <v>207</v>
      </c>
      <c r="Y36" s="7" t="s">
        <v>289</v>
      </c>
      <c r="Z36" s="7" t="s">
        <v>56</v>
      </c>
      <c r="AA36" s="7" t="s">
        <v>290</v>
      </c>
      <c r="AB36" s="7" t="s">
        <v>290</v>
      </c>
      <c r="AC36" s="7" t="s">
        <v>207</v>
      </c>
      <c r="AD36" s="7" t="s">
        <v>291</v>
      </c>
      <c r="AE36" s="7" t="s">
        <v>292</v>
      </c>
      <c r="AF36" s="7" t="s">
        <v>42</v>
      </c>
      <c r="AG36" s="7" t="s">
        <v>11</v>
      </c>
      <c r="AH36" s="7" t="s">
        <v>189</v>
      </c>
      <c r="AI36" s="7" t="s">
        <v>293</v>
      </c>
      <c r="AJ36" s="7" t="s">
        <v>45</v>
      </c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7" t="s">
        <v>23</v>
      </c>
      <c r="BE36" s="7" t="s">
        <v>294</v>
      </c>
      <c r="BF36" s="7" t="s">
        <v>295</v>
      </c>
      <c r="BG36" s="7" t="s">
        <v>37</v>
      </c>
      <c r="BH36" s="7" t="s">
        <v>49</v>
      </c>
      <c r="BI36" s="7" t="s">
        <v>50</v>
      </c>
      <c r="BJ36" s="6">
        <v>42924</v>
      </c>
    </row>
    <row r="37" spans="1:62" ht="128.25" thickBot="1" x14ac:dyDescent="0.3">
      <c r="A37" s="3" t="s">
        <v>422</v>
      </c>
      <c r="B37" s="7" t="s">
        <v>0</v>
      </c>
      <c r="C37" s="7" t="s">
        <v>917</v>
      </c>
      <c r="D37" s="7" t="s">
        <v>1</v>
      </c>
      <c r="E37" s="7" t="s">
        <v>2</v>
      </c>
      <c r="F37" s="7" t="s">
        <v>3</v>
      </c>
      <c r="G37" s="7" t="s">
        <v>499</v>
      </c>
      <c r="H37" s="7" t="s">
        <v>205</v>
      </c>
      <c r="I37" s="7" t="s">
        <v>110</v>
      </c>
      <c r="J37" s="7" t="s">
        <v>30</v>
      </c>
      <c r="K37" s="7" t="s">
        <v>310</v>
      </c>
      <c r="L37" s="7" t="s">
        <v>32</v>
      </c>
      <c r="M37" s="7">
        <v>3227876276</v>
      </c>
      <c r="N37" s="7" t="s">
        <v>33</v>
      </c>
      <c r="O37" s="7" t="s">
        <v>9</v>
      </c>
      <c r="P37" s="7">
        <v>5</v>
      </c>
      <c r="Q37" s="7">
        <v>2</v>
      </c>
      <c r="R37" s="7" t="s">
        <v>80</v>
      </c>
      <c r="S37" s="7" t="s">
        <v>35</v>
      </c>
      <c r="T37" s="7" t="s">
        <v>36</v>
      </c>
      <c r="U37" s="7" t="s">
        <v>37</v>
      </c>
      <c r="V37" s="7">
        <v>0</v>
      </c>
      <c r="W37" s="7">
        <v>0</v>
      </c>
      <c r="X37" s="7" t="s">
        <v>311</v>
      </c>
      <c r="Y37" s="7" t="s">
        <v>153</v>
      </c>
      <c r="Z37" s="7" t="s">
        <v>56</v>
      </c>
      <c r="AA37" s="7" t="s">
        <v>312</v>
      </c>
      <c r="AB37" s="7" t="s">
        <v>33</v>
      </c>
      <c r="AC37" s="7" t="s">
        <v>313</v>
      </c>
      <c r="AD37" s="7" t="s">
        <v>312</v>
      </c>
      <c r="AE37" s="7" t="s">
        <v>314</v>
      </c>
      <c r="AF37" s="7" t="s">
        <v>42</v>
      </c>
      <c r="AG37" s="7" t="s">
        <v>11</v>
      </c>
      <c r="AH37" s="7" t="s">
        <v>315</v>
      </c>
      <c r="AI37" s="7" t="s">
        <v>316</v>
      </c>
      <c r="AJ37" s="7" t="s">
        <v>141</v>
      </c>
      <c r="AK37" s="9"/>
      <c r="AL37" s="7" t="s">
        <v>317</v>
      </c>
      <c r="AM37" s="7" t="s">
        <v>56</v>
      </c>
      <c r="AN37" s="7">
        <v>0</v>
      </c>
      <c r="AO37" s="7" t="s">
        <v>318</v>
      </c>
      <c r="AP37" s="7">
        <v>0</v>
      </c>
      <c r="AQ37" s="7">
        <v>0</v>
      </c>
      <c r="AR37" s="7">
        <v>2</v>
      </c>
      <c r="AS37" s="7" t="s">
        <v>144</v>
      </c>
      <c r="AT37" s="7">
        <v>0</v>
      </c>
      <c r="AU37" s="7">
        <v>0</v>
      </c>
      <c r="AV37" s="7">
        <v>1</v>
      </c>
      <c r="AW37" s="7" t="s">
        <v>145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 t="s">
        <v>146</v>
      </c>
      <c r="BD37" s="7" t="s">
        <v>23</v>
      </c>
      <c r="BE37" s="7" t="s">
        <v>319</v>
      </c>
      <c r="BF37" s="7" t="s">
        <v>320</v>
      </c>
      <c r="BG37" s="7" t="s">
        <v>37</v>
      </c>
      <c r="BH37" s="7" t="s">
        <v>49</v>
      </c>
      <c r="BI37" s="7" t="s">
        <v>50</v>
      </c>
      <c r="BJ37" s="6">
        <v>42924</v>
      </c>
    </row>
    <row r="38" spans="1:62" ht="102.75" thickBot="1" x14ac:dyDescent="0.3">
      <c r="A38" s="3" t="s">
        <v>740</v>
      </c>
      <c r="B38" s="7" t="s">
        <v>0</v>
      </c>
      <c r="C38" s="7" t="s">
        <v>916</v>
      </c>
      <c r="D38" s="7" t="s">
        <v>1</v>
      </c>
      <c r="E38" s="7" t="s">
        <v>2</v>
      </c>
      <c r="F38" s="7" t="s">
        <v>3</v>
      </c>
      <c r="G38" s="7" t="s">
        <v>27</v>
      </c>
      <c r="H38" s="7" t="s">
        <v>133</v>
      </c>
      <c r="I38" s="7" t="s">
        <v>134</v>
      </c>
      <c r="J38" s="7" t="s">
        <v>30</v>
      </c>
      <c r="K38" s="7" t="s">
        <v>135</v>
      </c>
      <c r="L38" s="7" t="s">
        <v>7</v>
      </c>
      <c r="M38" s="7">
        <v>3115752490</v>
      </c>
      <c r="N38" s="7" t="s">
        <v>33</v>
      </c>
      <c r="O38" s="7" t="s">
        <v>34</v>
      </c>
      <c r="P38" s="7">
        <v>3</v>
      </c>
      <c r="Q38" s="7">
        <v>1</v>
      </c>
      <c r="R38" s="7" t="s">
        <v>80</v>
      </c>
      <c r="S38" s="7" t="s">
        <v>35</v>
      </c>
      <c r="T38" s="7" t="s">
        <v>36</v>
      </c>
      <c r="U38" s="7" t="s">
        <v>37</v>
      </c>
      <c r="V38" s="7">
        <v>0</v>
      </c>
      <c r="W38" s="7">
        <v>0</v>
      </c>
      <c r="X38" s="7" t="s">
        <v>136</v>
      </c>
      <c r="Y38" s="7">
        <v>0</v>
      </c>
      <c r="Z38" s="7">
        <v>0</v>
      </c>
      <c r="AA38" s="7" t="s">
        <v>137</v>
      </c>
      <c r="AB38" s="7" t="s">
        <v>137</v>
      </c>
      <c r="AC38" s="7" t="s">
        <v>137</v>
      </c>
      <c r="AD38" s="7" t="s">
        <v>137</v>
      </c>
      <c r="AE38" s="7" t="s">
        <v>137</v>
      </c>
      <c r="AF38" s="7" t="s">
        <v>137</v>
      </c>
      <c r="AG38" s="7" t="s">
        <v>138</v>
      </c>
      <c r="AH38" s="7" t="s">
        <v>139</v>
      </c>
      <c r="AI38" s="7" t="s">
        <v>140</v>
      </c>
      <c r="AJ38" s="7" t="s">
        <v>141</v>
      </c>
      <c r="AK38" s="9"/>
      <c r="AL38" s="7" t="s">
        <v>142</v>
      </c>
      <c r="AM38" s="7" t="s">
        <v>142</v>
      </c>
      <c r="AN38" s="7">
        <v>0</v>
      </c>
      <c r="AO38" s="7" t="s">
        <v>143</v>
      </c>
      <c r="AP38" s="9"/>
      <c r="AQ38" s="9"/>
      <c r="AR38" s="7">
        <v>1</v>
      </c>
      <c r="AS38" s="7" t="s">
        <v>144</v>
      </c>
      <c r="AT38" s="7">
        <v>4</v>
      </c>
      <c r="AU38" s="7" t="s">
        <v>145</v>
      </c>
      <c r="AV38" s="9"/>
      <c r="AW38" s="9"/>
      <c r="AX38" s="9"/>
      <c r="AY38" s="9"/>
      <c r="AZ38" s="9"/>
      <c r="BA38" s="9"/>
      <c r="BB38" s="9"/>
      <c r="BC38" s="7" t="s">
        <v>146</v>
      </c>
      <c r="BD38" s="7" t="s">
        <v>23</v>
      </c>
      <c r="BE38" s="7" t="s">
        <v>147</v>
      </c>
      <c r="BF38" s="7" t="s">
        <v>148</v>
      </c>
      <c r="BG38" s="7" t="s">
        <v>149</v>
      </c>
      <c r="BH38" s="7" t="s">
        <v>49</v>
      </c>
      <c r="BI38" s="7" t="s">
        <v>50</v>
      </c>
      <c r="BJ38" s="6">
        <v>42927</v>
      </c>
    </row>
    <row r="39" spans="1:62" ht="102.75" thickBot="1" x14ac:dyDescent="0.3">
      <c r="A39" s="3" t="s">
        <v>741</v>
      </c>
      <c r="B39" s="7" t="s">
        <v>0</v>
      </c>
      <c r="C39" s="7" t="s">
        <v>916</v>
      </c>
      <c r="D39" s="7" t="s">
        <v>1</v>
      </c>
      <c r="E39" s="7" t="s">
        <v>2</v>
      </c>
      <c r="F39" s="7" t="s">
        <v>3</v>
      </c>
      <c r="G39" s="7" t="s">
        <v>27</v>
      </c>
      <c r="H39" s="7" t="s">
        <v>150</v>
      </c>
      <c r="I39" s="7" t="s">
        <v>142</v>
      </c>
      <c r="J39" s="7" t="s">
        <v>30</v>
      </c>
      <c r="K39" s="7" t="s">
        <v>151</v>
      </c>
      <c r="L39" s="7" t="s">
        <v>32</v>
      </c>
      <c r="M39" s="7">
        <v>3212405571</v>
      </c>
      <c r="N39" s="7" t="s">
        <v>33</v>
      </c>
      <c r="O39" s="7" t="s">
        <v>34</v>
      </c>
      <c r="P39" s="7">
        <v>2</v>
      </c>
      <c r="Q39" s="7">
        <v>0</v>
      </c>
      <c r="R39" s="7" t="s">
        <v>10</v>
      </c>
      <c r="S39" s="7" t="s">
        <v>35</v>
      </c>
      <c r="T39" s="7" t="s">
        <v>36</v>
      </c>
      <c r="U39" s="7" t="s">
        <v>37</v>
      </c>
      <c r="V39" s="7">
        <v>0</v>
      </c>
      <c r="W39" s="7">
        <v>0</v>
      </c>
      <c r="X39" s="7" t="s">
        <v>152</v>
      </c>
      <c r="Y39" s="7" t="s">
        <v>153</v>
      </c>
      <c r="Z39" s="7">
        <v>0</v>
      </c>
      <c r="AA39" s="7" t="s">
        <v>154</v>
      </c>
      <c r="AB39" s="7" t="s">
        <v>154</v>
      </c>
      <c r="AC39" s="7" t="s">
        <v>155</v>
      </c>
      <c r="AD39" s="7">
        <v>0</v>
      </c>
      <c r="AE39" s="7" t="s">
        <v>156</v>
      </c>
      <c r="AF39" s="7" t="s">
        <v>157</v>
      </c>
      <c r="AG39" s="7" t="s">
        <v>158</v>
      </c>
      <c r="AH39" s="7" t="s">
        <v>159</v>
      </c>
      <c r="AI39" s="7" t="s">
        <v>33</v>
      </c>
      <c r="AJ39" s="7" t="s">
        <v>45</v>
      </c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7" t="s">
        <v>160</v>
      </c>
      <c r="BE39" s="7" t="s">
        <v>161</v>
      </c>
      <c r="BF39" s="7" t="s">
        <v>162</v>
      </c>
      <c r="BG39" s="7" t="s">
        <v>37</v>
      </c>
      <c r="BH39" s="7" t="s">
        <v>49</v>
      </c>
      <c r="BI39" s="7" t="s">
        <v>50</v>
      </c>
      <c r="BJ39" s="6">
        <v>42927</v>
      </c>
    </row>
    <row r="40" spans="1:62" ht="141" thickBot="1" x14ac:dyDescent="0.3">
      <c r="A40" s="3" t="s">
        <v>742</v>
      </c>
      <c r="B40" s="7" t="s">
        <v>0</v>
      </c>
      <c r="C40" s="7" t="s">
        <v>916</v>
      </c>
      <c r="D40" s="7" t="s">
        <v>1</v>
      </c>
      <c r="E40" s="7" t="s">
        <v>2</v>
      </c>
      <c r="F40" s="7" t="s">
        <v>3</v>
      </c>
      <c r="G40" s="7" t="s">
        <v>27</v>
      </c>
      <c r="H40" s="7" t="s">
        <v>51</v>
      </c>
      <c r="I40" s="7" t="s">
        <v>52</v>
      </c>
      <c r="J40" s="7" t="s">
        <v>30</v>
      </c>
      <c r="K40" s="7" t="s">
        <v>53</v>
      </c>
      <c r="L40" s="7" t="s">
        <v>32</v>
      </c>
      <c r="M40" s="7">
        <v>3125727660</v>
      </c>
      <c r="N40" s="7" t="s">
        <v>33</v>
      </c>
      <c r="O40" s="7" t="s">
        <v>34</v>
      </c>
      <c r="P40" s="7">
        <v>4</v>
      </c>
      <c r="Q40" s="7">
        <v>3</v>
      </c>
      <c r="R40" s="7" t="s">
        <v>10</v>
      </c>
      <c r="S40" s="7" t="s">
        <v>35</v>
      </c>
      <c r="T40" s="7" t="s">
        <v>54</v>
      </c>
      <c r="U40" s="7" t="s">
        <v>37</v>
      </c>
      <c r="V40" s="7">
        <v>0</v>
      </c>
      <c r="W40" s="7">
        <v>0</v>
      </c>
      <c r="X40" s="7" t="s">
        <v>55</v>
      </c>
      <c r="Y40" s="7" t="s">
        <v>56</v>
      </c>
      <c r="Z40" s="7" t="s">
        <v>56</v>
      </c>
      <c r="AA40" s="7" t="s">
        <v>57</v>
      </c>
      <c r="AB40" s="7" t="s">
        <v>58</v>
      </c>
      <c r="AC40" s="7" t="s">
        <v>59</v>
      </c>
      <c r="AD40" s="7" t="s">
        <v>60</v>
      </c>
      <c r="AE40" s="7" t="s">
        <v>61</v>
      </c>
      <c r="AF40" s="7" t="s">
        <v>62</v>
      </c>
      <c r="AG40" s="7" t="s">
        <v>11</v>
      </c>
      <c r="AH40" s="7" t="s">
        <v>63</v>
      </c>
      <c r="AI40" s="7" t="s">
        <v>44</v>
      </c>
      <c r="AJ40" s="7" t="s">
        <v>45</v>
      </c>
      <c r="AK40" s="7" t="s">
        <v>45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 t="s">
        <v>23</v>
      </c>
      <c r="BE40" s="7" t="s">
        <v>64</v>
      </c>
      <c r="BF40" s="7" t="s">
        <v>65</v>
      </c>
      <c r="BG40" s="7" t="s">
        <v>37</v>
      </c>
      <c r="BH40" s="7" t="s">
        <v>49</v>
      </c>
      <c r="BI40" s="7" t="s">
        <v>50</v>
      </c>
      <c r="BJ40" s="6">
        <v>42927</v>
      </c>
    </row>
    <row r="41" spans="1:62" ht="90" thickBot="1" x14ac:dyDescent="0.3">
      <c r="A41" s="3" t="s">
        <v>743</v>
      </c>
      <c r="B41" s="7" t="s">
        <v>0</v>
      </c>
      <c r="C41" s="7" t="s">
        <v>916</v>
      </c>
      <c r="D41" s="7" t="s">
        <v>1</v>
      </c>
      <c r="E41" s="7" t="s">
        <v>2</v>
      </c>
      <c r="F41" s="7" t="s">
        <v>3</v>
      </c>
      <c r="G41" s="7" t="s">
        <v>27</v>
      </c>
      <c r="H41" s="7" t="s">
        <v>163</v>
      </c>
      <c r="I41" s="7" t="s">
        <v>164</v>
      </c>
      <c r="J41" s="7" t="s">
        <v>30</v>
      </c>
      <c r="K41" s="7" t="s">
        <v>165</v>
      </c>
      <c r="L41" s="7" t="s">
        <v>32</v>
      </c>
      <c r="M41" s="7">
        <v>3165622104</v>
      </c>
      <c r="N41" s="7" t="s">
        <v>33</v>
      </c>
      <c r="O41" s="7" t="s">
        <v>166</v>
      </c>
      <c r="P41" s="7">
        <v>2</v>
      </c>
      <c r="Q41" s="7">
        <v>0</v>
      </c>
      <c r="R41" s="7" t="s">
        <v>10</v>
      </c>
      <c r="S41" s="7" t="s">
        <v>35</v>
      </c>
      <c r="T41" s="7" t="s">
        <v>36</v>
      </c>
      <c r="U41" s="7" t="s">
        <v>37</v>
      </c>
      <c r="V41" s="7">
        <v>0</v>
      </c>
      <c r="W41" s="7">
        <v>0</v>
      </c>
      <c r="X41" s="7" t="s">
        <v>167</v>
      </c>
      <c r="Y41" s="7" t="s">
        <v>153</v>
      </c>
      <c r="Z41" s="7">
        <v>0</v>
      </c>
      <c r="AA41" s="7" t="s">
        <v>168</v>
      </c>
      <c r="AB41" s="7" t="s">
        <v>168</v>
      </c>
      <c r="AC41" s="7" t="s">
        <v>169</v>
      </c>
      <c r="AD41" s="7" t="s">
        <v>168</v>
      </c>
      <c r="AE41" s="7" t="s">
        <v>170</v>
      </c>
      <c r="AF41" s="7" t="s">
        <v>171</v>
      </c>
      <c r="AG41" s="7" t="s">
        <v>11</v>
      </c>
      <c r="AH41" s="7" t="s">
        <v>43</v>
      </c>
      <c r="AI41" s="7" t="s">
        <v>172</v>
      </c>
      <c r="AJ41" s="7" t="s">
        <v>45</v>
      </c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7" t="s">
        <v>46</v>
      </c>
      <c r="BE41" s="7" t="s">
        <v>173</v>
      </c>
      <c r="BF41" s="7" t="s">
        <v>174</v>
      </c>
      <c r="BG41" s="7" t="s">
        <v>37</v>
      </c>
      <c r="BH41" s="7" t="s">
        <v>49</v>
      </c>
      <c r="BI41" s="7" t="s">
        <v>50</v>
      </c>
      <c r="BJ41" s="6">
        <v>42927</v>
      </c>
    </row>
    <row r="42" spans="1:62" ht="141" thickBot="1" x14ac:dyDescent="0.3">
      <c r="A42" s="3" t="s">
        <v>744</v>
      </c>
      <c r="B42" s="7" t="s">
        <v>0</v>
      </c>
      <c r="C42" s="7" t="s">
        <v>916</v>
      </c>
      <c r="D42" s="7" t="s">
        <v>1</v>
      </c>
      <c r="E42" s="7" t="s">
        <v>2</v>
      </c>
      <c r="F42" s="7" t="s">
        <v>3</v>
      </c>
      <c r="G42" s="7" t="s">
        <v>27</v>
      </c>
      <c r="H42" s="7" t="s">
        <v>28</v>
      </c>
      <c r="I42" s="7" t="s">
        <v>29</v>
      </c>
      <c r="J42" s="7" t="s">
        <v>30</v>
      </c>
      <c r="K42" s="7" t="s">
        <v>31</v>
      </c>
      <c r="L42" s="7" t="s">
        <v>32</v>
      </c>
      <c r="M42" s="7">
        <v>3132394745</v>
      </c>
      <c r="N42" s="7" t="s">
        <v>33</v>
      </c>
      <c r="O42" s="7" t="s">
        <v>34</v>
      </c>
      <c r="P42" s="7">
        <v>3</v>
      </c>
      <c r="Q42" s="7">
        <v>1</v>
      </c>
      <c r="R42" s="7" t="s">
        <v>10</v>
      </c>
      <c r="S42" s="7" t="s">
        <v>35</v>
      </c>
      <c r="T42" s="7" t="s">
        <v>36</v>
      </c>
      <c r="U42" s="7" t="s">
        <v>37</v>
      </c>
      <c r="V42" s="7">
        <v>0</v>
      </c>
      <c r="W42" s="7">
        <v>0</v>
      </c>
      <c r="X42" s="7" t="s">
        <v>38</v>
      </c>
      <c r="Y42" s="7">
        <v>0</v>
      </c>
      <c r="Z42" s="7">
        <v>0</v>
      </c>
      <c r="AA42" s="7" t="s">
        <v>39</v>
      </c>
      <c r="AB42" s="7" t="s">
        <v>39</v>
      </c>
      <c r="AC42" s="7" t="s">
        <v>40</v>
      </c>
      <c r="AD42" s="7" t="s">
        <v>39</v>
      </c>
      <c r="AE42" s="7" t="s">
        <v>41</v>
      </c>
      <c r="AF42" s="7" t="s">
        <v>42</v>
      </c>
      <c r="AG42" s="7" t="s">
        <v>11</v>
      </c>
      <c r="AH42" s="7" t="s">
        <v>43</v>
      </c>
      <c r="AI42" s="7" t="s">
        <v>44</v>
      </c>
      <c r="AJ42" s="7" t="s">
        <v>45</v>
      </c>
      <c r="AK42" s="7" t="s">
        <v>45</v>
      </c>
      <c r="AL42" s="7">
        <v>0</v>
      </c>
      <c r="AM42" s="7">
        <v>0</v>
      </c>
      <c r="AN42" s="7">
        <v>0</v>
      </c>
      <c r="AO42" s="7">
        <v>0</v>
      </c>
      <c r="AP42" s="7">
        <v>0</v>
      </c>
      <c r="AQ42" s="7">
        <v>0</v>
      </c>
      <c r="AR42" s="7">
        <v>0</v>
      </c>
      <c r="AS42" s="7">
        <v>0</v>
      </c>
      <c r="AT42" s="7">
        <v>0</v>
      </c>
      <c r="AU42" s="7">
        <v>0</v>
      </c>
      <c r="AV42" s="7">
        <v>0</v>
      </c>
      <c r="AW42" s="7">
        <v>0</v>
      </c>
      <c r="AX42" s="7">
        <v>0</v>
      </c>
      <c r="AY42" s="7">
        <v>0</v>
      </c>
      <c r="AZ42" s="7">
        <v>0</v>
      </c>
      <c r="BA42" s="7">
        <v>0</v>
      </c>
      <c r="BB42" s="7">
        <v>0</v>
      </c>
      <c r="BC42" s="7">
        <v>0</v>
      </c>
      <c r="BD42" s="7" t="s">
        <v>46</v>
      </c>
      <c r="BE42" s="7" t="s">
        <v>47</v>
      </c>
      <c r="BF42" s="7" t="s">
        <v>48</v>
      </c>
      <c r="BG42" s="7" t="s">
        <v>37</v>
      </c>
      <c r="BH42" s="7" t="s">
        <v>49</v>
      </c>
      <c r="BI42" s="7" t="s">
        <v>50</v>
      </c>
      <c r="BJ42" s="6">
        <v>42927</v>
      </c>
    </row>
    <row r="43" spans="1:62" ht="102.75" thickBot="1" x14ac:dyDescent="0.3">
      <c r="A43" s="3" t="s">
        <v>745</v>
      </c>
      <c r="B43" s="7" t="s">
        <v>0</v>
      </c>
      <c r="C43" s="7" t="s">
        <v>916</v>
      </c>
      <c r="D43" s="7" t="s">
        <v>1</v>
      </c>
      <c r="E43" s="7" t="s">
        <v>2</v>
      </c>
      <c r="F43" s="7" t="s">
        <v>3</v>
      </c>
      <c r="G43" s="7" t="s">
        <v>27</v>
      </c>
      <c r="H43" s="7" t="s">
        <v>184</v>
      </c>
      <c r="I43" s="7" t="s">
        <v>142</v>
      </c>
      <c r="J43" s="7" t="s">
        <v>30</v>
      </c>
      <c r="K43" s="7" t="s">
        <v>185</v>
      </c>
      <c r="L43" s="7" t="s">
        <v>32</v>
      </c>
      <c r="M43" s="7">
        <v>3158342715</v>
      </c>
      <c r="N43" s="7" t="s">
        <v>33</v>
      </c>
      <c r="O43" s="7" t="s">
        <v>9</v>
      </c>
      <c r="P43" s="7">
        <v>3</v>
      </c>
      <c r="Q43" s="7">
        <v>1</v>
      </c>
      <c r="R43" s="7" t="s">
        <v>10</v>
      </c>
      <c r="S43" s="7" t="s">
        <v>35</v>
      </c>
      <c r="T43" s="7" t="s">
        <v>36</v>
      </c>
      <c r="U43" s="7" t="s">
        <v>37</v>
      </c>
      <c r="V43" s="7">
        <v>0</v>
      </c>
      <c r="W43" s="7">
        <v>0</v>
      </c>
      <c r="X43" s="7" t="s">
        <v>186</v>
      </c>
      <c r="Y43" s="7">
        <v>0</v>
      </c>
      <c r="Z43" s="7">
        <v>0</v>
      </c>
      <c r="AA43" s="7" t="s">
        <v>70</v>
      </c>
      <c r="AB43" s="7" t="s">
        <v>70</v>
      </c>
      <c r="AC43" s="7" t="s">
        <v>187</v>
      </c>
      <c r="AD43" s="7" t="s">
        <v>70</v>
      </c>
      <c r="AE43" s="7" t="s">
        <v>188</v>
      </c>
      <c r="AF43" s="7" t="s">
        <v>42</v>
      </c>
      <c r="AG43" s="7" t="s">
        <v>11</v>
      </c>
      <c r="AH43" s="7" t="s">
        <v>189</v>
      </c>
      <c r="AI43" s="7" t="s">
        <v>190</v>
      </c>
      <c r="AJ43" s="7" t="s">
        <v>45</v>
      </c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7" t="s">
        <v>23</v>
      </c>
      <c r="BE43" s="7" t="s">
        <v>191</v>
      </c>
      <c r="BF43" s="7" t="s">
        <v>192</v>
      </c>
      <c r="BG43" s="7" t="s">
        <v>37</v>
      </c>
      <c r="BH43" s="7" t="s">
        <v>49</v>
      </c>
      <c r="BI43" s="7" t="s">
        <v>50</v>
      </c>
      <c r="BJ43" s="6">
        <v>42927</v>
      </c>
    </row>
    <row r="44" spans="1:62" ht="204.75" thickBot="1" x14ac:dyDescent="0.3">
      <c r="A44" s="3" t="s">
        <v>746</v>
      </c>
      <c r="B44" s="7" t="s">
        <v>0</v>
      </c>
      <c r="C44" s="7" t="s">
        <v>916</v>
      </c>
      <c r="D44" s="7" t="s">
        <v>1</v>
      </c>
      <c r="E44" s="7" t="s">
        <v>2</v>
      </c>
      <c r="F44" s="7" t="s">
        <v>3</v>
      </c>
      <c r="G44" s="7" t="s">
        <v>499</v>
      </c>
      <c r="H44" s="7" t="s">
        <v>175</v>
      </c>
      <c r="I44" s="7" t="s">
        <v>176</v>
      </c>
      <c r="J44" s="7" t="s">
        <v>30</v>
      </c>
      <c r="K44" s="7" t="s">
        <v>177</v>
      </c>
      <c r="L44" s="7" t="s">
        <v>32</v>
      </c>
      <c r="M44" s="7">
        <v>3158143923</v>
      </c>
      <c r="N44" s="7" t="s">
        <v>33</v>
      </c>
      <c r="O44" s="7" t="s">
        <v>34</v>
      </c>
      <c r="P44" s="7">
        <v>2</v>
      </c>
      <c r="Q44" s="7">
        <v>0</v>
      </c>
      <c r="R44" s="7" t="s">
        <v>10</v>
      </c>
      <c r="S44" s="7" t="s">
        <v>35</v>
      </c>
      <c r="T44" s="7" t="s">
        <v>153</v>
      </c>
      <c r="U44" s="7" t="s">
        <v>178</v>
      </c>
      <c r="V44" s="7" t="s">
        <v>153</v>
      </c>
      <c r="W44" s="7" t="s">
        <v>33</v>
      </c>
      <c r="X44" s="7" t="s">
        <v>40</v>
      </c>
      <c r="Y44" s="7">
        <v>0</v>
      </c>
      <c r="Z44" s="7">
        <v>0</v>
      </c>
      <c r="AA44" s="7" t="s">
        <v>179</v>
      </c>
      <c r="AB44" s="7" t="s">
        <v>179</v>
      </c>
      <c r="AC44" s="7" t="s">
        <v>40</v>
      </c>
      <c r="AD44" s="7" t="s">
        <v>179</v>
      </c>
      <c r="AE44" s="7" t="s">
        <v>180</v>
      </c>
      <c r="AF44" s="7" t="s">
        <v>42</v>
      </c>
      <c r="AG44" s="7" t="s">
        <v>11</v>
      </c>
      <c r="AH44" s="7" t="s">
        <v>181</v>
      </c>
      <c r="AI44" s="7" t="s">
        <v>33</v>
      </c>
      <c r="AJ44" s="7" t="s">
        <v>45</v>
      </c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7" t="s">
        <v>46</v>
      </c>
      <c r="BE44" s="7" t="s">
        <v>182</v>
      </c>
      <c r="BF44" s="7" t="s">
        <v>183</v>
      </c>
      <c r="BG44" s="7" t="s">
        <v>37</v>
      </c>
      <c r="BH44" s="7" t="s">
        <v>49</v>
      </c>
      <c r="BI44" s="7" t="s">
        <v>50</v>
      </c>
      <c r="BJ44" s="6">
        <v>42927</v>
      </c>
    </row>
    <row r="45" spans="1:62" ht="115.5" thickBot="1" x14ac:dyDescent="0.3">
      <c r="A45" s="3" t="s">
        <v>747</v>
      </c>
      <c r="B45" s="7" t="s">
        <v>0</v>
      </c>
      <c r="C45" s="7" t="s">
        <v>916</v>
      </c>
      <c r="D45" s="7" t="s">
        <v>1</v>
      </c>
      <c r="E45" s="7" t="s">
        <v>2</v>
      </c>
      <c r="F45" s="7" t="s">
        <v>3</v>
      </c>
      <c r="G45" s="7" t="s">
        <v>27</v>
      </c>
      <c r="H45" s="7" t="s">
        <v>193</v>
      </c>
      <c r="I45" s="7" t="s">
        <v>194</v>
      </c>
      <c r="J45" s="7" t="s">
        <v>30</v>
      </c>
      <c r="K45" s="7" t="s">
        <v>195</v>
      </c>
      <c r="L45" s="7" t="s">
        <v>32</v>
      </c>
      <c r="M45" s="7">
        <v>3127013827</v>
      </c>
      <c r="N45" s="7" t="s">
        <v>33</v>
      </c>
      <c r="O45" s="7" t="s">
        <v>34</v>
      </c>
      <c r="P45" s="7">
        <v>6</v>
      </c>
      <c r="Q45" s="7">
        <v>2</v>
      </c>
      <c r="R45" s="7" t="s">
        <v>10</v>
      </c>
      <c r="S45" s="7" t="s">
        <v>11</v>
      </c>
      <c r="T45" s="7" t="s">
        <v>36</v>
      </c>
      <c r="U45" s="7" t="s">
        <v>37</v>
      </c>
      <c r="V45" s="7">
        <v>0</v>
      </c>
      <c r="W45" s="7">
        <v>0</v>
      </c>
      <c r="X45" s="7" t="s">
        <v>196</v>
      </c>
      <c r="Y45" s="7" t="s">
        <v>90</v>
      </c>
      <c r="Z45" s="7" t="s">
        <v>153</v>
      </c>
      <c r="AA45" s="7" t="s">
        <v>197</v>
      </c>
      <c r="AB45" s="7" t="s">
        <v>33</v>
      </c>
      <c r="AC45" s="7" t="s">
        <v>198</v>
      </c>
      <c r="AD45" s="7" t="s">
        <v>199</v>
      </c>
      <c r="AE45" s="7" t="s">
        <v>200</v>
      </c>
      <c r="AF45" s="7" t="s">
        <v>42</v>
      </c>
      <c r="AG45" s="7" t="s">
        <v>11</v>
      </c>
      <c r="AH45" s="7" t="s">
        <v>88</v>
      </c>
      <c r="AI45" s="7" t="s">
        <v>201</v>
      </c>
      <c r="AJ45" s="7" t="s">
        <v>141</v>
      </c>
      <c r="AK45" s="9"/>
      <c r="AL45" s="7" t="s">
        <v>153</v>
      </c>
      <c r="AM45" s="7">
        <v>0</v>
      </c>
      <c r="AN45" s="7" t="s">
        <v>153</v>
      </c>
      <c r="AO45" s="7" t="s">
        <v>202</v>
      </c>
      <c r="AP45" s="7">
        <v>0</v>
      </c>
      <c r="AQ45" s="7">
        <v>0</v>
      </c>
      <c r="AR45" s="7">
        <v>0</v>
      </c>
      <c r="AS45" s="7">
        <v>0</v>
      </c>
      <c r="AT45" s="7">
        <v>2</v>
      </c>
      <c r="AU45" s="7" t="s">
        <v>144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 t="s">
        <v>33</v>
      </c>
      <c r="BD45" s="7" t="s">
        <v>23</v>
      </c>
      <c r="BE45" s="7" t="s">
        <v>203</v>
      </c>
      <c r="BF45" s="7" t="s">
        <v>204</v>
      </c>
      <c r="BG45" s="7" t="s">
        <v>37</v>
      </c>
      <c r="BH45" s="7" t="s">
        <v>49</v>
      </c>
      <c r="BI45" s="7" t="s">
        <v>50</v>
      </c>
      <c r="BJ45" s="6">
        <v>42927</v>
      </c>
    </row>
    <row r="46" spans="1:62" ht="166.5" thickBot="1" x14ac:dyDescent="0.3">
      <c r="A46" s="3" t="s">
        <v>748</v>
      </c>
      <c r="B46" s="7" t="s">
        <v>0</v>
      </c>
      <c r="C46" s="7" t="s">
        <v>917</v>
      </c>
      <c r="D46" s="7" t="s">
        <v>1</v>
      </c>
      <c r="E46" s="7" t="s">
        <v>2</v>
      </c>
      <c r="F46" s="7" t="s">
        <v>3</v>
      </c>
      <c r="G46" s="7" t="s">
        <v>27</v>
      </c>
      <c r="H46" s="7" t="s">
        <v>378</v>
      </c>
      <c r="I46" s="7" t="s">
        <v>379</v>
      </c>
      <c r="J46" s="7" t="s">
        <v>30</v>
      </c>
      <c r="K46" s="7" t="s">
        <v>380</v>
      </c>
      <c r="L46" s="7" t="s">
        <v>7</v>
      </c>
      <c r="M46" s="7">
        <v>3115677623</v>
      </c>
      <c r="N46" s="7" t="s">
        <v>33</v>
      </c>
      <c r="O46" s="7" t="s">
        <v>34</v>
      </c>
      <c r="P46" s="7">
        <v>4</v>
      </c>
      <c r="Q46" s="7">
        <v>0</v>
      </c>
      <c r="R46" s="7" t="s">
        <v>381</v>
      </c>
      <c r="S46" s="7" t="s">
        <v>35</v>
      </c>
      <c r="T46" s="7" t="s">
        <v>267</v>
      </c>
      <c r="U46" s="7" t="s">
        <v>382</v>
      </c>
      <c r="V46" s="7" t="s">
        <v>383</v>
      </c>
      <c r="W46" s="7" t="s">
        <v>384</v>
      </c>
      <c r="X46" s="7" t="s">
        <v>342</v>
      </c>
      <c r="Y46" s="7" t="s">
        <v>82</v>
      </c>
      <c r="Z46" s="7" t="s">
        <v>56</v>
      </c>
      <c r="AA46" s="7" t="s">
        <v>385</v>
      </c>
      <c r="AB46" s="7" t="s">
        <v>385</v>
      </c>
      <c r="AC46" s="7" t="s">
        <v>342</v>
      </c>
      <c r="AD46" s="7" t="s">
        <v>385</v>
      </c>
      <c r="AE46" s="7">
        <v>0</v>
      </c>
      <c r="AF46" s="7" t="s">
        <v>37</v>
      </c>
      <c r="AG46" s="7" t="s">
        <v>138</v>
      </c>
      <c r="AH46" s="7" t="s">
        <v>154</v>
      </c>
      <c r="AI46" s="7" t="s">
        <v>386</v>
      </c>
      <c r="AJ46" s="7" t="s">
        <v>141</v>
      </c>
      <c r="AK46" s="9"/>
      <c r="AL46" s="7" t="s">
        <v>110</v>
      </c>
      <c r="AM46" s="7" t="s">
        <v>387</v>
      </c>
      <c r="AN46" s="7" t="s">
        <v>82</v>
      </c>
      <c r="AO46" s="7" t="s">
        <v>388</v>
      </c>
      <c r="AP46" s="7">
        <v>1</v>
      </c>
      <c r="AQ46" s="7" t="s">
        <v>389</v>
      </c>
      <c r="AR46" s="7">
        <v>3</v>
      </c>
      <c r="AS46" s="7" t="s">
        <v>73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 t="s">
        <v>911</v>
      </c>
      <c r="BE46" s="7" t="s">
        <v>390</v>
      </c>
      <c r="BF46" s="7" t="s">
        <v>391</v>
      </c>
      <c r="BG46" s="7" t="s">
        <v>37</v>
      </c>
      <c r="BH46" s="7" t="s">
        <v>49</v>
      </c>
      <c r="BI46" s="7" t="s">
        <v>50</v>
      </c>
      <c r="BJ46" s="6">
        <v>43026</v>
      </c>
    </row>
    <row r="47" spans="1:62" ht="141" thickBot="1" x14ac:dyDescent="0.3">
      <c r="A47" s="11"/>
      <c r="B47" s="7" t="s">
        <v>0</v>
      </c>
      <c r="C47" s="7" t="s">
        <v>917</v>
      </c>
      <c r="D47" s="7" t="s">
        <v>1</v>
      </c>
      <c r="E47" s="7" t="s">
        <v>2</v>
      </c>
      <c r="F47" s="7" t="s">
        <v>3</v>
      </c>
      <c r="G47" s="7" t="s">
        <v>499</v>
      </c>
      <c r="H47" s="7" t="s">
        <v>252</v>
      </c>
      <c r="I47" s="7" t="s">
        <v>253</v>
      </c>
      <c r="J47" s="7" t="s">
        <v>30</v>
      </c>
      <c r="K47" s="7" t="s">
        <v>254</v>
      </c>
      <c r="L47" s="7" t="s">
        <v>7</v>
      </c>
      <c r="M47" s="7">
        <v>3108031847</v>
      </c>
      <c r="N47" s="7" t="s">
        <v>33</v>
      </c>
      <c r="O47" s="7" t="s">
        <v>34</v>
      </c>
      <c r="P47" s="7">
        <v>3</v>
      </c>
      <c r="Q47" s="7">
        <v>1</v>
      </c>
      <c r="R47" s="7" t="s">
        <v>10</v>
      </c>
      <c r="S47" s="7" t="s">
        <v>35</v>
      </c>
      <c r="T47" s="7" t="s">
        <v>255</v>
      </c>
      <c r="U47" s="7" t="s">
        <v>178</v>
      </c>
      <c r="V47" s="7" t="s">
        <v>33</v>
      </c>
      <c r="W47" s="7" t="s">
        <v>256</v>
      </c>
      <c r="X47" s="7" t="s">
        <v>257</v>
      </c>
      <c r="Y47" s="7" t="s">
        <v>56</v>
      </c>
      <c r="Z47" s="7" t="s">
        <v>153</v>
      </c>
      <c r="AA47" s="7" t="s">
        <v>258</v>
      </c>
      <c r="AB47" s="7" t="s">
        <v>33</v>
      </c>
      <c r="AC47" s="7" t="s">
        <v>207</v>
      </c>
      <c r="AD47" s="7" t="s">
        <v>259</v>
      </c>
      <c r="AE47" s="7" t="s">
        <v>260</v>
      </c>
      <c r="AF47" s="7" t="s">
        <v>42</v>
      </c>
      <c r="AG47" s="7" t="s">
        <v>11</v>
      </c>
      <c r="AH47" s="7" t="s">
        <v>120</v>
      </c>
      <c r="AI47" s="7" t="s">
        <v>261</v>
      </c>
      <c r="AJ47" s="7" t="s">
        <v>45</v>
      </c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7" t="s">
        <v>46</v>
      </c>
      <c r="BE47" s="7" t="s">
        <v>262</v>
      </c>
      <c r="BF47" s="7" t="s">
        <v>263</v>
      </c>
      <c r="BG47" s="7" t="s">
        <v>37</v>
      </c>
      <c r="BH47" s="7" t="s">
        <v>49</v>
      </c>
      <c r="BI47" s="7" t="s">
        <v>50</v>
      </c>
      <c r="BJ47" s="6">
        <v>42924</v>
      </c>
    </row>
    <row r="48" spans="1:62" ht="128.25" thickBot="1" x14ac:dyDescent="0.3">
      <c r="A48" s="11"/>
      <c r="B48" s="7" t="s">
        <v>0</v>
      </c>
      <c r="C48" s="7" t="s">
        <v>917</v>
      </c>
      <c r="D48" s="7" t="s">
        <v>1</v>
      </c>
      <c r="E48" s="7" t="s">
        <v>2</v>
      </c>
      <c r="F48" s="7" t="s">
        <v>3</v>
      </c>
      <c r="G48" s="7" t="s">
        <v>499</v>
      </c>
      <c r="H48" s="7" t="s">
        <v>275</v>
      </c>
      <c r="I48" s="7" t="s">
        <v>114</v>
      </c>
      <c r="J48" s="7" t="s">
        <v>30</v>
      </c>
      <c r="K48" s="7" t="s">
        <v>276</v>
      </c>
      <c r="L48" s="7" t="s">
        <v>7</v>
      </c>
      <c r="M48" s="7">
        <v>3204104733</v>
      </c>
      <c r="N48" s="7" t="s">
        <v>33</v>
      </c>
      <c r="O48" s="7" t="s">
        <v>34</v>
      </c>
      <c r="P48" s="7">
        <v>4</v>
      </c>
      <c r="Q48" s="7">
        <v>2</v>
      </c>
      <c r="R48" s="7" t="s">
        <v>10</v>
      </c>
      <c r="S48" s="7" t="s">
        <v>11</v>
      </c>
      <c r="T48" s="7" t="s">
        <v>267</v>
      </c>
      <c r="U48" s="7" t="s">
        <v>277</v>
      </c>
      <c r="V48" s="7" t="s">
        <v>164</v>
      </c>
      <c r="W48" s="7" t="s">
        <v>33</v>
      </c>
      <c r="X48" s="7" t="s">
        <v>278</v>
      </c>
      <c r="Y48" s="7" t="s">
        <v>153</v>
      </c>
      <c r="Z48" s="7">
        <v>0</v>
      </c>
      <c r="AA48" s="7" t="s">
        <v>279</v>
      </c>
      <c r="AB48" s="7" t="s">
        <v>280</v>
      </c>
      <c r="AC48" s="7" t="s">
        <v>38</v>
      </c>
      <c r="AD48" s="7" t="s">
        <v>281</v>
      </c>
      <c r="AE48" s="7" t="s">
        <v>282</v>
      </c>
      <c r="AF48" s="7" t="s">
        <v>283</v>
      </c>
      <c r="AG48" s="7" t="s">
        <v>11</v>
      </c>
      <c r="AH48" s="7" t="s">
        <v>284</v>
      </c>
      <c r="AI48" s="7" t="s">
        <v>33</v>
      </c>
      <c r="AJ48" s="7" t="s">
        <v>45</v>
      </c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7" t="s">
        <v>46</v>
      </c>
      <c r="BE48" s="7" t="s">
        <v>285</v>
      </c>
      <c r="BF48" s="7" t="s">
        <v>286</v>
      </c>
      <c r="BG48" s="7" t="s">
        <v>37</v>
      </c>
      <c r="BH48" s="7" t="s">
        <v>49</v>
      </c>
      <c r="BI48" s="7" t="s">
        <v>50</v>
      </c>
      <c r="BJ48" s="6">
        <v>42923</v>
      </c>
    </row>
    <row r="49" spans="1:62" ht="90" thickBot="1" x14ac:dyDescent="0.3">
      <c r="A49" s="11"/>
      <c r="B49" s="7" t="s">
        <v>0</v>
      </c>
      <c r="C49" s="7" t="s">
        <v>917</v>
      </c>
      <c r="D49" s="7" t="s">
        <v>1</v>
      </c>
      <c r="E49" s="7" t="s">
        <v>2</v>
      </c>
      <c r="F49" s="7" t="s">
        <v>3</v>
      </c>
      <c r="G49" s="7" t="s">
        <v>499</v>
      </c>
      <c r="H49" s="7" t="s">
        <v>296</v>
      </c>
      <c r="I49" s="7" t="s">
        <v>297</v>
      </c>
      <c r="J49" s="7" t="s">
        <v>30</v>
      </c>
      <c r="K49" s="7" t="s">
        <v>298</v>
      </c>
      <c r="L49" s="7" t="s">
        <v>32</v>
      </c>
      <c r="M49" s="7">
        <v>3125063726</v>
      </c>
      <c r="N49" s="7" t="s">
        <v>33</v>
      </c>
      <c r="O49" s="7" t="s">
        <v>9</v>
      </c>
      <c r="P49" s="7">
        <v>4</v>
      </c>
      <c r="Q49" s="7">
        <v>1</v>
      </c>
      <c r="R49" s="7" t="s">
        <v>10</v>
      </c>
      <c r="S49" s="7" t="s">
        <v>35</v>
      </c>
      <c r="T49" s="7" t="s">
        <v>267</v>
      </c>
      <c r="U49" s="7" t="s">
        <v>299</v>
      </c>
      <c r="V49" s="7" t="s">
        <v>56</v>
      </c>
      <c r="W49" s="7" t="s">
        <v>300</v>
      </c>
      <c r="X49" s="7" t="s">
        <v>301</v>
      </c>
      <c r="Y49" s="7" t="s">
        <v>153</v>
      </c>
      <c r="Z49" s="7" t="s">
        <v>56</v>
      </c>
      <c r="AA49" s="7" t="s">
        <v>227</v>
      </c>
      <c r="AB49" s="7" t="s">
        <v>302</v>
      </c>
      <c r="AC49" s="7" t="s">
        <v>303</v>
      </c>
      <c r="AD49" s="7" t="s">
        <v>304</v>
      </c>
      <c r="AE49" s="7" t="s">
        <v>305</v>
      </c>
      <c r="AF49" s="7" t="s">
        <v>42</v>
      </c>
      <c r="AG49" s="7" t="s">
        <v>11</v>
      </c>
      <c r="AH49" s="7" t="s">
        <v>306</v>
      </c>
      <c r="AI49" s="7" t="s">
        <v>307</v>
      </c>
      <c r="AJ49" s="7" t="s">
        <v>45</v>
      </c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7" t="s">
        <v>23</v>
      </c>
      <c r="BE49" s="7" t="s">
        <v>308</v>
      </c>
      <c r="BF49" s="7" t="s">
        <v>309</v>
      </c>
      <c r="BG49" s="7" t="s">
        <v>37</v>
      </c>
      <c r="BH49" s="7" t="s">
        <v>49</v>
      </c>
      <c r="BI49" s="7" t="s">
        <v>50</v>
      </c>
      <c r="BJ49" s="6">
        <v>42924</v>
      </c>
    </row>
    <row r="50" spans="1:62" ht="102.75" thickBot="1" x14ac:dyDescent="0.3">
      <c r="A50" s="11"/>
      <c r="B50" s="7" t="s">
        <v>0</v>
      </c>
      <c r="C50" s="7" t="s">
        <v>917</v>
      </c>
      <c r="D50" s="7" t="s">
        <v>1</v>
      </c>
      <c r="E50" s="7" t="s">
        <v>2</v>
      </c>
      <c r="F50" s="7" t="s">
        <v>3</v>
      </c>
      <c r="G50" s="7" t="s">
        <v>27</v>
      </c>
      <c r="H50" s="7" t="s">
        <v>434</v>
      </c>
      <c r="I50" s="7" t="s">
        <v>375</v>
      </c>
      <c r="J50" s="7" t="s">
        <v>30</v>
      </c>
      <c r="K50" s="7" t="s">
        <v>435</v>
      </c>
      <c r="L50" s="7" t="s">
        <v>436</v>
      </c>
      <c r="M50" s="7">
        <v>3142423202</v>
      </c>
      <c r="N50" s="7" t="s">
        <v>33</v>
      </c>
      <c r="O50" s="7" t="s">
        <v>34</v>
      </c>
      <c r="P50" s="7">
        <v>4</v>
      </c>
      <c r="Q50" s="7">
        <v>0</v>
      </c>
      <c r="R50" s="7" t="s">
        <v>10</v>
      </c>
      <c r="S50" s="7" t="s">
        <v>35</v>
      </c>
      <c r="T50" s="7" t="s">
        <v>36</v>
      </c>
      <c r="U50" s="7" t="s">
        <v>37</v>
      </c>
      <c r="V50" s="7">
        <v>0</v>
      </c>
      <c r="W50" s="7" t="s">
        <v>33</v>
      </c>
      <c r="X50" s="7" t="s">
        <v>311</v>
      </c>
      <c r="Y50" s="7" t="s">
        <v>142</v>
      </c>
      <c r="Z50" s="7" t="s">
        <v>33</v>
      </c>
      <c r="AA50" s="7" t="s">
        <v>437</v>
      </c>
      <c r="AB50" s="7" t="s">
        <v>437</v>
      </c>
      <c r="AC50" s="7" t="s">
        <v>311</v>
      </c>
      <c r="AD50" s="7" t="s">
        <v>438</v>
      </c>
      <c r="AE50" s="7" t="s">
        <v>439</v>
      </c>
      <c r="AF50" s="7" t="s">
        <v>42</v>
      </c>
      <c r="AG50" s="7" t="s">
        <v>11</v>
      </c>
      <c r="AH50" s="7" t="s">
        <v>43</v>
      </c>
      <c r="AI50" s="7" t="s">
        <v>440</v>
      </c>
      <c r="AJ50" s="7" t="s">
        <v>232</v>
      </c>
      <c r="AK50" s="9"/>
      <c r="AL50" s="7" t="s">
        <v>115</v>
      </c>
      <c r="AM50" s="7" t="s">
        <v>164</v>
      </c>
      <c r="AN50" s="7" t="s">
        <v>82</v>
      </c>
      <c r="AO50" s="7" t="s">
        <v>388</v>
      </c>
      <c r="AP50" s="7">
        <v>1</v>
      </c>
      <c r="AQ50" s="7" t="s">
        <v>441</v>
      </c>
      <c r="AR50" s="7">
        <v>2</v>
      </c>
      <c r="AS50" s="7" t="s">
        <v>389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 t="s">
        <v>33</v>
      </c>
      <c r="BD50" s="7" t="s">
        <v>442</v>
      </c>
      <c r="BE50" s="7" t="s">
        <v>443</v>
      </c>
      <c r="BF50" s="7" t="s">
        <v>444</v>
      </c>
      <c r="BG50" s="7" t="s">
        <v>37</v>
      </c>
      <c r="BH50" s="7" t="s">
        <v>49</v>
      </c>
      <c r="BI50" s="7" t="s">
        <v>50</v>
      </c>
      <c r="BJ50" s="6">
        <v>43026</v>
      </c>
    </row>
    <row r="51" spans="1:62" ht="77.25" thickBot="1" x14ac:dyDescent="0.3">
      <c r="A51" s="11"/>
      <c r="B51" s="7" t="s">
        <v>0</v>
      </c>
      <c r="C51" s="7" t="s">
        <v>918</v>
      </c>
      <c r="D51" s="7" t="s">
        <v>1</v>
      </c>
      <c r="E51" s="7" t="s">
        <v>2</v>
      </c>
      <c r="F51" s="7" t="s">
        <v>3</v>
      </c>
      <c r="G51" s="7" t="s">
        <v>4</v>
      </c>
      <c r="H51" s="7" t="s">
        <v>150</v>
      </c>
      <c r="I51" s="7" t="s">
        <v>33</v>
      </c>
      <c r="J51" s="7" t="s">
        <v>30</v>
      </c>
      <c r="K51" s="7" t="s">
        <v>714</v>
      </c>
      <c r="L51" s="7" t="s">
        <v>489</v>
      </c>
      <c r="M51" s="7">
        <v>3105686925</v>
      </c>
      <c r="N51" s="7" t="s">
        <v>33</v>
      </c>
      <c r="O51" s="7" t="s">
        <v>34</v>
      </c>
      <c r="P51" s="7">
        <v>6</v>
      </c>
      <c r="Q51" s="7">
        <v>2</v>
      </c>
      <c r="R51" s="7" t="s">
        <v>339</v>
      </c>
      <c r="S51" s="7" t="s">
        <v>395</v>
      </c>
      <c r="T51" s="7" t="s">
        <v>267</v>
      </c>
      <c r="U51" s="7" t="s">
        <v>490</v>
      </c>
      <c r="V51" s="7" t="s">
        <v>153</v>
      </c>
      <c r="W51" s="7" t="s">
        <v>33</v>
      </c>
      <c r="X51" s="7" t="s">
        <v>491</v>
      </c>
      <c r="Y51" s="7" t="s">
        <v>100</v>
      </c>
      <c r="Z51" s="7" t="s">
        <v>100</v>
      </c>
      <c r="AA51" s="7" t="s">
        <v>33</v>
      </c>
      <c r="AB51" s="7" t="s">
        <v>492</v>
      </c>
      <c r="AC51" s="7" t="s">
        <v>493</v>
      </c>
      <c r="AD51" s="7" t="s">
        <v>494</v>
      </c>
      <c r="AE51" s="7" t="s">
        <v>144</v>
      </c>
      <c r="AF51" s="7" t="s">
        <v>42</v>
      </c>
      <c r="AG51" s="7" t="s">
        <v>11</v>
      </c>
      <c r="AH51" s="7" t="s">
        <v>159</v>
      </c>
      <c r="AI51" s="7" t="s">
        <v>495</v>
      </c>
      <c r="AJ51" s="7" t="s">
        <v>45</v>
      </c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7" t="s">
        <v>496</v>
      </c>
      <c r="BE51" s="7" t="s">
        <v>497</v>
      </c>
      <c r="BF51" s="7" t="s">
        <v>488</v>
      </c>
      <c r="BG51" s="7" t="s">
        <v>498</v>
      </c>
      <c r="BH51" s="7" t="s">
        <v>49</v>
      </c>
      <c r="BI51" s="7" t="s">
        <v>50</v>
      </c>
      <c r="BJ51" s="6">
        <v>43020</v>
      </c>
    </row>
    <row r="52" spans="1:62" ht="82.5" customHeight="1" thickBot="1" x14ac:dyDescent="0.3">
      <c r="A52" s="11"/>
      <c r="B52" s="7" t="s">
        <v>0</v>
      </c>
      <c r="C52" s="7" t="s">
        <v>916</v>
      </c>
      <c r="D52" s="7" t="s">
        <v>1</v>
      </c>
      <c r="E52" s="7" t="s">
        <v>2</v>
      </c>
      <c r="F52" s="7" t="s">
        <v>3</v>
      </c>
      <c r="G52" s="7" t="s">
        <v>499</v>
      </c>
      <c r="H52" s="7" t="s">
        <v>515</v>
      </c>
      <c r="I52" s="7" t="s">
        <v>56</v>
      </c>
      <c r="J52" s="7" t="s">
        <v>30</v>
      </c>
      <c r="K52" s="7" t="s">
        <v>516</v>
      </c>
      <c r="L52" s="7" t="s">
        <v>32</v>
      </c>
      <c r="M52" s="7">
        <v>3202242025</v>
      </c>
      <c r="N52" s="7" t="s">
        <v>33</v>
      </c>
      <c r="O52" s="7" t="s">
        <v>9</v>
      </c>
      <c r="P52" s="7">
        <v>3</v>
      </c>
      <c r="Q52" s="7">
        <v>1</v>
      </c>
      <c r="R52" s="7" t="s">
        <v>10</v>
      </c>
      <c r="S52" s="7" t="s">
        <v>395</v>
      </c>
      <c r="T52" s="7" t="s">
        <v>36</v>
      </c>
      <c r="U52" s="7" t="s">
        <v>37</v>
      </c>
      <c r="V52" s="7">
        <v>0</v>
      </c>
      <c r="W52" s="7" t="s">
        <v>517</v>
      </c>
      <c r="X52" s="7" t="s">
        <v>518</v>
      </c>
      <c r="Y52" s="7" t="s">
        <v>82</v>
      </c>
      <c r="Z52" s="7" t="s">
        <v>82</v>
      </c>
      <c r="AA52" s="7" t="s">
        <v>519</v>
      </c>
      <c r="AB52" s="7" t="s">
        <v>520</v>
      </c>
      <c r="AC52" s="7" t="s">
        <v>518</v>
      </c>
      <c r="AD52" s="7" t="s">
        <v>519</v>
      </c>
      <c r="AE52" s="7" t="s">
        <v>521</v>
      </c>
      <c r="AF52" s="7" t="s">
        <v>42</v>
      </c>
      <c r="AG52" s="7" t="s">
        <v>11</v>
      </c>
      <c r="AH52" s="7" t="s">
        <v>120</v>
      </c>
      <c r="AI52" s="7" t="s">
        <v>261</v>
      </c>
      <c r="AJ52" s="7" t="s">
        <v>45</v>
      </c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7" t="s">
        <v>23</v>
      </c>
      <c r="BE52" s="7" t="s">
        <v>522</v>
      </c>
      <c r="BF52" s="7" t="s">
        <v>523</v>
      </c>
      <c r="BG52" s="7" t="s">
        <v>37</v>
      </c>
      <c r="BH52" s="7" t="s">
        <v>49</v>
      </c>
      <c r="BI52" s="7" t="s">
        <v>50</v>
      </c>
      <c r="BJ52" s="6">
        <v>43025</v>
      </c>
    </row>
    <row r="53" spans="1:62" ht="121.5" customHeight="1" thickBot="1" x14ac:dyDescent="0.3">
      <c r="A53" s="11"/>
      <c r="B53" s="7" t="s">
        <v>0</v>
      </c>
      <c r="C53" s="7" t="s">
        <v>917</v>
      </c>
      <c r="D53" s="7" t="s">
        <v>1</v>
      </c>
      <c r="E53" s="7" t="s">
        <v>2</v>
      </c>
      <c r="F53" s="7" t="s">
        <v>3</v>
      </c>
      <c r="G53" s="7" t="s">
        <v>499</v>
      </c>
      <c r="H53" s="7" t="s">
        <v>558</v>
      </c>
      <c r="I53" s="7" t="s">
        <v>559</v>
      </c>
      <c r="J53" s="7" t="s">
        <v>30</v>
      </c>
      <c r="K53" s="7" t="s">
        <v>560</v>
      </c>
      <c r="L53" s="7" t="s">
        <v>32</v>
      </c>
      <c r="M53" s="7">
        <v>3154525542</v>
      </c>
      <c r="N53" s="7" t="s">
        <v>33</v>
      </c>
      <c r="O53" s="7" t="s">
        <v>34</v>
      </c>
      <c r="P53" s="7">
        <v>2</v>
      </c>
      <c r="Q53" s="7">
        <v>0</v>
      </c>
      <c r="R53" s="7" t="s">
        <v>10</v>
      </c>
      <c r="S53" s="7" t="s">
        <v>35</v>
      </c>
      <c r="T53" s="7" t="s">
        <v>267</v>
      </c>
      <c r="U53" s="7" t="s">
        <v>527</v>
      </c>
      <c r="V53" s="7" t="s">
        <v>457</v>
      </c>
      <c r="W53" s="7" t="s">
        <v>550</v>
      </c>
      <c r="X53" s="7" t="s">
        <v>561</v>
      </c>
      <c r="Y53" s="7" t="s">
        <v>142</v>
      </c>
      <c r="Z53" s="7" t="s">
        <v>164</v>
      </c>
      <c r="AA53" s="7" t="s">
        <v>562</v>
      </c>
      <c r="AB53" s="7" t="s">
        <v>562</v>
      </c>
      <c r="AC53" s="7" t="s">
        <v>561</v>
      </c>
      <c r="AD53" s="7" t="s">
        <v>563</v>
      </c>
      <c r="AE53" s="7" t="s">
        <v>564</v>
      </c>
      <c r="AF53" s="7" t="s">
        <v>565</v>
      </c>
      <c r="AG53" s="7" t="s">
        <v>11</v>
      </c>
      <c r="AH53" s="7" t="s">
        <v>120</v>
      </c>
      <c r="AI53" s="7" t="s">
        <v>566</v>
      </c>
      <c r="AJ53" s="7" t="s">
        <v>45</v>
      </c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7" t="s">
        <v>914</v>
      </c>
      <c r="BE53" s="7" t="s">
        <v>567</v>
      </c>
      <c r="BF53" s="7" t="s">
        <v>568</v>
      </c>
      <c r="BG53" s="7" t="s">
        <v>37</v>
      </c>
      <c r="BH53" s="7" t="s">
        <v>49</v>
      </c>
      <c r="BI53" s="7" t="s">
        <v>50</v>
      </c>
      <c r="BJ53" s="6">
        <v>43025</v>
      </c>
    </row>
    <row r="54" spans="1:62" ht="180" thickBot="1" x14ac:dyDescent="0.3">
      <c r="A54" s="3" t="s">
        <v>919</v>
      </c>
      <c r="B54" s="7" t="s">
        <v>0</v>
      </c>
      <c r="C54" s="7" t="s">
        <v>918</v>
      </c>
      <c r="D54" s="7" t="s">
        <v>1</v>
      </c>
      <c r="E54" s="7" t="s">
        <v>2</v>
      </c>
      <c r="F54" s="7" t="s">
        <v>872</v>
      </c>
      <c r="G54" s="7" t="s">
        <v>4</v>
      </c>
      <c r="H54" s="7" t="s">
        <v>873</v>
      </c>
      <c r="I54" s="7" t="s">
        <v>874</v>
      </c>
      <c r="J54" s="7">
        <v>7.3055000100050002E+19</v>
      </c>
      <c r="K54" s="7" t="s">
        <v>875</v>
      </c>
      <c r="L54" s="7" t="s">
        <v>7</v>
      </c>
      <c r="M54" s="7">
        <v>3176475338</v>
      </c>
      <c r="N54" s="7" t="s">
        <v>876</v>
      </c>
      <c r="O54" s="7" t="s">
        <v>877</v>
      </c>
      <c r="P54" s="7">
        <v>2</v>
      </c>
      <c r="Q54" s="7">
        <v>0</v>
      </c>
      <c r="R54" s="7" t="s">
        <v>878</v>
      </c>
      <c r="S54" s="7" t="s">
        <v>35</v>
      </c>
      <c r="T54" s="7" t="s">
        <v>879</v>
      </c>
      <c r="U54" s="7" t="s">
        <v>880</v>
      </c>
      <c r="V54" s="7">
        <v>20</v>
      </c>
      <c r="W54" s="10">
        <v>20000000</v>
      </c>
      <c r="X54" s="7" t="s">
        <v>881</v>
      </c>
      <c r="Y54" s="7">
        <v>30</v>
      </c>
      <c r="Z54" s="7">
        <v>25</v>
      </c>
      <c r="AA54" s="7" t="s">
        <v>882</v>
      </c>
      <c r="AB54" s="7" t="s">
        <v>883</v>
      </c>
      <c r="AC54" s="7" t="s">
        <v>884</v>
      </c>
      <c r="AD54" s="7">
        <v>6250</v>
      </c>
      <c r="AE54" s="7">
        <v>960</v>
      </c>
      <c r="AF54" s="19">
        <v>1</v>
      </c>
      <c r="AG54" s="7" t="s">
        <v>11</v>
      </c>
      <c r="AH54" s="7" t="s">
        <v>885</v>
      </c>
      <c r="AI54" s="10">
        <v>2000000</v>
      </c>
      <c r="AJ54" s="7" t="s">
        <v>232</v>
      </c>
      <c r="AK54" s="20"/>
      <c r="AL54" s="21">
        <v>50</v>
      </c>
      <c r="AM54" s="21">
        <v>40</v>
      </c>
      <c r="AN54" s="21">
        <v>10</v>
      </c>
      <c r="AO54" s="21" t="s">
        <v>886</v>
      </c>
      <c r="AP54" s="21">
        <v>50</v>
      </c>
      <c r="AQ54" s="21" t="s">
        <v>887</v>
      </c>
      <c r="AR54" s="21">
        <v>20</v>
      </c>
      <c r="AS54" s="21" t="s">
        <v>888</v>
      </c>
      <c r="AT54" s="21">
        <v>8</v>
      </c>
      <c r="AU54" s="21" t="s">
        <v>887</v>
      </c>
      <c r="AV54" s="21">
        <v>0</v>
      </c>
      <c r="AW54" s="21">
        <v>0</v>
      </c>
      <c r="AX54" s="21">
        <v>1</v>
      </c>
      <c r="AY54" s="21" t="s">
        <v>889</v>
      </c>
      <c r="AZ54" s="21">
        <v>0</v>
      </c>
      <c r="BA54" s="21">
        <v>0</v>
      </c>
      <c r="BB54" s="21">
        <v>0</v>
      </c>
      <c r="BC54" s="21" t="s">
        <v>890</v>
      </c>
      <c r="BD54" s="21" t="s">
        <v>23</v>
      </c>
      <c r="BE54" s="20" t="s">
        <v>891</v>
      </c>
      <c r="BF54" s="22" t="s">
        <v>892</v>
      </c>
      <c r="BG54" s="23" t="s">
        <v>893</v>
      </c>
      <c r="BH54" s="7" t="s">
        <v>49</v>
      </c>
      <c r="BI54" s="7" t="s">
        <v>50</v>
      </c>
      <c r="BJ54" s="1">
        <v>43040</v>
      </c>
    </row>
  </sheetData>
  <autoFilter ref="A1:BJ54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0"/>
  <sheetViews>
    <sheetView workbookViewId="0">
      <selection activeCell="G1" sqref="G1:K71"/>
    </sheetView>
  </sheetViews>
  <sheetFormatPr baseColWidth="10" defaultRowHeight="15" x14ac:dyDescent="0.25"/>
  <cols>
    <col min="1" max="1" width="21.140625" customWidth="1"/>
  </cols>
  <sheetData>
    <row r="1" spans="1:5" ht="64.5" customHeight="1" x14ac:dyDescent="0.25">
      <c r="A1" s="36" t="s">
        <v>904</v>
      </c>
      <c r="B1" s="36" t="s">
        <v>904</v>
      </c>
      <c r="C1" s="28" t="s">
        <v>899</v>
      </c>
      <c r="D1" s="31" t="s">
        <v>896</v>
      </c>
      <c r="E1" s="32" t="s">
        <v>897</v>
      </c>
    </row>
    <row r="2" spans="1:5" x14ac:dyDescent="0.25">
      <c r="A2" s="25" t="s">
        <v>910</v>
      </c>
      <c r="B2" s="29" t="s">
        <v>313</v>
      </c>
      <c r="C2" s="26">
        <f t="shared" ref="C2:C9" si="0">COUNTIF($A$2:$A$150,B2)</f>
        <v>17</v>
      </c>
      <c r="D2" s="26">
        <f>+C2/$C$10</f>
        <v>0.11409395973154363</v>
      </c>
      <c r="E2" s="30">
        <v>0.11409395973154363</v>
      </c>
    </row>
    <row r="3" spans="1:5" x14ac:dyDescent="0.25">
      <c r="A3" s="29" t="s">
        <v>313</v>
      </c>
      <c r="B3" s="29" t="s">
        <v>40</v>
      </c>
      <c r="C3" s="26">
        <f t="shared" si="0"/>
        <v>25</v>
      </c>
      <c r="D3" s="26">
        <f t="shared" ref="D3:D9" si="1">+C3/$C$10</f>
        <v>0.16778523489932887</v>
      </c>
      <c r="E3" s="30">
        <v>0.16778523489932887</v>
      </c>
    </row>
    <row r="4" spans="1:5" x14ac:dyDescent="0.25">
      <c r="A4" s="29" t="s">
        <v>313</v>
      </c>
      <c r="B4" s="29" t="s">
        <v>187</v>
      </c>
      <c r="C4" s="26">
        <f t="shared" si="0"/>
        <v>10</v>
      </c>
      <c r="D4" s="26">
        <f t="shared" si="1"/>
        <v>6.7114093959731544E-2</v>
      </c>
      <c r="E4" s="30">
        <v>6.7114093959731544E-2</v>
      </c>
    </row>
    <row r="5" spans="1:5" x14ac:dyDescent="0.25">
      <c r="A5" s="29" t="s">
        <v>313</v>
      </c>
      <c r="B5" s="29" t="s">
        <v>218</v>
      </c>
      <c r="C5" s="26">
        <f t="shared" si="0"/>
        <v>9</v>
      </c>
      <c r="D5" s="26">
        <f t="shared" si="1"/>
        <v>6.0402684563758392E-2</v>
      </c>
      <c r="E5" s="30">
        <v>6.0402684563758392E-2</v>
      </c>
    </row>
    <row r="6" spans="1:5" x14ac:dyDescent="0.25">
      <c r="A6" s="29" t="s">
        <v>313</v>
      </c>
      <c r="B6" s="29" t="s">
        <v>342</v>
      </c>
      <c r="C6" s="26">
        <f t="shared" si="0"/>
        <v>23</v>
      </c>
      <c r="D6" s="26">
        <f t="shared" si="1"/>
        <v>0.15436241610738255</v>
      </c>
      <c r="E6" s="30">
        <v>0.15436241610738255</v>
      </c>
    </row>
    <row r="7" spans="1:5" ht="25.5" x14ac:dyDescent="0.25">
      <c r="A7" s="29" t="s">
        <v>313</v>
      </c>
      <c r="B7" s="25" t="s">
        <v>910</v>
      </c>
      <c r="C7" s="26">
        <f t="shared" si="0"/>
        <v>31</v>
      </c>
      <c r="D7" s="26">
        <f t="shared" si="1"/>
        <v>0.20805369127516779</v>
      </c>
      <c r="E7" s="30">
        <v>0.20805369127516779</v>
      </c>
    </row>
    <row r="8" spans="1:5" x14ac:dyDescent="0.25">
      <c r="A8" s="29" t="s">
        <v>313</v>
      </c>
      <c r="B8" s="29" t="s">
        <v>905</v>
      </c>
      <c r="C8" s="26">
        <f t="shared" si="0"/>
        <v>22</v>
      </c>
      <c r="D8" s="26">
        <f t="shared" si="1"/>
        <v>0.1476510067114094</v>
      </c>
      <c r="E8" s="30">
        <v>0.1476510067114094</v>
      </c>
    </row>
    <row r="9" spans="1:5" x14ac:dyDescent="0.25">
      <c r="A9" s="29" t="s">
        <v>313</v>
      </c>
      <c r="B9" s="29" t="s">
        <v>169</v>
      </c>
      <c r="C9" s="26">
        <f t="shared" si="0"/>
        <v>12</v>
      </c>
      <c r="D9" s="26">
        <f t="shared" si="1"/>
        <v>8.0536912751677847E-2</v>
      </c>
      <c r="E9" s="30">
        <v>8.0536912751677847E-2</v>
      </c>
    </row>
    <row r="10" spans="1:5" x14ac:dyDescent="0.25">
      <c r="A10" s="29" t="s">
        <v>313</v>
      </c>
      <c r="B10" s="37" t="s">
        <v>898</v>
      </c>
      <c r="C10" s="38">
        <f>SUM(C2:C9)</f>
        <v>149</v>
      </c>
      <c r="D10" s="38"/>
      <c r="E10" s="39">
        <f>SUM(E2:E9)</f>
        <v>1</v>
      </c>
    </row>
    <row r="11" spans="1:5" x14ac:dyDescent="0.25">
      <c r="A11" s="29" t="s">
        <v>313</v>
      </c>
    </row>
    <row r="12" spans="1:5" x14ac:dyDescent="0.25">
      <c r="A12" s="29" t="s">
        <v>313</v>
      </c>
      <c r="B12" s="29"/>
      <c r="C12" s="26"/>
      <c r="D12" s="26"/>
      <c r="E12" s="30"/>
    </row>
    <row r="13" spans="1:5" x14ac:dyDescent="0.25">
      <c r="A13" s="29" t="s">
        <v>313</v>
      </c>
      <c r="B13" s="29"/>
      <c r="C13" s="26"/>
      <c r="D13" s="26"/>
      <c r="E13" s="30"/>
    </row>
    <row r="14" spans="1:5" x14ac:dyDescent="0.25">
      <c r="A14" s="29" t="s">
        <v>313</v>
      </c>
      <c r="B14" s="29"/>
      <c r="C14" s="26"/>
      <c r="D14" s="26"/>
      <c r="E14" s="30"/>
    </row>
    <row r="15" spans="1:5" x14ac:dyDescent="0.25">
      <c r="A15" s="29" t="s">
        <v>313</v>
      </c>
      <c r="B15" s="29"/>
      <c r="C15" s="26"/>
      <c r="D15" s="26"/>
      <c r="E15" s="30"/>
    </row>
    <row r="16" spans="1:5" x14ac:dyDescent="0.25">
      <c r="A16" s="29" t="s">
        <v>313</v>
      </c>
      <c r="B16" s="29"/>
      <c r="C16" s="26"/>
      <c r="D16" s="26"/>
      <c r="E16" s="30"/>
    </row>
    <row r="17" spans="1:5" x14ac:dyDescent="0.25">
      <c r="A17" s="29" t="s">
        <v>313</v>
      </c>
      <c r="B17" s="29"/>
      <c r="C17" s="26"/>
      <c r="D17" s="26"/>
      <c r="E17" s="30"/>
    </row>
    <row r="18" spans="1:5" x14ac:dyDescent="0.25">
      <c r="A18" s="29" t="s">
        <v>313</v>
      </c>
      <c r="B18" s="29"/>
      <c r="C18" s="26"/>
      <c r="D18" s="26"/>
      <c r="E18" s="30"/>
    </row>
    <row r="19" spans="1:5" x14ac:dyDescent="0.25">
      <c r="A19" s="29" t="s">
        <v>313</v>
      </c>
      <c r="B19" s="25"/>
      <c r="C19" s="26"/>
      <c r="D19" s="26"/>
      <c r="E19" s="30"/>
    </row>
    <row r="20" spans="1:5" x14ac:dyDescent="0.25">
      <c r="A20" s="25" t="s">
        <v>910</v>
      </c>
      <c r="B20" s="29"/>
      <c r="C20" s="26"/>
      <c r="D20" s="26"/>
      <c r="E20" s="30"/>
    </row>
    <row r="21" spans="1:5" x14ac:dyDescent="0.25">
      <c r="A21" s="25" t="s">
        <v>910</v>
      </c>
      <c r="B21" s="29"/>
      <c r="C21" s="26"/>
      <c r="D21" s="26"/>
      <c r="E21" s="30"/>
    </row>
    <row r="22" spans="1:5" x14ac:dyDescent="0.25">
      <c r="A22" s="25" t="s">
        <v>910</v>
      </c>
      <c r="B22" s="25"/>
      <c r="C22" s="26"/>
      <c r="D22" s="26"/>
      <c r="E22" s="30"/>
    </row>
    <row r="23" spans="1:5" x14ac:dyDescent="0.25">
      <c r="A23" s="25" t="s">
        <v>910</v>
      </c>
      <c r="B23" s="29"/>
      <c r="C23" s="26"/>
      <c r="D23" s="26"/>
      <c r="E23" s="30"/>
    </row>
    <row r="24" spans="1:5" x14ac:dyDescent="0.25">
      <c r="A24" s="25" t="s">
        <v>910</v>
      </c>
      <c r="B24" s="29"/>
      <c r="C24" s="26"/>
      <c r="D24" s="26"/>
      <c r="E24" s="30"/>
    </row>
    <row r="25" spans="1:5" x14ac:dyDescent="0.25">
      <c r="A25" s="25" t="s">
        <v>910</v>
      </c>
      <c r="B25" s="40"/>
      <c r="C25" s="26"/>
      <c r="D25" s="26"/>
      <c r="E25" s="30"/>
    </row>
    <row r="26" spans="1:5" x14ac:dyDescent="0.25">
      <c r="A26" s="29" t="s">
        <v>40</v>
      </c>
      <c r="B26" s="29"/>
      <c r="C26" s="26"/>
      <c r="D26" s="26"/>
      <c r="E26" s="30"/>
    </row>
    <row r="27" spans="1:5" x14ac:dyDescent="0.25">
      <c r="A27" s="29" t="s">
        <v>40</v>
      </c>
    </row>
    <row r="28" spans="1:5" x14ac:dyDescent="0.25">
      <c r="A28" s="29" t="s">
        <v>40</v>
      </c>
    </row>
    <row r="29" spans="1:5" x14ac:dyDescent="0.25">
      <c r="A29" s="29" t="s">
        <v>40</v>
      </c>
    </row>
    <row r="30" spans="1:5" x14ac:dyDescent="0.25">
      <c r="A30" s="29" t="s">
        <v>40</v>
      </c>
    </row>
    <row r="31" spans="1:5" x14ac:dyDescent="0.25">
      <c r="A31" s="29" t="s">
        <v>40</v>
      </c>
    </row>
    <row r="32" spans="1:5" x14ac:dyDescent="0.25">
      <c r="A32" s="29" t="s">
        <v>40</v>
      </c>
    </row>
    <row r="33" spans="1:1" x14ac:dyDescent="0.25">
      <c r="A33" s="29" t="s">
        <v>40</v>
      </c>
    </row>
    <row r="34" spans="1:1" x14ac:dyDescent="0.25">
      <c r="A34" s="29" t="s">
        <v>40</v>
      </c>
    </row>
    <row r="35" spans="1:1" x14ac:dyDescent="0.25">
      <c r="A35" s="29" t="s">
        <v>40</v>
      </c>
    </row>
    <row r="36" spans="1:1" x14ac:dyDescent="0.25">
      <c r="A36" s="29" t="s">
        <v>40</v>
      </c>
    </row>
    <row r="37" spans="1:1" x14ac:dyDescent="0.25">
      <c r="A37" s="29" t="s">
        <v>40</v>
      </c>
    </row>
    <row r="38" spans="1:1" x14ac:dyDescent="0.25">
      <c r="A38" s="29" t="s">
        <v>40</v>
      </c>
    </row>
    <row r="39" spans="1:1" x14ac:dyDescent="0.25">
      <c r="A39" s="29" t="s">
        <v>40</v>
      </c>
    </row>
    <row r="40" spans="1:1" x14ac:dyDescent="0.25">
      <c r="A40" s="29" t="s">
        <v>40</v>
      </c>
    </row>
    <row r="41" spans="1:1" x14ac:dyDescent="0.25">
      <c r="A41" s="29" t="s">
        <v>40</v>
      </c>
    </row>
    <row r="42" spans="1:1" x14ac:dyDescent="0.25">
      <c r="A42" s="29" t="s">
        <v>40</v>
      </c>
    </row>
    <row r="43" spans="1:1" x14ac:dyDescent="0.25">
      <c r="A43" s="29" t="s">
        <v>40</v>
      </c>
    </row>
    <row r="44" spans="1:1" x14ac:dyDescent="0.25">
      <c r="A44" s="29" t="s">
        <v>40</v>
      </c>
    </row>
    <row r="45" spans="1:1" x14ac:dyDescent="0.25">
      <c r="A45" s="29" t="s">
        <v>40</v>
      </c>
    </row>
    <row r="46" spans="1:1" x14ac:dyDescent="0.25">
      <c r="A46" s="29" t="s">
        <v>40</v>
      </c>
    </row>
    <row r="47" spans="1:1" x14ac:dyDescent="0.25">
      <c r="A47" s="29" t="s">
        <v>40</v>
      </c>
    </row>
    <row r="48" spans="1:1" x14ac:dyDescent="0.25">
      <c r="A48" s="29" t="s">
        <v>40</v>
      </c>
    </row>
    <row r="49" spans="1:1" x14ac:dyDescent="0.25">
      <c r="A49" s="29" t="s">
        <v>40</v>
      </c>
    </row>
    <row r="50" spans="1:1" x14ac:dyDescent="0.25">
      <c r="A50" s="29" t="s">
        <v>40</v>
      </c>
    </row>
    <row r="51" spans="1:1" x14ac:dyDescent="0.25">
      <c r="A51" s="29" t="s">
        <v>187</v>
      </c>
    </row>
    <row r="52" spans="1:1" x14ac:dyDescent="0.25">
      <c r="A52" s="29" t="s">
        <v>187</v>
      </c>
    </row>
    <row r="53" spans="1:1" x14ac:dyDescent="0.25">
      <c r="A53" s="29" t="s">
        <v>187</v>
      </c>
    </row>
    <row r="54" spans="1:1" x14ac:dyDescent="0.25">
      <c r="A54" s="29" t="s">
        <v>187</v>
      </c>
    </row>
    <row r="55" spans="1:1" x14ac:dyDescent="0.25">
      <c r="A55" s="29" t="s">
        <v>187</v>
      </c>
    </row>
    <row r="56" spans="1:1" x14ac:dyDescent="0.25">
      <c r="A56" s="29" t="s">
        <v>187</v>
      </c>
    </row>
    <row r="57" spans="1:1" x14ac:dyDescent="0.25">
      <c r="A57" s="29" t="s">
        <v>187</v>
      </c>
    </row>
    <row r="58" spans="1:1" x14ac:dyDescent="0.25">
      <c r="A58" s="29" t="s">
        <v>187</v>
      </c>
    </row>
    <row r="59" spans="1:1" x14ac:dyDescent="0.25">
      <c r="A59" s="29" t="s">
        <v>187</v>
      </c>
    </row>
    <row r="60" spans="1:1" x14ac:dyDescent="0.25">
      <c r="A60" s="29" t="s">
        <v>187</v>
      </c>
    </row>
    <row r="61" spans="1:1" x14ac:dyDescent="0.25">
      <c r="A61" s="25" t="s">
        <v>910</v>
      </c>
    </row>
    <row r="62" spans="1:1" x14ac:dyDescent="0.25">
      <c r="A62" s="25" t="s">
        <v>910</v>
      </c>
    </row>
    <row r="63" spans="1:1" x14ac:dyDescent="0.25">
      <c r="A63" s="25" t="s">
        <v>910</v>
      </c>
    </row>
    <row r="64" spans="1:1" x14ac:dyDescent="0.25">
      <c r="A64" s="25" t="s">
        <v>910</v>
      </c>
    </row>
    <row r="65" spans="1:1" x14ac:dyDescent="0.25">
      <c r="A65" s="25" t="s">
        <v>910</v>
      </c>
    </row>
    <row r="66" spans="1:1" x14ac:dyDescent="0.25">
      <c r="A66" s="25" t="s">
        <v>910</v>
      </c>
    </row>
    <row r="67" spans="1:1" x14ac:dyDescent="0.25">
      <c r="A67" s="25" t="s">
        <v>910</v>
      </c>
    </row>
    <row r="68" spans="1:1" x14ac:dyDescent="0.25">
      <c r="A68" s="25" t="s">
        <v>910</v>
      </c>
    </row>
    <row r="69" spans="1:1" x14ac:dyDescent="0.25">
      <c r="A69" s="25" t="s">
        <v>910</v>
      </c>
    </row>
    <row r="70" spans="1:1" x14ac:dyDescent="0.25">
      <c r="A70" s="25" t="s">
        <v>910</v>
      </c>
    </row>
    <row r="71" spans="1:1" x14ac:dyDescent="0.25">
      <c r="A71" s="25" t="s">
        <v>910</v>
      </c>
    </row>
    <row r="72" spans="1:1" x14ac:dyDescent="0.25">
      <c r="A72" s="25" t="s">
        <v>910</v>
      </c>
    </row>
    <row r="73" spans="1:1" x14ac:dyDescent="0.25">
      <c r="A73" s="29" t="s">
        <v>218</v>
      </c>
    </row>
    <row r="74" spans="1:1" x14ac:dyDescent="0.25">
      <c r="A74" s="29" t="s">
        <v>218</v>
      </c>
    </row>
    <row r="75" spans="1:1" x14ac:dyDescent="0.25">
      <c r="A75" s="29" t="s">
        <v>218</v>
      </c>
    </row>
    <row r="76" spans="1:1" x14ac:dyDescent="0.25">
      <c r="A76" s="29" t="s">
        <v>218</v>
      </c>
    </row>
    <row r="77" spans="1:1" x14ac:dyDescent="0.25">
      <c r="A77" s="29" t="s">
        <v>218</v>
      </c>
    </row>
    <row r="78" spans="1:1" x14ac:dyDescent="0.25">
      <c r="A78" s="29" t="s">
        <v>218</v>
      </c>
    </row>
    <row r="79" spans="1:1" x14ac:dyDescent="0.25">
      <c r="A79" s="29" t="s">
        <v>218</v>
      </c>
    </row>
    <row r="80" spans="1:1" x14ac:dyDescent="0.25">
      <c r="A80" s="29" t="s">
        <v>218</v>
      </c>
    </row>
    <row r="81" spans="1:1" x14ac:dyDescent="0.25">
      <c r="A81" s="29" t="s">
        <v>218</v>
      </c>
    </row>
    <row r="82" spans="1:1" x14ac:dyDescent="0.25">
      <c r="A82" s="25" t="s">
        <v>910</v>
      </c>
    </row>
    <row r="83" spans="1:1" x14ac:dyDescent="0.25">
      <c r="A83" s="29" t="s">
        <v>342</v>
      </c>
    </row>
    <row r="84" spans="1:1" x14ac:dyDescent="0.25">
      <c r="A84" s="29" t="s">
        <v>342</v>
      </c>
    </row>
    <row r="85" spans="1:1" x14ac:dyDescent="0.25">
      <c r="A85" s="29" t="s">
        <v>342</v>
      </c>
    </row>
    <row r="86" spans="1:1" x14ac:dyDescent="0.25">
      <c r="A86" s="29" t="s">
        <v>342</v>
      </c>
    </row>
    <row r="87" spans="1:1" x14ac:dyDescent="0.25">
      <c r="A87" s="29" t="s">
        <v>342</v>
      </c>
    </row>
    <row r="88" spans="1:1" x14ac:dyDescent="0.25">
      <c r="A88" s="29" t="s">
        <v>342</v>
      </c>
    </row>
    <row r="89" spans="1:1" x14ac:dyDescent="0.25">
      <c r="A89" s="29" t="s">
        <v>342</v>
      </c>
    </row>
    <row r="90" spans="1:1" x14ac:dyDescent="0.25">
      <c r="A90" s="29" t="s">
        <v>342</v>
      </c>
    </row>
    <row r="91" spans="1:1" x14ac:dyDescent="0.25">
      <c r="A91" s="29" t="s">
        <v>342</v>
      </c>
    </row>
    <row r="92" spans="1:1" x14ac:dyDescent="0.25">
      <c r="A92" s="29" t="s">
        <v>342</v>
      </c>
    </row>
    <row r="93" spans="1:1" x14ac:dyDescent="0.25">
      <c r="A93" s="29" t="s">
        <v>342</v>
      </c>
    </row>
    <row r="94" spans="1:1" x14ac:dyDescent="0.25">
      <c r="A94" s="29" t="s">
        <v>342</v>
      </c>
    </row>
    <row r="95" spans="1:1" x14ac:dyDescent="0.25">
      <c r="A95" s="29" t="s">
        <v>342</v>
      </c>
    </row>
    <row r="96" spans="1:1" x14ac:dyDescent="0.25">
      <c r="A96" s="29" t="s">
        <v>342</v>
      </c>
    </row>
    <row r="97" spans="1:1" x14ac:dyDescent="0.25">
      <c r="A97" s="29" t="s">
        <v>342</v>
      </c>
    </row>
    <row r="98" spans="1:1" x14ac:dyDescent="0.25">
      <c r="A98" s="29" t="s">
        <v>342</v>
      </c>
    </row>
    <row r="99" spans="1:1" x14ac:dyDescent="0.25">
      <c r="A99" s="29" t="s">
        <v>342</v>
      </c>
    </row>
    <row r="100" spans="1:1" x14ac:dyDescent="0.25">
      <c r="A100" s="29" t="s">
        <v>342</v>
      </c>
    </row>
    <row r="101" spans="1:1" x14ac:dyDescent="0.25">
      <c r="A101" s="29" t="s">
        <v>342</v>
      </c>
    </row>
    <row r="102" spans="1:1" x14ac:dyDescent="0.25">
      <c r="A102" s="29" t="s">
        <v>342</v>
      </c>
    </row>
    <row r="103" spans="1:1" x14ac:dyDescent="0.25">
      <c r="A103" s="29" t="s">
        <v>342</v>
      </c>
    </row>
    <row r="104" spans="1:1" x14ac:dyDescent="0.25">
      <c r="A104" s="29" t="s">
        <v>342</v>
      </c>
    </row>
    <row r="105" spans="1:1" x14ac:dyDescent="0.25">
      <c r="A105" s="29" t="s">
        <v>342</v>
      </c>
    </row>
    <row r="106" spans="1:1" x14ac:dyDescent="0.25">
      <c r="A106" s="25" t="s">
        <v>910</v>
      </c>
    </row>
    <row r="107" spans="1:1" x14ac:dyDescent="0.25">
      <c r="A107" s="25" t="s">
        <v>910</v>
      </c>
    </row>
    <row r="108" spans="1:1" x14ac:dyDescent="0.25">
      <c r="A108" s="25" t="s">
        <v>910</v>
      </c>
    </row>
    <row r="109" spans="1:1" x14ac:dyDescent="0.25">
      <c r="A109" s="25" t="s">
        <v>910</v>
      </c>
    </row>
    <row r="110" spans="1:1" x14ac:dyDescent="0.25">
      <c r="A110" s="25" t="s">
        <v>910</v>
      </c>
    </row>
    <row r="111" spans="1:1" x14ac:dyDescent="0.25">
      <c r="A111" s="25" t="s">
        <v>910</v>
      </c>
    </row>
    <row r="112" spans="1:1" x14ac:dyDescent="0.25">
      <c r="A112" s="25" t="s">
        <v>910</v>
      </c>
    </row>
    <row r="113" spans="1:1" x14ac:dyDescent="0.25">
      <c r="A113" s="25" t="s">
        <v>910</v>
      </c>
    </row>
    <row r="114" spans="1:1" x14ac:dyDescent="0.25">
      <c r="A114" s="25" t="s">
        <v>910</v>
      </c>
    </row>
    <row r="115" spans="1:1" x14ac:dyDescent="0.25">
      <c r="A115" s="25" t="s">
        <v>910</v>
      </c>
    </row>
    <row r="116" spans="1:1" x14ac:dyDescent="0.25">
      <c r="A116" s="25" t="s">
        <v>910</v>
      </c>
    </row>
    <row r="117" spans="1:1" x14ac:dyDescent="0.25">
      <c r="A117" s="29" t="s">
        <v>905</v>
      </c>
    </row>
    <row r="118" spans="1:1" x14ac:dyDescent="0.25">
      <c r="A118" s="29" t="s">
        <v>905</v>
      </c>
    </row>
    <row r="119" spans="1:1" x14ac:dyDescent="0.25">
      <c r="A119" s="29" t="s">
        <v>905</v>
      </c>
    </row>
    <row r="120" spans="1:1" x14ac:dyDescent="0.25">
      <c r="A120" s="29" t="s">
        <v>905</v>
      </c>
    </row>
    <row r="121" spans="1:1" x14ac:dyDescent="0.25">
      <c r="A121" s="29" t="s">
        <v>905</v>
      </c>
    </row>
    <row r="122" spans="1:1" x14ac:dyDescent="0.25">
      <c r="A122" s="29" t="s">
        <v>905</v>
      </c>
    </row>
    <row r="123" spans="1:1" x14ac:dyDescent="0.25">
      <c r="A123" s="29" t="s">
        <v>905</v>
      </c>
    </row>
    <row r="124" spans="1:1" x14ac:dyDescent="0.25">
      <c r="A124" s="29" t="s">
        <v>905</v>
      </c>
    </row>
    <row r="125" spans="1:1" x14ac:dyDescent="0.25">
      <c r="A125" s="29" t="s">
        <v>905</v>
      </c>
    </row>
    <row r="126" spans="1:1" x14ac:dyDescent="0.25">
      <c r="A126" s="29" t="s">
        <v>905</v>
      </c>
    </row>
    <row r="127" spans="1:1" x14ac:dyDescent="0.25">
      <c r="A127" s="29" t="s">
        <v>905</v>
      </c>
    </row>
    <row r="128" spans="1:1" x14ac:dyDescent="0.25">
      <c r="A128" s="29" t="s">
        <v>905</v>
      </c>
    </row>
    <row r="129" spans="1:1" x14ac:dyDescent="0.25">
      <c r="A129" s="29" t="s">
        <v>905</v>
      </c>
    </row>
    <row r="130" spans="1:1" x14ac:dyDescent="0.25">
      <c r="A130" s="29" t="s">
        <v>905</v>
      </c>
    </row>
    <row r="131" spans="1:1" x14ac:dyDescent="0.25">
      <c r="A131" s="29" t="s">
        <v>905</v>
      </c>
    </row>
    <row r="132" spans="1:1" x14ac:dyDescent="0.25">
      <c r="A132" s="29" t="s">
        <v>905</v>
      </c>
    </row>
    <row r="133" spans="1:1" x14ac:dyDescent="0.25">
      <c r="A133" s="29" t="s">
        <v>905</v>
      </c>
    </row>
    <row r="134" spans="1:1" x14ac:dyDescent="0.25">
      <c r="A134" s="29" t="s">
        <v>905</v>
      </c>
    </row>
    <row r="135" spans="1:1" x14ac:dyDescent="0.25">
      <c r="A135" s="29" t="s">
        <v>905</v>
      </c>
    </row>
    <row r="136" spans="1:1" x14ac:dyDescent="0.25">
      <c r="A136" s="29" t="s">
        <v>905</v>
      </c>
    </row>
    <row r="137" spans="1:1" x14ac:dyDescent="0.25">
      <c r="A137" s="29" t="s">
        <v>905</v>
      </c>
    </row>
    <row r="138" spans="1:1" x14ac:dyDescent="0.25">
      <c r="A138" s="29" t="s">
        <v>905</v>
      </c>
    </row>
    <row r="139" spans="1:1" x14ac:dyDescent="0.25">
      <c r="A139" s="29" t="s">
        <v>169</v>
      </c>
    </row>
    <row r="140" spans="1:1" x14ac:dyDescent="0.25">
      <c r="A140" s="29" t="s">
        <v>169</v>
      </c>
    </row>
    <row r="141" spans="1:1" x14ac:dyDescent="0.25">
      <c r="A141" s="29" t="s">
        <v>169</v>
      </c>
    </row>
    <row r="142" spans="1:1" x14ac:dyDescent="0.25">
      <c r="A142" s="29" t="s">
        <v>169</v>
      </c>
    </row>
    <row r="143" spans="1:1" x14ac:dyDescent="0.25">
      <c r="A143" s="29" t="s">
        <v>169</v>
      </c>
    </row>
    <row r="144" spans="1:1" x14ac:dyDescent="0.25">
      <c r="A144" s="29" t="s">
        <v>169</v>
      </c>
    </row>
    <row r="145" spans="1:1" x14ac:dyDescent="0.25">
      <c r="A145" s="29" t="s">
        <v>169</v>
      </c>
    </row>
    <row r="146" spans="1:1" x14ac:dyDescent="0.25">
      <c r="A146" s="29" t="s">
        <v>169</v>
      </c>
    </row>
    <row r="147" spans="1:1" x14ac:dyDescent="0.25">
      <c r="A147" s="29" t="s">
        <v>169</v>
      </c>
    </row>
    <row r="148" spans="1:1" x14ac:dyDescent="0.25">
      <c r="A148" s="29" t="s">
        <v>169</v>
      </c>
    </row>
    <row r="149" spans="1:1" x14ac:dyDescent="0.25">
      <c r="A149" s="29" t="s">
        <v>169</v>
      </c>
    </row>
    <row r="150" spans="1:1" x14ac:dyDescent="0.25">
      <c r="A150" s="29" t="s">
        <v>169</v>
      </c>
    </row>
  </sheetData>
  <autoFilter ref="A1:E15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1"/>
  <sheetViews>
    <sheetView workbookViewId="0">
      <selection activeCell="Q16" sqref="Q16"/>
    </sheetView>
  </sheetViews>
  <sheetFormatPr baseColWidth="10" defaultRowHeight="15" x14ac:dyDescent="0.25"/>
  <sheetData>
    <row r="1" spans="1:5" ht="39" thickBot="1" x14ac:dyDescent="0.3">
      <c r="A1" s="74" t="s">
        <v>921</v>
      </c>
      <c r="B1" s="74" t="s">
        <v>921</v>
      </c>
      <c r="C1" s="28" t="s">
        <v>899</v>
      </c>
      <c r="D1" s="31" t="s">
        <v>896</v>
      </c>
      <c r="E1" s="32" t="s">
        <v>897</v>
      </c>
    </row>
    <row r="2" spans="1:5" ht="15.75" thickBot="1" x14ac:dyDescent="0.3">
      <c r="A2" s="76" t="s">
        <v>922</v>
      </c>
      <c r="B2" s="7" t="s">
        <v>10</v>
      </c>
      <c r="C2" s="26">
        <f>COUNTIF($A$2:$A$150,B2)</f>
        <v>48</v>
      </c>
      <c r="D2" s="26">
        <f>+C2/$C$6</f>
        <v>0.69565217391304346</v>
      </c>
      <c r="E2" s="30">
        <v>0.69565217391304346</v>
      </c>
    </row>
    <row r="3" spans="1:5" ht="15.75" thickBot="1" x14ac:dyDescent="0.3">
      <c r="A3" s="76" t="s">
        <v>922</v>
      </c>
      <c r="B3" s="76" t="s">
        <v>922</v>
      </c>
      <c r="C3" s="26">
        <f>COUNTIF($A$2:$A$150,B3)</f>
        <v>13</v>
      </c>
      <c r="D3" s="26">
        <f>+C3/$C$6</f>
        <v>0.18840579710144928</v>
      </c>
      <c r="E3" s="30">
        <v>0.18840579710144928</v>
      </c>
    </row>
    <row r="4" spans="1:5" ht="15.75" thickBot="1" x14ac:dyDescent="0.3">
      <c r="A4" s="76" t="s">
        <v>922</v>
      </c>
      <c r="B4" t="s">
        <v>924</v>
      </c>
      <c r="C4" s="26">
        <f>COUNTIF($A$2:$A$150,B4)</f>
        <v>3</v>
      </c>
      <c r="D4" s="26">
        <f>+C4/$C$6</f>
        <v>4.3478260869565216E-2</v>
      </c>
      <c r="E4" s="30">
        <v>4.3478260869565216E-2</v>
      </c>
    </row>
    <row r="5" spans="1:5" ht="15.75" thickBot="1" x14ac:dyDescent="0.3">
      <c r="A5" s="42" t="s">
        <v>922</v>
      </c>
      <c r="B5" s="41" t="s">
        <v>902</v>
      </c>
      <c r="C5" s="26">
        <f>COUNTIF($A$2:$A$150,B5)</f>
        <v>5</v>
      </c>
      <c r="D5" s="26">
        <f>+C5/$C$6</f>
        <v>7.2463768115942032E-2</v>
      </c>
      <c r="E5" s="30">
        <v>7.2463768115942032E-2</v>
      </c>
    </row>
    <row r="6" spans="1:5" ht="15.75" thickBot="1" x14ac:dyDescent="0.3">
      <c r="A6" s="76" t="s">
        <v>922</v>
      </c>
      <c r="B6" s="77" t="s">
        <v>898</v>
      </c>
      <c r="C6" s="38">
        <f>SUM(C2:C5)</f>
        <v>69</v>
      </c>
      <c r="D6" s="38"/>
      <c r="E6" s="39">
        <f>SUM(E2:E5)</f>
        <v>0.99999999999999989</v>
      </c>
    </row>
    <row r="7" spans="1:5" ht="15.75" thickBot="1" x14ac:dyDescent="0.3">
      <c r="A7" s="76" t="s">
        <v>922</v>
      </c>
    </row>
    <row r="8" spans="1:5" ht="15.75" thickBot="1" x14ac:dyDescent="0.3">
      <c r="A8" s="76" t="s">
        <v>922</v>
      </c>
    </row>
    <row r="9" spans="1:5" ht="15.75" thickBot="1" x14ac:dyDescent="0.3">
      <c r="A9" s="76" t="s">
        <v>922</v>
      </c>
    </row>
    <row r="10" spans="1:5" ht="15.75" thickBot="1" x14ac:dyDescent="0.3">
      <c r="A10" s="76" t="s">
        <v>922</v>
      </c>
    </row>
    <row r="11" spans="1:5" ht="15.75" thickBot="1" x14ac:dyDescent="0.3">
      <c r="A11" s="76" t="s">
        <v>922</v>
      </c>
    </row>
    <row r="12" spans="1:5" ht="15.75" thickBot="1" x14ac:dyDescent="0.3">
      <c r="A12" s="76" t="s">
        <v>922</v>
      </c>
    </row>
    <row r="13" spans="1:5" ht="15.75" thickBot="1" x14ac:dyDescent="0.3">
      <c r="A13" s="76" t="s">
        <v>922</v>
      </c>
    </row>
    <row r="14" spans="1:5" ht="15.75" thickBot="1" x14ac:dyDescent="0.3">
      <c r="A14" s="76" t="s">
        <v>922</v>
      </c>
    </row>
    <row r="15" spans="1:5" ht="15.75" thickBot="1" x14ac:dyDescent="0.3">
      <c r="A15" s="7" t="s">
        <v>10</v>
      </c>
    </row>
    <row r="16" spans="1:5" ht="15.75" thickBot="1" x14ac:dyDescent="0.3">
      <c r="A16" s="7" t="s">
        <v>10</v>
      </c>
    </row>
    <row r="17" spans="1:1" ht="15.75" thickBot="1" x14ac:dyDescent="0.3">
      <c r="A17" s="7" t="s">
        <v>10</v>
      </c>
    </row>
    <row r="18" spans="1:1" ht="15.75" thickBot="1" x14ac:dyDescent="0.3">
      <c r="A18" s="7" t="s">
        <v>10</v>
      </c>
    </row>
    <row r="19" spans="1:1" ht="15.75" thickBot="1" x14ac:dyDescent="0.3">
      <c r="A19" s="7" t="s">
        <v>10</v>
      </c>
    </row>
    <row r="20" spans="1:1" ht="15.75" thickBot="1" x14ac:dyDescent="0.3">
      <c r="A20" s="7" t="s">
        <v>10</v>
      </c>
    </row>
    <row r="21" spans="1:1" ht="15.75" thickBot="1" x14ac:dyDescent="0.3">
      <c r="A21" s="7" t="s">
        <v>10</v>
      </c>
    </row>
    <row r="22" spans="1:1" ht="15.75" thickBot="1" x14ac:dyDescent="0.3">
      <c r="A22" s="7" t="s">
        <v>10</v>
      </c>
    </row>
    <row r="23" spans="1:1" ht="15.75" thickBot="1" x14ac:dyDescent="0.3">
      <c r="A23" s="7" t="s">
        <v>10</v>
      </c>
    </row>
    <row r="24" spans="1:1" ht="15.75" thickBot="1" x14ac:dyDescent="0.3">
      <c r="A24" s="7" t="s">
        <v>10</v>
      </c>
    </row>
    <row r="25" spans="1:1" ht="15.75" thickBot="1" x14ac:dyDescent="0.3">
      <c r="A25" s="7" t="s">
        <v>10</v>
      </c>
    </row>
    <row r="26" spans="1:1" ht="15.75" thickBot="1" x14ac:dyDescent="0.3">
      <c r="A26" s="7" t="s">
        <v>10</v>
      </c>
    </row>
    <row r="27" spans="1:1" ht="15.75" thickBot="1" x14ac:dyDescent="0.3">
      <c r="A27" s="7" t="s">
        <v>10</v>
      </c>
    </row>
    <row r="28" spans="1:1" ht="15.75" thickBot="1" x14ac:dyDescent="0.3">
      <c r="A28" s="7" t="s">
        <v>10</v>
      </c>
    </row>
    <row r="29" spans="1:1" ht="15.75" thickBot="1" x14ac:dyDescent="0.3">
      <c r="A29" s="7" t="s">
        <v>10</v>
      </c>
    </row>
    <row r="30" spans="1:1" ht="15.75" thickBot="1" x14ac:dyDescent="0.3">
      <c r="A30" s="7" t="s">
        <v>10</v>
      </c>
    </row>
    <row r="31" spans="1:1" ht="15.75" thickBot="1" x14ac:dyDescent="0.3">
      <c r="A31" s="7" t="s">
        <v>10</v>
      </c>
    </row>
    <row r="32" spans="1:1" ht="15.75" thickBot="1" x14ac:dyDescent="0.3">
      <c r="A32" s="7" t="s">
        <v>10</v>
      </c>
    </row>
    <row r="33" spans="1:1" ht="15.75" thickBot="1" x14ac:dyDescent="0.3">
      <c r="A33" s="7" t="s">
        <v>10</v>
      </c>
    </row>
    <row r="34" spans="1:1" ht="15.75" thickBot="1" x14ac:dyDescent="0.3">
      <c r="A34" s="7" t="s">
        <v>10</v>
      </c>
    </row>
    <row r="35" spans="1:1" ht="15.75" thickBot="1" x14ac:dyDescent="0.3">
      <c r="A35" s="7" t="s">
        <v>10</v>
      </c>
    </row>
    <row r="36" spans="1:1" ht="15.75" thickBot="1" x14ac:dyDescent="0.3">
      <c r="A36" s="7" t="s">
        <v>10</v>
      </c>
    </row>
    <row r="37" spans="1:1" ht="15.75" thickBot="1" x14ac:dyDescent="0.3">
      <c r="A37" s="7" t="s">
        <v>10</v>
      </c>
    </row>
    <row r="38" spans="1:1" ht="15.75" thickBot="1" x14ac:dyDescent="0.3">
      <c r="A38" s="7" t="s">
        <v>10</v>
      </c>
    </row>
    <row r="39" spans="1:1" ht="15.75" thickBot="1" x14ac:dyDescent="0.3">
      <c r="A39" s="7" t="s">
        <v>10</v>
      </c>
    </row>
    <row r="40" spans="1:1" ht="15.75" thickBot="1" x14ac:dyDescent="0.3">
      <c r="A40" s="7" t="s">
        <v>10</v>
      </c>
    </row>
    <row r="41" spans="1:1" ht="15.75" thickBot="1" x14ac:dyDescent="0.3">
      <c r="A41" s="7" t="s">
        <v>10</v>
      </c>
    </row>
    <row r="42" spans="1:1" ht="15.75" thickBot="1" x14ac:dyDescent="0.3">
      <c r="A42" s="7" t="s">
        <v>10</v>
      </c>
    </row>
    <row r="43" spans="1:1" ht="15.75" thickBot="1" x14ac:dyDescent="0.3">
      <c r="A43" s="7" t="s">
        <v>10</v>
      </c>
    </row>
    <row r="44" spans="1:1" ht="15.75" thickBot="1" x14ac:dyDescent="0.3">
      <c r="A44" s="7" t="s">
        <v>10</v>
      </c>
    </row>
    <row r="45" spans="1:1" ht="15.75" thickBot="1" x14ac:dyDescent="0.3">
      <c r="A45" s="7" t="s">
        <v>10</v>
      </c>
    </row>
    <row r="46" spans="1:1" ht="15.75" thickBot="1" x14ac:dyDescent="0.3">
      <c r="A46" s="7" t="s">
        <v>10</v>
      </c>
    </row>
    <row r="47" spans="1:1" ht="15.75" thickBot="1" x14ac:dyDescent="0.3">
      <c r="A47" s="7" t="s">
        <v>10</v>
      </c>
    </row>
    <row r="48" spans="1:1" ht="15.75" thickBot="1" x14ac:dyDescent="0.3">
      <c r="A48" s="7" t="s">
        <v>10</v>
      </c>
    </row>
    <row r="49" spans="1:1" ht="15.75" thickBot="1" x14ac:dyDescent="0.3">
      <c r="A49" s="7" t="s">
        <v>10</v>
      </c>
    </row>
    <row r="50" spans="1:1" ht="15.75" thickBot="1" x14ac:dyDescent="0.3">
      <c r="A50" s="7" t="s">
        <v>10</v>
      </c>
    </row>
    <row r="51" spans="1:1" ht="15.75" thickBot="1" x14ac:dyDescent="0.3">
      <c r="A51" s="7" t="s">
        <v>10</v>
      </c>
    </row>
    <row r="52" spans="1:1" ht="15.75" thickBot="1" x14ac:dyDescent="0.3">
      <c r="A52" s="7" t="s">
        <v>10</v>
      </c>
    </row>
    <row r="53" spans="1:1" ht="15.75" thickBot="1" x14ac:dyDescent="0.3">
      <c r="A53" s="7" t="s">
        <v>10</v>
      </c>
    </row>
    <row r="54" spans="1:1" ht="15.75" thickBot="1" x14ac:dyDescent="0.3">
      <c r="A54" s="7" t="s">
        <v>10</v>
      </c>
    </row>
    <row r="55" spans="1:1" ht="15.75" thickBot="1" x14ac:dyDescent="0.3">
      <c r="A55" s="41" t="s">
        <v>10</v>
      </c>
    </row>
    <row r="56" spans="1:1" ht="15.75" thickBot="1" x14ac:dyDescent="0.3">
      <c r="A56" s="7" t="s">
        <v>10</v>
      </c>
    </row>
    <row r="57" spans="1:1" ht="15.75" thickBot="1" x14ac:dyDescent="0.3">
      <c r="A57" s="7" t="s">
        <v>10</v>
      </c>
    </row>
    <row r="58" spans="1:1" ht="15.75" thickBot="1" x14ac:dyDescent="0.3">
      <c r="A58" s="7" t="s">
        <v>10</v>
      </c>
    </row>
    <row r="59" spans="1:1" ht="15.75" thickBot="1" x14ac:dyDescent="0.3">
      <c r="A59" s="7" t="s">
        <v>10</v>
      </c>
    </row>
    <row r="60" spans="1:1" ht="15.75" thickBot="1" x14ac:dyDescent="0.3">
      <c r="A60" s="7" t="s">
        <v>10</v>
      </c>
    </row>
    <row r="61" spans="1:1" ht="15.75" thickBot="1" x14ac:dyDescent="0.3">
      <c r="A61" s="7" t="s">
        <v>10</v>
      </c>
    </row>
    <row r="62" spans="1:1" ht="15.75" thickBot="1" x14ac:dyDescent="0.3">
      <c r="A62" s="7" t="s">
        <v>10</v>
      </c>
    </row>
    <row r="63" spans="1:1" ht="15.75" thickBot="1" x14ac:dyDescent="0.3">
      <c r="A63" s="7" t="s">
        <v>923</v>
      </c>
    </row>
    <row r="64" spans="1:1" ht="15.75" thickBot="1" x14ac:dyDescent="0.3">
      <c r="A64" s="75" t="s">
        <v>924</v>
      </c>
    </row>
    <row r="65" spans="1:1" ht="15.75" thickBot="1" x14ac:dyDescent="0.3">
      <c r="A65" s="75" t="s">
        <v>924</v>
      </c>
    </row>
    <row r="66" spans="1:1" x14ac:dyDescent="0.25">
      <c r="A66" s="70" t="s">
        <v>903</v>
      </c>
    </row>
    <row r="67" spans="1:1" x14ac:dyDescent="0.25">
      <c r="A67" s="41" t="s">
        <v>902</v>
      </c>
    </row>
    <row r="68" spans="1:1" x14ac:dyDescent="0.25">
      <c r="A68" s="41" t="s">
        <v>902</v>
      </c>
    </row>
    <row r="69" spans="1:1" x14ac:dyDescent="0.25">
      <c r="A69" s="41" t="s">
        <v>902</v>
      </c>
    </row>
    <row r="70" spans="1:1" x14ac:dyDescent="0.25">
      <c r="A70" s="41" t="s">
        <v>902</v>
      </c>
    </row>
    <row r="71" spans="1:1" x14ac:dyDescent="0.25">
      <c r="A71" s="41" t="s">
        <v>902</v>
      </c>
    </row>
  </sheetData>
  <autoFilter ref="A1:E7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4"/>
  <sheetViews>
    <sheetView workbookViewId="0">
      <selection activeCell="I6" sqref="I6"/>
    </sheetView>
  </sheetViews>
  <sheetFormatPr baseColWidth="10" defaultRowHeight="15" x14ac:dyDescent="0.25"/>
  <cols>
    <col min="1" max="1" width="20.5703125" customWidth="1"/>
  </cols>
  <sheetData>
    <row r="1" spans="1:12" ht="39" thickBot="1" x14ac:dyDescent="0.3">
      <c r="A1" s="33" t="s">
        <v>667</v>
      </c>
      <c r="B1" s="28" t="s">
        <v>895</v>
      </c>
      <c r="C1" s="28" t="s">
        <v>894</v>
      </c>
      <c r="D1" s="31" t="s">
        <v>896</v>
      </c>
      <c r="E1" s="32" t="s">
        <v>897</v>
      </c>
      <c r="F1" s="96"/>
      <c r="I1" s="87"/>
      <c r="J1" s="87"/>
      <c r="K1" s="89"/>
      <c r="L1" s="88"/>
    </row>
    <row r="2" spans="1:12" ht="26.25" thickBot="1" x14ac:dyDescent="0.3">
      <c r="A2" s="24" t="s">
        <v>34</v>
      </c>
      <c r="B2" s="25" t="s">
        <v>166</v>
      </c>
      <c r="C2" s="26">
        <f>COUNTIF($A$2:$A$54,B2)</f>
        <v>4</v>
      </c>
      <c r="D2" s="26">
        <f t="shared" ref="D2:D7" si="0">+C2/$C$8</f>
        <v>7.5471698113207544E-2</v>
      </c>
      <c r="E2" s="30">
        <v>7.5471698113207544E-2</v>
      </c>
      <c r="F2" s="30"/>
      <c r="I2" s="90"/>
      <c r="J2" s="91"/>
      <c r="K2" s="91"/>
      <c r="L2" s="92"/>
    </row>
    <row r="3" spans="1:12" ht="26.25" thickBot="1" x14ac:dyDescent="0.3">
      <c r="A3" s="24" t="s">
        <v>34</v>
      </c>
      <c r="B3" s="25" t="s">
        <v>34</v>
      </c>
      <c r="C3" s="26">
        <f>COUNTIF($A$2:$A$54,B3)</f>
        <v>33</v>
      </c>
      <c r="D3" s="26">
        <f t="shared" si="0"/>
        <v>0.62264150943396224</v>
      </c>
      <c r="E3" s="30">
        <v>0.62264150943396224</v>
      </c>
      <c r="F3" s="30"/>
      <c r="I3" s="90"/>
      <c r="J3" s="91"/>
      <c r="K3" s="91"/>
      <c r="L3" s="92"/>
    </row>
    <row r="4" spans="1:12" ht="15.75" thickBot="1" x14ac:dyDescent="0.3">
      <c r="A4" s="24" t="s">
        <v>9</v>
      </c>
      <c r="B4" s="25" t="s">
        <v>9</v>
      </c>
      <c r="C4" s="26">
        <f>COUNTIF($A$2:$A$54,B4)</f>
        <v>13</v>
      </c>
      <c r="D4" s="26">
        <f t="shared" si="0"/>
        <v>0.24528301886792453</v>
      </c>
      <c r="E4" s="30">
        <v>0.24528301886792453</v>
      </c>
      <c r="F4" s="30"/>
      <c r="I4" s="90"/>
      <c r="J4" s="91"/>
      <c r="K4" s="91"/>
      <c r="L4" s="92"/>
    </row>
    <row r="5" spans="1:12" ht="15.75" thickBot="1" x14ac:dyDescent="0.3">
      <c r="A5" s="24" t="s">
        <v>34</v>
      </c>
      <c r="B5" s="97" t="s">
        <v>927</v>
      </c>
      <c r="C5" s="26">
        <v>1</v>
      </c>
      <c r="D5" s="26">
        <f t="shared" si="0"/>
        <v>1.8867924528301886E-2</v>
      </c>
      <c r="E5" s="100">
        <v>0.06</v>
      </c>
      <c r="F5" s="30"/>
      <c r="I5" s="90"/>
      <c r="J5" s="91"/>
      <c r="K5" s="91"/>
      <c r="L5" s="92"/>
    </row>
    <row r="6" spans="1:12" ht="26.25" customHeight="1" thickBot="1" x14ac:dyDescent="0.3">
      <c r="A6" s="24" t="s">
        <v>34</v>
      </c>
      <c r="B6" s="98"/>
      <c r="C6" s="26">
        <v>1</v>
      </c>
      <c r="D6" s="26">
        <f t="shared" si="0"/>
        <v>1.8867924528301886E-2</v>
      </c>
      <c r="E6" s="101"/>
      <c r="F6" s="30"/>
      <c r="I6" s="90"/>
      <c r="J6" s="91"/>
      <c r="K6" s="91"/>
      <c r="L6" s="92"/>
    </row>
    <row r="7" spans="1:12" ht="26.25" customHeight="1" thickBot="1" x14ac:dyDescent="0.3">
      <c r="A7" s="24" t="s">
        <v>34</v>
      </c>
      <c r="B7" s="99"/>
      <c r="C7" s="26">
        <v>1</v>
      </c>
      <c r="D7" s="26">
        <f t="shared" si="0"/>
        <v>1.8867924528301886E-2</v>
      </c>
      <c r="E7" s="102"/>
      <c r="F7" s="30"/>
      <c r="I7" s="90"/>
      <c r="J7" s="91"/>
      <c r="K7" s="91"/>
      <c r="L7" s="92"/>
    </row>
    <row r="8" spans="1:12" ht="15.75" thickBot="1" x14ac:dyDescent="0.3">
      <c r="A8" s="7" t="s">
        <v>34</v>
      </c>
      <c r="B8" s="35" t="s">
        <v>898</v>
      </c>
      <c r="C8" s="27">
        <f>SUM(C2:C7)</f>
        <v>53</v>
      </c>
      <c r="E8" s="34">
        <f>SUM(E2:E7)</f>
        <v>1.0033962264150944</v>
      </c>
      <c r="I8" s="93"/>
      <c r="J8" s="94"/>
      <c r="K8" s="71"/>
      <c r="L8" s="95"/>
    </row>
    <row r="9" spans="1:12" ht="15.75" thickBot="1" x14ac:dyDescent="0.3">
      <c r="A9" s="7" t="s">
        <v>166</v>
      </c>
    </row>
    <row r="10" spans="1:12" ht="15.75" thickBot="1" x14ac:dyDescent="0.3">
      <c r="A10" s="7" t="s">
        <v>34</v>
      </c>
    </row>
    <row r="11" spans="1:12" ht="15.75" thickBot="1" x14ac:dyDescent="0.3">
      <c r="A11" s="7" t="s">
        <v>34</v>
      </c>
    </row>
    <row r="12" spans="1:12" ht="15.75" thickBot="1" x14ac:dyDescent="0.3">
      <c r="A12" s="7" t="s">
        <v>9</v>
      </c>
    </row>
    <row r="13" spans="1:12" ht="15.75" thickBot="1" x14ac:dyDescent="0.3">
      <c r="A13" s="7" t="s">
        <v>9</v>
      </c>
    </row>
    <row r="14" spans="1:12" ht="15.75" thickBot="1" x14ac:dyDescent="0.3">
      <c r="A14" s="7" t="s">
        <v>9</v>
      </c>
    </row>
    <row r="15" spans="1:12" ht="15.75" thickBot="1" x14ac:dyDescent="0.3">
      <c r="A15" s="7" t="s">
        <v>34</v>
      </c>
    </row>
    <row r="16" spans="1:12" ht="15.75" thickBot="1" x14ac:dyDescent="0.3">
      <c r="A16" s="7" t="s">
        <v>34</v>
      </c>
    </row>
    <row r="17" spans="1:1" ht="15.75" thickBot="1" x14ac:dyDescent="0.3">
      <c r="A17" s="7" t="s">
        <v>9</v>
      </c>
    </row>
    <row r="18" spans="1:1" ht="15.75" thickBot="1" x14ac:dyDescent="0.3">
      <c r="A18" s="7" t="s">
        <v>34</v>
      </c>
    </row>
    <row r="19" spans="1:1" ht="15.75" thickBot="1" x14ac:dyDescent="0.3">
      <c r="A19" s="7" t="s">
        <v>34</v>
      </c>
    </row>
    <row r="20" spans="1:1" ht="15.75" thickBot="1" x14ac:dyDescent="0.3">
      <c r="A20" s="7" t="s">
        <v>34</v>
      </c>
    </row>
    <row r="21" spans="1:1" ht="15.75" thickBot="1" x14ac:dyDescent="0.3">
      <c r="A21" s="7" t="s">
        <v>166</v>
      </c>
    </row>
    <row r="22" spans="1:1" ht="15.75" thickBot="1" x14ac:dyDescent="0.3">
      <c r="A22" s="7" t="s">
        <v>34</v>
      </c>
    </row>
    <row r="23" spans="1:1" ht="15.75" thickBot="1" x14ac:dyDescent="0.3">
      <c r="A23" s="7" t="s">
        <v>166</v>
      </c>
    </row>
    <row r="24" spans="1:1" ht="15.75" thickBot="1" x14ac:dyDescent="0.3">
      <c r="A24" s="7" t="s">
        <v>112</v>
      </c>
    </row>
    <row r="25" spans="1:1" ht="15.75" thickBot="1" x14ac:dyDescent="0.3">
      <c r="A25" s="7" t="s">
        <v>127</v>
      </c>
    </row>
    <row r="26" spans="1:1" ht="15.75" thickBot="1" x14ac:dyDescent="0.3">
      <c r="A26" s="7" t="s">
        <v>34</v>
      </c>
    </row>
    <row r="27" spans="1:1" ht="15.75" thickBot="1" x14ac:dyDescent="0.3">
      <c r="A27" s="7" t="s">
        <v>34</v>
      </c>
    </row>
    <row r="28" spans="1:1" ht="15.75" thickBot="1" x14ac:dyDescent="0.3">
      <c r="A28" s="7" t="s">
        <v>34</v>
      </c>
    </row>
    <row r="29" spans="1:1" ht="15.75" thickBot="1" x14ac:dyDescent="0.3">
      <c r="A29" s="7" t="s">
        <v>34</v>
      </c>
    </row>
    <row r="30" spans="1:1" ht="15.75" thickBot="1" x14ac:dyDescent="0.3">
      <c r="A30" s="7" t="s">
        <v>9</v>
      </c>
    </row>
    <row r="31" spans="1:1" ht="15.75" thickBot="1" x14ac:dyDescent="0.3">
      <c r="A31" s="7" t="s">
        <v>34</v>
      </c>
    </row>
    <row r="32" spans="1:1" ht="15.75" thickBot="1" x14ac:dyDescent="0.3">
      <c r="A32" s="7" t="s">
        <v>34</v>
      </c>
    </row>
    <row r="33" spans="1:1" ht="15.75" thickBot="1" x14ac:dyDescent="0.3">
      <c r="A33" s="7" t="s">
        <v>34</v>
      </c>
    </row>
    <row r="34" spans="1:1" ht="15.75" thickBot="1" x14ac:dyDescent="0.3">
      <c r="A34" s="7" t="s">
        <v>9</v>
      </c>
    </row>
    <row r="35" spans="1:1" ht="15.75" thickBot="1" x14ac:dyDescent="0.3">
      <c r="A35" s="7" t="s">
        <v>9</v>
      </c>
    </row>
    <row r="36" spans="1:1" ht="15.75" thickBot="1" x14ac:dyDescent="0.3">
      <c r="A36" s="7" t="s">
        <v>9</v>
      </c>
    </row>
    <row r="37" spans="1:1" ht="15.75" thickBot="1" x14ac:dyDescent="0.3">
      <c r="A37" s="7" t="s">
        <v>9</v>
      </c>
    </row>
    <row r="38" spans="1:1" ht="15.75" thickBot="1" x14ac:dyDescent="0.3">
      <c r="A38" s="7" t="s">
        <v>34</v>
      </c>
    </row>
    <row r="39" spans="1:1" ht="15.75" thickBot="1" x14ac:dyDescent="0.3">
      <c r="A39" s="7" t="s">
        <v>34</v>
      </c>
    </row>
    <row r="40" spans="1:1" ht="15.75" thickBot="1" x14ac:dyDescent="0.3">
      <c r="A40" s="7" t="s">
        <v>34</v>
      </c>
    </row>
    <row r="41" spans="1:1" ht="15.75" thickBot="1" x14ac:dyDescent="0.3">
      <c r="A41" s="7" t="s">
        <v>166</v>
      </c>
    </row>
    <row r="42" spans="1:1" ht="15.75" thickBot="1" x14ac:dyDescent="0.3">
      <c r="A42" s="7" t="s">
        <v>34</v>
      </c>
    </row>
    <row r="43" spans="1:1" ht="15.75" thickBot="1" x14ac:dyDescent="0.3">
      <c r="A43" s="7" t="s">
        <v>9</v>
      </c>
    </row>
    <row r="44" spans="1:1" ht="15.75" thickBot="1" x14ac:dyDescent="0.3">
      <c r="A44" s="7" t="s">
        <v>34</v>
      </c>
    </row>
    <row r="45" spans="1:1" ht="15.75" thickBot="1" x14ac:dyDescent="0.3">
      <c r="A45" s="7" t="s">
        <v>34</v>
      </c>
    </row>
    <row r="46" spans="1:1" ht="15.75" thickBot="1" x14ac:dyDescent="0.3">
      <c r="A46" s="7" t="s">
        <v>34</v>
      </c>
    </row>
    <row r="47" spans="1:1" ht="15.75" thickBot="1" x14ac:dyDescent="0.3">
      <c r="A47" s="7" t="s">
        <v>34</v>
      </c>
    </row>
    <row r="48" spans="1:1" ht="15.75" thickBot="1" x14ac:dyDescent="0.3">
      <c r="A48" s="7" t="s">
        <v>34</v>
      </c>
    </row>
    <row r="49" spans="1:1" ht="15.75" thickBot="1" x14ac:dyDescent="0.3">
      <c r="A49" s="7" t="s">
        <v>9</v>
      </c>
    </row>
    <row r="50" spans="1:1" ht="15.75" thickBot="1" x14ac:dyDescent="0.3">
      <c r="A50" s="7" t="s">
        <v>34</v>
      </c>
    </row>
    <row r="51" spans="1:1" ht="15.75" thickBot="1" x14ac:dyDescent="0.3">
      <c r="A51" s="7" t="s">
        <v>34</v>
      </c>
    </row>
    <row r="52" spans="1:1" ht="15.75" thickBot="1" x14ac:dyDescent="0.3">
      <c r="A52" s="7" t="s">
        <v>9</v>
      </c>
    </row>
    <row r="53" spans="1:1" ht="15.75" thickBot="1" x14ac:dyDescent="0.3">
      <c r="A53" s="7" t="s">
        <v>34</v>
      </c>
    </row>
    <row r="54" spans="1:1" ht="15.75" thickBot="1" x14ac:dyDescent="0.3">
      <c r="A54" s="7" t="s">
        <v>877</v>
      </c>
    </row>
  </sheetData>
  <mergeCells count="2">
    <mergeCell ref="B5:B7"/>
    <mergeCell ref="E5:E7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8"/>
  <sheetViews>
    <sheetView workbookViewId="0">
      <selection activeCell="B23" sqref="B23"/>
    </sheetView>
  </sheetViews>
  <sheetFormatPr baseColWidth="10" defaultRowHeight="15" x14ac:dyDescent="0.25"/>
  <cols>
    <col min="13" max="13" width="14.140625" customWidth="1"/>
  </cols>
  <sheetData>
    <row r="1" spans="1:22" ht="90" thickBot="1" x14ac:dyDescent="0.3">
      <c r="A1" s="5" t="s">
        <v>668</v>
      </c>
      <c r="B1" s="44" t="s">
        <v>669</v>
      </c>
      <c r="C1" s="43" t="s">
        <v>898</v>
      </c>
      <c r="D1" s="43" t="s">
        <v>898</v>
      </c>
      <c r="E1" s="5" t="s">
        <v>668</v>
      </c>
      <c r="F1" s="56" t="s">
        <v>920</v>
      </c>
      <c r="G1" s="57" t="s">
        <v>896</v>
      </c>
      <c r="H1" s="69" t="s">
        <v>897</v>
      </c>
      <c r="M1" s="5" t="s">
        <v>925</v>
      </c>
      <c r="N1" s="56" t="s">
        <v>920</v>
      </c>
      <c r="O1" s="57" t="s">
        <v>896</v>
      </c>
      <c r="P1" s="69" t="s">
        <v>897</v>
      </c>
      <c r="S1" s="5" t="s">
        <v>925</v>
      </c>
      <c r="T1" s="56" t="s">
        <v>920</v>
      </c>
      <c r="U1" s="57" t="s">
        <v>896</v>
      </c>
      <c r="V1" s="69" t="s">
        <v>897</v>
      </c>
    </row>
    <row r="2" spans="1:22" ht="15.75" thickBot="1" x14ac:dyDescent="0.3">
      <c r="A2" s="7">
        <v>2</v>
      </c>
      <c r="B2" s="24">
        <v>1</v>
      </c>
      <c r="C2" s="29">
        <v>190</v>
      </c>
      <c r="D2" s="29">
        <v>51</v>
      </c>
      <c r="E2" s="45">
        <v>1</v>
      </c>
      <c r="F2" s="40">
        <f>COUNTIF($A$2:$A$54,E2)</f>
        <v>2</v>
      </c>
      <c r="G2" s="40">
        <f t="shared" ref="G2:G8" si="0">+F2/$F$9</f>
        <v>3.7735849056603772E-2</v>
      </c>
      <c r="H2" s="83">
        <v>3.7735849056603772E-2</v>
      </c>
      <c r="M2" s="45" t="s">
        <v>79</v>
      </c>
      <c r="N2" s="40">
        <v>25</v>
      </c>
      <c r="O2" s="40">
        <f>+N2/$N$7</f>
        <v>0.22123893805309736</v>
      </c>
      <c r="P2" s="79">
        <v>0.47169811320754718</v>
      </c>
      <c r="S2" s="45">
        <v>0</v>
      </c>
      <c r="T2" s="40">
        <f>COUNTIF($B$2:$B$54,S2)</f>
        <v>25</v>
      </c>
      <c r="U2" s="40">
        <f>+T2/$N$7</f>
        <v>0.22123893805309736</v>
      </c>
      <c r="V2" s="79">
        <v>0.47169811320754718</v>
      </c>
    </row>
    <row r="3" spans="1:22" ht="60.75" customHeight="1" thickBot="1" x14ac:dyDescent="0.3">
      <c r="A3" s="7">
        <v>1</v>
      </c>
      <c r="B3" s="24">
        <v>0</v>
      </c>
      <c r="C3" s="43" t="s">
        <v>907</v>
      </c>
      <c r="D3" s="43" t="s">
        <v>907</v>
      </c>
      <c r="E3" s="55">
        <v>2</v>
      </c>
      <c r="F3" s="40">
        <f t="shared" ref="F3:F8" si="1">COUNTIF($A$2:$A$54,E3)</f>
        <v>9</v>
      </c>
      <c r="G3" s="40">
        <f t="shared" si="0"/>
        <v>0.16981132075471697</v>
      </c>
      <c r="H3" s="84">
        <v>0.16981132075471697</v>
      </c>
      <c r="M3" s="103" t="s">
        <v>926</v>
      </c>
      <c r="N3" s="40">
        <v>13</v>
      </c>
      <c r="O3" s="40">
        <f>+N3/$N$7</f>
        <v>0.11504424778761062</v>
      </c>
      <c r="P3" s="106">
        <f ca="1">SUM(P3:P6)</f>
        <v>0.52830188679245282</v>
      </c>
      <c r="Q3" s="34"/>
      <c r="S3" s="55">
        <v>1</v>
      </c>
      <c r="T3" s="40">
        <f>COUNTIF($B$2:$B$54,S3)</f>
        <v>13</v>
      </c>
      <c r="U3" s="40">
        <f>+T3/$N$7</f>
        <v>0.11504424778761062</v>
      </c>
      <c r="V3" s="79">
        <v>0.24528301886792453</v>
      </c>
    </row>
    <row r="4" spans="1:22" ht="15.75" thickBot="1" x14ac:dyDescent="0.3">
      <c r="A4" s="7">
        <v>6</v>
      </c>
      <c r="B4" s="24">
        <v>0</v>
      </c>
      <c r="C4" s="58">
        <v>3.5849056603773586</v>
      </c>
      <c r="D4" s="58">
        <v>0.96226415094339623</v>
      </c>
      <c r="E4" s="45">
        <v>3</v>
      </c>
      <c r="F4" s="40">
        <f t="shared" si="1"/>
        <v>18</v>
      </c>
      <c r="G4" s="40">
        <f t="shared" si="0"/>
        <v>0.33962264150943394</v>
      </c>
      <c r="H4" s="84">
        <v>0.33962264150943394</v>
      </c>
      <c r="I4" s="34">
        <f>SUM(H4:H8)</f>
        <v>0.79245283018867918</v>
      </c>
      <c r="J4">
        <v>42</v>
      </c>
      <c r="M4" s="104"/>
      <c r="N4" s="40">
        <f>COUNTIF($B$2:$B$54,M4)</f>
        <v>25</v>
      </c>
      <c r="O4" s="40">
        <f>+N4/$N$7</f>
        <v>0.22123893805309736</v>
      </c>
      <c r="P4" s="107"/>
      <c r="S4" s="45">
        <v>2</v>
      </c>
      <c r="T4" s="40">
        <f>COUNTIF($B$2:$B$54,S4)</f>
        <v>8</v>
      </c>
      <c r="U4" s="40">
        <f>+T4/$T$7</f>
        <v>0.15094339622641509</v>
      </c>
      <c r="V4" s="79">
        <v>0.15094339622641509</v>
      </c>
    </row>
    <row r="5" spans="1:22" ht="15.75" thickBot="1" x14ac:dyDescent="0.3">
      <c r="A5" s="7">
        <v>6</v>
      </c>
      <c r="B5" s="7">
        <v>4</v>
      </c>
      <c r="E5" s="45">
        <v>4</v>
      </c>
      <c r="F5" s="40">
        <f t="shared" si="1"/>
        <v>11</v>
      </c>
      <c r="G5" s="40">
        <f t="shared" si="0"/>
        <v>0.20754716981132076</v>
      </c>
      <c r="H5" s="83">
        <v>0.20754716981132076</v>
      </c>
      <c r="I5" s="86">
        <v>0.53</v>
      </c>
      <c r="J5">
        <f>+I5*J4/I4</f>
        <v>28.090000000000003</v>
      </c>
      <c r="M5" s="104"/>
      <c r="N5" s="40">
        <f>COUNTIF($B$2:$B$54,M5)</f>
        <v>25</v>
      </c>
      <c r="O5" s="40">
        <f>+N5/$N$7</f>
        <v>0.22123893805309736</v>
      </c>
      <c r="P5" s="107"/>
      <c r="S5" s="45">
        <v>3</v>
      </c>
      <c r="T5" s="40">
        <f>COUNTIF($B$2:$B$54,S5)</f>
        <v>6</v>
      </c>
      <c r="U5" s="40">
        <f>+T5/$N$7</f>
        <v>5.3097345132743362E-2</v>
      </c>
      <c r="V5" s="79">
        <v>0.11320754716981132</v>
      </c>
    </row>
    <row r="6" spans="1:22" ht="15.75" thickBot="1" x14ac:dyDescent="0.3">
      <c r="A6" s="7">
        <v>3</v>
      </c>
      <c r="B6" s="7">
        <v>1</v>
      </c>
      <c r="E6" s="45">
        <v>5</v>
      </c>
      <c r="F6" s="40">
        <f t="shared" si="1"/>
        <v>7</v>
      </c>
      <c r="G6" s="40">
        <f t="shared" si="0"/>
        <v>0.13207547169811321</v>
      </c>
      <c r="H6" s="82">
        <v>0.13207547169811321</v>
      </c>
      <c r="M6" s="105"/>
      <c r="N6" s="40">
        <f>COUNTIF($B$2:$B$54,M6)</f>
        <v>25</v>
      </c>
      <c r="O6" s="40">
        <f>+N6/$N$7</f>
        <v>0.22123893805309736</v>
      </c>
      <c r="P6" s="108"/>
      <c r="S6" s="55">
        <v>4</v>
      </c>
      <c r="T6" s="40">
        <f>COUNTIF($B$2:$B$54,S6)</f>
        <v>1</v>
      </c>
      <c r="U6" s="40">
        <f>+T6/$N$7</f>
        <v>8.8495575221238937E-3</v>
      </c>
      <c r="V6" s="80">
        <v>1.8867924528301886E-2</v>
      </c>
    </row>
    <row r="7" spans="1:22" ht="15.75" thickBot="1" x14ac:dyDescent="0.3">
      <c r="A7" s="7">
        <v>5</v>
      </c>
      <c r="B7" s="7">
        <v>1</v>
      </c>
      <c r="E7" s="45">
        <v>6</v>
      </c>
      <c r="F7" s="40">
        <f t="shared" si="1"/>
        <v>5</v>
      </c>
      <c r="G7" s="40">
        <f t="shared" si="0"/>
        <v>9.4339622641509441E-2</v>
      </c>
      <c r="H7" s="85">
        <v>9.4339622641509441E-2</v>
      </c>
      <c r="M7" s="78" t="s">
        <v>898</v>
      </c>
      <c r="N7" s="73">
        <f>SUM(N2:N6)</f>
        <v>113</v>
      </c>
      <c r="O7" s="72"/>
      <c r="S7" s="78" t="s">
        <v>898</v>
      </c>
      <c r="T7" s="73">
        <f>SUM(T2:T6)</f>
        <v>53</v>
      </c>
      <c r="U7" s="72"/>
      <c r="V7" s="81">
        <f>SUM(V2:V6)</f>
        <v>1</v>
      </c>
    </row>
    <row r="8" spans="1:22" ht="15.75" thickBot="1" x14ac:dyDescent="0.3">
      <c r="A8" s="7">
        <v>3</v>
      </c>
      <c r="B8" s="7">
        <v>1</v>
      </c>
      <c r="E8" s="55">
        <v>7</v>
      </c>
      <c r="F8" s="40">
        <f t="shared" si="1"/>
        <v>1</v>
      </c>
      <c r="G8" s="40">
        <f t="shared" si="0"/>
        <v>1.8867924528301886E-2</v>
      </c>
      <c r="H8" s="85">
        <v>1.8867924528301886E-2</v>
      </c>
      <c r="P8" s="81">
        <f ca="1">SUM(P2:P6)</f>
        <v>1</v>
      </c>
    </row>
    <row r="9" spans="1:22" ht="15.75" thickBot="1" x14ac:dyDescent="0.3">
      <c r="A9" s="7">
        <v>4</v>
      </c>
      <c r="B9" s="7">
        <v>0</v>
      </c>
      <c r="E9" s="78" t="s">
        <v>898</v>
      </c>
      <c r="F9" s="73">
        <f>SUM(F2:F8)</f>
        <v>53</v>
      </c>
      <c r="G9" s="72"/>
      <c r="H9" s="81">
        <f>SUM(H2:H8)</f>
        <v>1</v>
      </c>
    </row>
    <row r="10" spans="1:22" ht="15.75" thickBot="1" x14ac:dyDescent="0.3">
      <c r="A10" s="7">
        <v>3</v>
      </c>
      <c r="B10" s="7">
        <v>0</v>
      </c>
    </row>
    <row r="11" spans="1:22" ht="15.75" thickBot="1" x14ac:dyDescent="0.3">
      <c r="A11" s="7">
        <v>3</v>
      </c>
      <c r="B11" s="7">
        <v>1</v>
      </c>
    </row>
    <row r="12" spans="1:22" ht="15.75" thickBot="1" x14ac:dyDescent="0.3">
      <c r="A12" s="7">
        <v>3</v>
      </c>
      <c r="B12" s="7">
        <v>0</v>
      </c>
    </row>
    <row r="13" spans="1:22" ht="15.75" thickBot="1" x14ac:dyDescent="0.3">
      <c r="A13" s="7">
        <v>4</v>
      </c>
      <c r="B13" s="7">
        <v>2</v>
      </c>
    </row>
    <row r="14" spans="1:22" ht="15.75" thickBot="1" x14ac:dyDescent="0.3">
      <c r="A14" s="7">
        <v>3</v>
      </c>
      <c r="B14" s="7">
        <v>0</v>
      </c>
    </row>
    <row r="15" spans="1:22" ht="15.75" thickBot="1" x14ac:dyDescent="0.3">
      <c r="A15" s="7">
        <v>4</v>
      </c>
      <c r="B15" s="7">
        <v>3</v>
      </c>
    </row>
    <row r="16" spans="1:22" ht="15.75" thickBot="1" x14ac:dyDescent="0.3">
      <c r="A16" s="7">
        <v>5</v>
      </c>
      <c r="B16" s="7">
        <v>3</v>
      </c>
    </row>
    <row r="17" spans="1:2" ht="15.75" thickBot="1" x14ac:dyDescent="0.3">
      <c r="A17" s="7">
        <v>5</v>
      </c>
      <c r="B17" s="7">
        <v>3</v>
      </c>
    </row>
    <row r="18" spans="1:2" ht="15.75" thickBot="1" x14ac:dyDescent="0.3">
      <c r="A18" s="7">
        <v>3</v>
      </c>
      <c r="B18" s="7">
        <v>0</v>
      </c>
    </row>
    <row r="19" spans="1:2" ht="15.75" thickBot="1" x14ac:dyDescent="0.3">
      <c r="A19" s="7">
        <v>3</v>
      </c>
      <c r="B19" s="7">
        <v>0</v>
      </c>
    </row>
    <row r="20" spans="1:2" ht="15.75" thickBot="1" x14ac:dyDescent="0.3">
      <c r="A20" s="7">
        <v>4</v>
      </c>
      <c r="B20" s="7">
        <v>2</v>
      </c>
    </row>
    <row r="21" spans="1:2" ht="15.75" thickBot="1" x14ac:dyDescent="0.3">
      <c r="A21" s="7">
        <v>3</v>
      </c>
      <c r="B21" s="7">
        <v>0</v>
      </c>
    </row>
    <row r="22" spans="1:2" ht="15.75" thickBot="1" x14ac:dyDescent="0.3">
      <c r="A22" s="7">
        <v>2</v>
      </c>
      <c r="B22" s="7">
        <v>0</v>
      </c>
    </row>
    <row r="23" spans="1:2" ht="15.75" thickBot="1" x14ac:dyDescent="0.3">
      <c r="A23" s="7">
        <v>5</v>
      </c>
      <c r="B23" s="7">
        <v>3</v>
      </c>
    </row>
    <row r="24" spans="1:2" ht="15.75" thickBot="1" x14ac:dyDescent="0.3">
      <c r="A24" s="7">
        <v>3</v>
      </c>
      <c r="B24" s="7">
        <v>0</v>
      </c>
    </row>
    <row r="25" spans="1:2" ht="15.75" thickBot="1" x14ac:dyDescent="0.3">
      <c r="A25" s="7">
        <v>2</v>
      </c>
      <c r="B25" s="7">
        <v>0</v>
      </c>
    </row>
    <row r="26" spans="1:2" ht="15.75" thickBot="1" x14ac:dyDescent="0.3">
      <c r="A26" s="7">
        <v>5</v>
      </c>
      <c r="B26" s="7">
        <v>3</v>
      </c>
    </row>
    <row r="27" spans="1:2" ht="15.75" thickBot="1" x14ac:dyDescent="0.3">
      <c r="A27" s="7">
        <v>5</v>
      </c>
      <c r="B27" s="7">
        <v>0</v>
      </c>
    </row>
    <row r="28" spans="1:2" ht="15.75" thickBot="1" x14ac:dyDescent="0.3">
      <c r="A28" s="7">
        <v>3</v>
      </c>
      <c r="B28" s="7">
        <v>0</v>
      </c>
    </row>
    <row r="29" spans="1:2" ht="15.75" thickBot="1" x14ac:dyDescent="0.3">
      <c r="A29" s="7">
        <v>3</v>
      </c>
      <c r="B29" s="7">
        <v>0</v>
      </c>
    </row>
    <row r="30" spans="1:2" ht="15.75" thickBot="1" x14ac:dyDescent="0.3">
      <c r="A30" s="7">
        <v>2</v>
      </c>
      <c r="B30" s="7">
        <v>0</v>
      </c>
    </row>
    <row r="31" spans="1:2" ht="15.75" thickBot="1" x14ac:dyDescent="0.3">
      <c r="A31" s="7">
        <v>4</v>
      </c>
      <c r="B31" s="7">
        <v>2</v>
      </c>
    </row>
    <row r="32" spans="1:2" ht="15.75" thickBot="1" x14ac:dyDescent="0.3">
      <c r="A32" s="7">
        <v>6</v>
      </c>
      <c r="B32" s="7">
        <v>1</v>
      </c>
    </row>
    <row r="33" spans="1:2" ht="15.75" thickBot="1" x14ac:dyDescent="0.3">
      <c r="A33" s="7">
        <v>1</v>
      </c>
      <c r="B33" s="7">
        <v>0</v>
      </c>
    </row>
    <row r="34" spans="1:2" ht="15.75" thickBot="1" x14ac:dyDescent="0.3">
      <c r="A34" s="7">
        <v>7</v>
      </c>
      <c r="B34" s="7">
        <v>0</v>
      </c>
    </row>
    <row r="35" spans="1:2" ht="15.75" thickBot="1" x14ac:dyDescent="0.3">
      <c r="A35" s="7">
        <v>4</v>
      </c>
      <c r="B35" s="7">
        <v>2</v>
      </c>
    </row>
    <row r="36" spans="1:2" ht="15.75" thickBot="1" x14ac:dyDescent="0.3">
      <c r="A36" s="7">
        <v>3</v>
      </c>
      <c r="B36" s="7">
        <v>1</v>
      </c>
    </row>
    <row r="37" spans="1:2" ht="15.75" thickBot="1" x14ac:dyDescent="0.3">
      <c r="A37" s="7">
        <v>5</v>
      </c>
      <c r="B37" s="7">
        <v>2</v>
      </c>
    </row>
    <row r="38" spans="1:2" ht="15.75" thickBot="1" x14ac:dyDescent="0.3">
      <c r="A38" s="7">
        <v>3</v>
      </c>
      <c r="B38" s="7">
        <v>1</v>
      </c>
    </row>
    <row r="39" spans="1:2" ht="15.75" thickBot="1" x14ac:dyDescent="0.3">
      <c r="A39" s="7">
        <v>2</v>
      </c>
      <c r="B39" s="7">
        <v>0</v>
      </c>
    </row>
    <row r="40" spans="1:2" ht="15.75" thickBot="1" x14ac:dyDescent="0.3">
      <c r="A40" s="7">
        <v>4</v>
      </c>
      <c r="B40" s="7">
        <v>3</v>
      </c>
    </row>
    <row r="41" spans="1:2" ht="15.75" thickBot="1" x14ac:dyDescent="0.3">
      <c r="A41" s="7">
        <v>2</v>
      </c>
      <c r="B41" s="7">
        <v>0</v>
      </c>
    </row>
    <row r="42" spans="1:2" ht="15.75" thickBot="1" x14ac:dyDescent="0.3">
      <c r="A42" s="7">
        <v>3</v>
      </c>
      <c r="B42" s="7">
        <v>1</v>
      </c>
    </row>
    <row r="43" spans="1:2" ht="15.75" thickBot="1" x14ac:dyDescent="0.3">
      <c r="A43" s="7">
        <v>3</v>
      </c>
      <c r="B43" s="7">
        <v>1</v>
      </c>
    </row>
    <row r="44" spans="1:2" ht="15.75" thickBot="1" x14ac:dyDescent="0.3">
      <c r="A44" s="7">
        <v>2</v>
      </c>
      <c r="B44" s="7">
        <v>0</v>
      </c>
    </row>
    <row r="45" spans="1:2" ht="15.75" thickBot="1" x14ac:dyDescent="0.3">
      <c r="A45" s="7">
        <v>6</v>
      </c>
      <c r="B45" s="7">
        <v>2</v>
      </c>
    </row>
    <row r="46" spans="1:2" ht="15.75" thickBot="1" x14ac:dyDescent="0.3">
      <c r="A46" s="7">
        <v>4</v>
      </c>
      <c r="B46" s="7">
        <v>0</v>
      </c>
    </row>
    <row r="47" spans="1:2" ht="15.75" thickBot="1" x14ac:dyDescent="0.3">
      <c r="A47" s="7">
        <v>3</v>
      </c>
      <c r="B47" s="7">
        <v>1</v>
      </c>
    </row>
    <row r="48" spans="1:2" ht="15.75" thickBot="1" x14ac:dyDescent="0.3">
      <c r="A48" s="7">
        <v>4</v>
      </c>
      <c r="B48" s="7">
        <v>2</v>
      </c>
    </row>
    <row r="49" spans="1:2" ht="15.75" thickBot="1" x14ac:dyDescent="0.3">
      <c r="A49" s="7">
        <v>4</v>
      </c>
      <c r="B49" s="7">
        <v>1</v>
      </c>
    </row>
    <row r="50" spans="1:2" ht="15.75" thickBot="1" x14ac:dyDescent="0.3">
      <c r="A50" s="7">
        <v>4</v>
      </c>
      <c r="B50" s="7">
        <v>0</v>
      </c>
    </row>
    <row r="51" spans="1:2" ht="15.75" thickBot="1" x14ac:dyDescent="0.3">
      <c r="A51" s="7">
        <v>6</v>
      </c>
      <c r="B51" s="7">
        <v>2</v>
      </c>
    </row>
    <row r="52" spans="1:2" ht="15.75" thickBot="1" x14ac:dyDescent="0.3">
      <c r="A52" s="7">
        <v>3</v>
      </c>
      <c r="B52" s="7">
        <v>1</v>
      </c>
    </row>
    <row r="53" spans="1:2" ht="15.75" thickBot="1" x14ac:dyDescent="0.3">
      <c r="A53" s="7">
        <v>2</v>
      </c>
      <c r="B53" s="7">
        <v>0</v>
      </c>
    </row>
    <row r="54" spans="1:2" ht="15.75" thickBot="1" x14ac:dyDescent="0.3">
      <c r="A54" s="46">
        <v>2</v>
      </c>
      <c r="B54" s="46">
        <v>0</v>
      </c>
    </row>
    <row r="55" spans="1:2" x14ac:dyDescent="0.25">
      <c r="A55" s="47" t="s">
        <v>898</v>
      </c>
      <c r="B55" s="48" t="s">
        <v>898</v>
      </c>
    </row>
    <row r="56" spans="1:2" x14ac:dyDescent="0.25">
      <c r="A56" s="49">
        <f>SUM(A2:A54)</f>
        <v>190</v>
      </c>
      <c r="B56" s="50">
        <f>SUM(B2:B54)</f>
        <v>51</v>
      </c>
    </row>
    <row r="57" spans="1:2" x14ac:dyDescent="0.25">
      <c r="A57" s="51" t="s">
        <v>907</v>
      </c>
      <c r="B57" s="52" t="s">
        <v>907</v>
      </c>
    </row>
    <row r="58" spans="1:2" ht="15.75" thickBot="1" x14ac:dyDescent="0.3">
      <c r="A58" s="53">
        <f>AVERAGE(A2:A54)</f>
        <v>3.5849056603773586</v>
      </c>
      <c r="B58" s="54">
        <f>AVERAGE(B2:B54)</f>
        <v>0.96226415094339623</v>
      </c>
    </row>
  </sheetData>
  <mergeCells count="2">
    <mergeCell ref="M3:M6"/>
    <mergeCell ref="P3:P6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7"/>
  <sheetViews>
    <sheetView topLeftCell="A10" zoomScale="85" zoomScaleNormal="85" workbookViewId="0">
      <selection activeCell="O1" sqref="O1:O25"/>
    </sheetView>
  </sheetViews>
  <sheetFormatPr baseColWidth="10" defaultRowHeight="15" x14ac:dyDescent="0.25"/>
  <cols>
    <col min="1" max="1" width="42.28515625" customWidth="1"/>
    <col min="2" max="2" width="15.7109375" customWidth="1"/>
    <col min="12" max="12" width="13.42578125" customWidth="1"/>
    <col min="20" max="20" width="22" customWidth="1"/>
    <col min="24" max="24" width="28" customWidth="1"/>
    <col min="30" max="30" width="40.5703125" customWidth="1"/>
    <col min="31" max="31" width="38.85546875" customWidth="1"/>
    <col min="57" max="57" width="32.140625" customWidth="1"/>
    <col min="58" max="58" width="38.28515625" customWidth="1"/>
  </cols>
  <sheetData>
    <row r="1" spans="1:62" ht="141" thickBot="1" x14ac:dyDescent="0.3">
      <c r="A1" s="4" t="s">
        <v>716</v>
      </c>
      <c r="B1" s="5" t="s">
        <v>655</v>
      </c>
      <c r="C1" s="5" t="s">
        <v>915</v>
      </c>
      <c r="D1" s="5" t="s">
        <v>656</v>
      </c>
      <c r="E1" s="5" t="s">
        <v>657</v>
      </c>
      <c r="F1" s="5" t="s">
        <v>658</v>
      </c>
      <c r="G1" s="5" t="s">
        <v>659</v>
      </c>
      <c r="H1" s="5" t="s">
        <v>660</v>
      </c>
      <c r="I1" s="5" t="s">
        <v>661</v>
      </c>
      <c r="J1" s="5" t="s">
        <v>662</v>
      </c>
      <c r="K1" s="5" t="s">
        <v>663</v>
      </c>
      <c r="L1" s="5" t="s">
        <v>664</v>
      </c>
      <c r="M1" s="5" t="s">
        <v>665</v>
      </c>
      <c r="N1" s="5" t="s">
        <v>666</v>
      </c>
      <c r="O1" s="5" t="s">
        <v>667</v>
      </c>
      <c r="P1" s="5" t="s">
        <v>668</v>
      </c>
      <c r="Q1" s="5" t="s">
        <v>669</v>
      </c>
      <c r="R1" s="5" t="s">
        <v>670</v>
      </c>
      <c r="S1" s="5" t="s">
        <v>671</v>
      </c>
      <c r="T1" s="5" t="s">
        <v>672</v>
      </c>
      <c r="U1" s="5" t="s">
        <v>673</v>
      </c>
      <c r="V1" s="5" t="s">
        <v>674</v>
      </c>
      <c r="W1" s="5" t="s">
        <v>675</v>
      </c>
      <c r="X1" s="5" t="s">
        <v>676</v>
      </c>
      <c r="Y1" s="5" t="s">
        <v>677</v>
      </c>
      <c r="Z1" s="5" t="s">
        <v>678</v>
      </c>
      <c r="AA1" s="5" t="s">
        <v>679</v>
      </c>
      <c r="AB1" s="5" t="s">
        <v>680</v>
      </c>
      <c r="AC1" s="5" t="s">
        <v>681</v>
      </c>
      <c r="AD1" s="5" t="s">
        <v>682</v>
      </c>
      <c r="AE1" s="5" t="s">
        <v>683</v>
      </c>
      <c r="AF1" s="5" t="s">
        <v>684</v>
      </c>
      <c r="AG1" s="5" t="s">
        <v>685</v>
      </c>
      <c r="AH1" s="5" t="s">
        <v>686</v>
      </c>
      <c r="AI1" s="5" t="s">
        <v>687</v>
      </c>
      <c r="AJ1" s="5" t="s">
        <v>688</v>
      </c>
      <c r="AK1" s="5" t="s">
        <v>689</v>
      </c>
      <c r="AL1" s="5" t="s">
        <v>690</v>
      </c>
      <c r="AM1" s="5" t="s">
        <v>691</v>
      </c>
      <c r="AN1" s="5" t="s">
        <v>692</v>
      </c>
      <c r="AO1" s="5" t="s">
        <v>693</v>
      </c>
      <c r="AP1" s="5" t="s">
        <v>694</v>
      </c>
      <c r="AQ1" s="5" t="s">
        <v>695</v>
      </c>
      <c r="AR1" s="5" t="s">
        <v>696</v>
      </c>
      <c r="AS1" s="5" t="s">
        <v>695</v>
      </c>
      <c r="AT1" s="5" t="s">
        <v>697</v>
      </c>
      <c r="AU1" s="5" t="s">
        <v>695</v>
      </c>
      <c r="AV1" s="5" t="s">
        <v>698</v>
      </c>
      <c r="AW1" s="5" t="s">
        <v>695</v>
      </c>
      <c r="AX1" s="5" t="s">
        <v>699</v>
      </c>
      <c r="AY1" s="5" t="s">
        <v>695</v>
      </c>
      <c r="AZ1" s="5" t="s">
        <v>700</v>
      </c>
      <c r="BA1" s="5" t="s">
        <v>701</v>
      </c>
      <c r="BB1" s="5" t="s">
        <v>702</v>
      </c>
      <c r="BC1" s="5" t="s">
        <v>686</v>
      </c>
      <c r="BD1" s="5" t="s">
        <v>703</v>
      </c>
      <c r="BE1" s="5" t="s">
        <v>704</v>
      </c>
      <c r="BF1" s="5" t="s">
        <v>705</v>
      </c>
      <c r="BG1" s="5" t="s">
        <v>706</v>
      </c>
      <c r="BH1" s="5" t="s">
        <v>707</v>
      </c>
      <c r="BI1" s="5" t="s">
        <v>708</v>
      </c>
      <c r="BJ1" s="8" t="s">
        <v>709</v>
      </c>
    </row>
    <row r="2" spans="1:62" ht="89.25" customHeight="1" thickBot="1" x14ac:dyDescent="0.3">
      <c r="A2" s="3" t="s">
        <v>717</v>
      </c>
      <c r="B2" s="7" t="s">
        <v>0</v>
      </c>
      <c r="C2" s="7" t="s">
        <v>916</v>
      </c>
      <c r="D2" s="7" t="s">
        <v>1</v>
      </c>
      <c r="E2" s="7" t="s">
        <v>2</v>
      </c>
      <c r="F2" s="7" t="s">
        <v>3</v>
      </c>
      <c r="G2" s="7" t="s">
        <v>499</v>
      </c>
      <c r="H2" s="7" t="s">
        <v>224</v>
      </c>
      <c r="I2" s="7" t="s">
        <v>90</v>
      </c>
      <c r="J2" s="7">
        <v>7.3055000100039999E+19</v>
      </c>
      <c r="K2" s="7" t="s">
        <v>225</v>
      </c>
      <c r="L2" s="7" t="s">
        <v>7</v>
      </c>
      <c r="M2" s="7" t="s">
        <v>33</v>
      </c>
      <c r="N2" s="7" t="s">
        <v>33</v>
      </c>
      <c r="O2" s="7" t="s">
        <v>34</v>
      </c>
      <c r="P2" s="7">
        <v>2</v>
      </c>
      <c r="Q2" s="7">
        <v>1</v>
      </c>
      <c r="R2" s="7" t="s">
        <v>10</v>
      </c>
      <c r="S2" s="7" t="s">
        <v>35</v>
      </c>
      <c r="T2" s="7" t="s">
        <v>36</v>
      </c>
      <c r="U2" s="7" t="s">
        <v>37</v>
      </c>
      <c r="V2" s="7">
        <v>0</v>
      </c>
      <c r="W2" s="7">
        <v>0</v>
      </c>
      <c r="X2" s="7" t="s">
        <v>226</v>
      </c>
      <c r="Y2" s="7" t="s">
        <v>90</v>
      </c>
      <c r="Z2" s="7">
        <v>0</v>
      </c>
      <c r="AA2" s="7" t="s">
        <v>227</v>
      </c>
      <c r="AB2" s="7" t="s">
        <v>227</v>
      </c>
      <c r="AC2" s="7" t="s">
        <v>228</v>
      </c>
      <c r="AD2" s="7" t="s">
        <v>229</v>
      </c>
      <c r="AE2" s="7" t="s">
        <v>230</v>
      </c>
      <c r="AF2" s="7" t="s">
        <v>231</v>
      </c>
      <c r="AG2" s="7" t="s">
        <v>11</v>
      </c>
      <c r="AH2" s="7" t="s">
        <v>88</v>
      </c>
      <c r="AI2" s="7" t="s">
        <v>33</v>
      </c>
      <c r="AJ2" s="7" t="s">
        <v>232</v>
      </c>
      <c r="AK2" s="9"/>
      <c r="AL2" s="7">
        <v>0</v>
      </c>
      <c r="AM2" s="7">
        <v>0</v>
      </c>
      <c r="AN2" s="7">
        <v>0</v>
      </c>
      <c r="AO2" s="7" t="s">
        <v>233</v>
      </c>
      <c r="AP2" s="7">
        <v>2</v>
      </c>
      <c r="AQ2" s="7" t="s">
        <v>234</v>
      </c>
      <c r="AR2" s="7">
        <v>2</v>
      </c>
      <c r="AS2" s="7" t="s">
        <v>235</v>
      </c>
      <c r="AT2" s="7">
        <v>1</v>
      </c>
      <c r="AU2" s="7" t="s">
        <v>93</v>
      </c>
      <c r="AV2" s="7">
        <v>0</v>
      </c>
      <c r="AW2" s="7">
        <v>0</v>
      </c>
      <c r="AX2" s="7">
        <v>1</v>
      </c>
      <c r="AY2" s="7" t="s">
        <v>236</v>
      </c>
      <c r="AZ2" s="7">
        <v>0</v>
      </c>
      <c r="BA2" s="7">
        <v>0</v>
      </c>
      <c r="BB2" s="7">
        <v>0</v>
      </c>
      <c r="BC2" s="7" t="s">
        <v>146</v>
      </c>
      <c r="BD2" s="7" t="s">
        <v>237</v>
      </c>
      <c r="BE2" s="7" t="s">
        <v>238</v>
      </c>
      <c r="BF2" s="7" t="s">
        <v>239</v>
      </c>
      <c r="BG2" s="7" t="s">
        <v>37</v>
      </c>
      <c r="BH2" s="7" t="s">
        <v>49</v>
      </c>
      <c r="BI2" s="7" t="s">
        <v>50</v>
      </c>
      <c r="BJ2" s="6">
        <v>42924</v>
      </c>
    </row>
    <row r="3" spans="1:62" ht="73.5" customHeight="1" thickBot="1" x14ac:dyDescent="0.3">
      <c r="A3" s="3" t="s">
        <v>719</v>
      </c>
      <c r="B3" s="7" t="s">
        <v>0</v>
      </c>
      <c r="C3" s="7" t="s">
        <v>916</v>
      </c>
      <c r="D3" s="7" t="s">
        <v>1</v>
      </c>
      <c r="E3" s="7" t="s">
        <v>2</v>
      </c>
      <c r="F3" s="7" t="s">
        <v>3</v>
      </c>
      <c r="G3" s="7" t="s">
        <v>499</v>
      </c>
      <c r="H3" s="7" t="s">
        <v>240</v>
      </c>
      <c r="I3" s="7" t="s">
        <v>115</v>
      </c>
      <c r="J3" s="7">
        <v>7.30550001000501E+19</v>
      </c>
      <c r="K3" s="7" t="s">
        <v>241</v>
      </c>
      <c r="L3" s="7" t="s">
        <v>32</v>
      </c>
      <c r="M3" s="7">
        <v>3142320510</v>
      </c>
      <c r="N3" s="7" t="s">
        <v>33</v>
      </c>
      <c r="O3" s="7" t="s">
        <v>34</v>
      </c>
      <c r="P3" s="7">
        <v>3</v>
      </c>
      <c r="Q3" s="7">
        <v>1</v>
      </c>
      <c r="R3" s="7" t="s">
        <v>10</v>
      </c>
      <c r="S3" s="7" t="s">
        <v>11</v>
      </c>
      <c r="T3" s="7" t="s">
        <v>242</v>
      </c>
      <c r="U3" s="7" t="s">
        <v>178</v>
      </c>
      <c r="V3" s="7" t="s">
        <v>82</v>
      </c>
      <c r="W3" s="7" t="s">
        <v>243</v>
      </c>
      <c r="X3" s="7" t="s">
        <v>244</v>
      </c>
      <c r="Y3" s="7">
        <v>0</v>
      </c>
      <c r="Z3" s="7">
        <v>0</v>
      </c>
      <c r="AA3" s="7" t="s">
        <v>245</v>
      </c>
      <c r="AB3" s="7" t="s">
        <v>246</v>
      </c>
      <c r="AC3" s="7" t="s">
        <v>244</v>
      </c>
      <c r="AD3" s="7" t="s">
        <v>247</v>
      </c>
      <c r="AE3" s="7" t="s">
        <v>248</v>
      </c>
      <c r="AF3" s="7" t="s">
        <v>42</v>
      </c>
      <c r="AG3" s="7" t="s">
        <v>11</v>
      </c>
      <c r="AH3" s="7" t="s">
        <v>249</v>
      </c>
      <c r="AI3" s="7" t="s">
        <v>106</v>
      </c>
      <c r="AJ3" s="7" t="s">
        <v>45</v>
      </c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7" t="s">
        <v>46</v>
      </c>
      <c r="BE3" s="7" t="s">
        <v>250</v>
      </c>
      <c r="BF3" s="7" t="s">
        <v>251</v>
      </c>
      <c r="BG3" s="7" t="s">
        <v>37</v>
      </c>
      <c r="BH3" s="7" t="s">
        <v>49</v>
      </c>
      <c r="BI3" s="7" t="s">
        <v>50</v>
      </c>
      <c r="BJ3" s="6">
        <v>42924</v>
      </c>
    </row>
    <row r="4" spans="1:62" ht="94.5" customHeight="1" thickBot="1" x14ac:dyDescent="0.3">
      <c r="A4" s="3" t="s">
        <v>720</v>
      </c>
      <c r="B4" s="7" t="s">
        <v>0</v>
      </c>
      <c r="C4" s="7" t="s">
        <v>916</v>
      </c>
      <c r="D4" s="7" t="s">
        <v>1</v>
      </c>
      <c r="E4" s="7" t="s">
        <v>2</v>
      </c>
      <c r="F4" s="7" t="s">
        <v>3</v>
      </c>
      <c r="G4" s="7" t="s">
        <v>499</v>
      </c>
      <c r="H4" s="7" t="s">
        <v>214</v>
      </c>
      <c r="I4" s="7" t="s">
        <v>164</v>
      </c>
      <c r="J4" s="7" t="s">
        <v>30</v>
      </c>
      <c r="K4" s="7" t="s">
        <v>215</v>
      </c>
      <c r="L4" s="7" t="s">
        <v>7</v>
      </c>
      <c r="M4" s="7">
        <v>3138641021</v>
      </c>
      <c r="N4" s="7" t="s">
        <v>33</v>
      </c>
      <c r="O4" s="7" t="s">
        <v>9</v>
      </c>
      <c r="P4" s="7">
        <v>4</v>
      </c>
      <c r="Q4" s="7">
        <v>2</v>
      </c>
      <c r="R4" s="7" t="s">
        <v>10</v>
      </c>
      <c r="S4" s="7" t="s">
        <v>35</v>
      </c>
      <c r="T4" s="7" t="s">
        <v>36</v>
      </c>
      <c r="U4" s="7" t="s">
        <v>37</v>
      </c>
      <c r="V4" s="7">
        <v>0</v>
      </c>
      <c r="W4" s="7">
        <v>0</v>
      </c>
      <c r="X4" s="7" t="s">
        <v>216</v>
      </c>
      <c r="Y4" s="7" t="s">
        <v>217</v>
      </c>
      <c r="Z4" s="7" t="s">
        <v>33</v>
      </c>
      <c r="AA4" s="7" t="s">
        <v>217</v>
      </c>
      <c r="AB4" s="7" t="s">
        <v>217</v>
      </c>
      <c r="AC4" s="7" t="s">
        <v>218</v>
      </c>
      <c r="AD4" s="7" t="s">
        <v>217</v>
      </c>
      <c r="AE4" s="7" t="s">
        <v>219</v>
      </c>
      <c r="AF4" s="7" t="s">
        <v>220</v>
      </c>
      <c r="AG4" s="7" t="s">
        <v>11</v>
      </c>
      <c r="AH4" s="7" t="s">
        <v>88</v>
      </c>
      <c r="AI4" s="7" t="s">
        <v>33</v>
      </c>
      <c r="AJ4" s="7" t="s">
        <v>45</v>
      </c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7" t="s">
        <v>46</v>
      </c>
      <c r="BE4" s="7" t="s">
        <v>221</v>
      </c>
      <c r="BF4" s="7" t="s">
        <v>222</v>
      </c>
      <c r="BG4" s="7" t="s">
        <v>223</v>
      </c>
      <c r="BH4" s="7" t="s">
        <v>49</v>
      </c>
      <c r="BI4" s="7" t="s">
        <v>50</v>
      </c>
      <c r="BJ4" s="6">
        <v>42924</v>
      </c>
    </row>
    <row r="5" spans="1:62" ht="73.5" customHeight="1" thickBot="1" x14ac:dyDescent="0.3">
      <c r="A5" s="3" t="s">
        <v>715</v>
      </c>
      <c r="B5" s="7" t="s">
        <v>0</v>
      </c>
      <c r="C5" s="7" t="s">
        <v>916</v>
      </c>
      <c r="D5" s="7" t="s">
        <v>1</v>
      </c>
      <c r="E5" s="7" t="s">
        <v>2</v>
      </c>
      <c r="F5" s="7" t="s">
        <v>3</v>
      </c>
      <c r="G5" s="7" t="s">
        <v>499</v>
      </c>
      <c r="H5" s="7" t="s">
        <v>205</v>
      </c>
      <c r="I5" s="7" t="s">
        <v>164</v>
      </c>
      <c r="J5" s="7" t="s">
        <v>30</v>
      </c>
      <c r="K5" s="7" t="s">
        <v>206</v>
      </c>
      <c r="L5" s="7" t="s">
        <v>32</v>
      </c>
      <c r="M5" s="7">
        <v>3133193914</v>
      </c>
      <c r="N5" s="7" t="s">
        <v>33</v>
      </c>
      <c r="O5" s="7" t="s">
        <v>34</v>
      </c>
      <c r="P5" s="7">
        <v>4</v>
      </c>
      <c r="Q5" s="7">
        <v>2</v>
      </c>
      <c r="R5" s="7" t="s">
        <v>10</v>
      </c>
      <c r="S5" s="7" t="s">
        <v>35</v>
      </c>
      <c r="T5" s="7" t="s">
        <v>36</v>
      </c>
      <c r="U5" s="7" t="s">
        <v>37</v>
      </c>
      <c r="V5" s="7">
        <v>0</v>
      </c>
      <c r="W5" s="7">
        <v>0</v>
      </c>
      <c r="X5" s="7" t="s">
        <v>207</v>
      </c>
      <c r="Y5" s="7" t="s">
        <v>56</v>
      </c>
      <c r="Z5" s="7" t="s">
        <v>56</v>
      </c>
      <c r="AA5" s="7" t="s">
        <v>208</v>
      </c>
      <c r="AB5" s="7" t="s">
        <v>33</v>
      </c>
      <c r="AC5" s="7" t="s">
        <v>207</v>
      </c>
      <c r="AD5" s="7" t="s">
        <v>209</v>
      </c>
      <c r="AE5" s="7" t="s">
        <v>210</v>
      </c>
      <c r="AF5" s="7" t="s">
        <v>42</v>
      </c>
      <c r="AG5" s="7" t="s">
        <v>11</v>
      </c>
      <c r="AH5" s="7" t="s">
        <v>120</v>
      </c>
      <c r="AI5" s="7" t="s">
        <v>211</v>
      </c>
      <c r="AJ5" s="7" t="s">
        <v>45</v>
      </c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7" t="s">
        <v>46</v>
      </c>
      <c r="BE5" s="7" t="s">
        <v>212</v>
      </c>
      <c r="BF5" s="7" t="s">
        <v>213</v>
      </c>
      <c r="BG5" s="7" t="s">
        <v>37</v>
      </c>
      <c r="BH5" s="7" t="s">
        <v>49</v>
      </c>
      <c r="BI5" s="7" t="s">
        <v>50</v>
      </c>
      <c r="BJ5" s="6">
        <v>42924</v>
      </c>
    </row>
    <row r="6" spans="1:62" ht="63" customHeight="1" thickBot="1" x14ac:dyDescent="0.3">
      <c r="A6" s="3" t="s">
        <v>724</v>
      </c>
      <c r="B6" s="7" t="s">
        <v>0</v>
      </c>
      <c r="C6" s="7" t="s">
        <v>916</v>
      </c>
      <c r="D6" s="7" t="s">
        <v>1</v>
      </c>
      <c r="E6" s="7" t="s">
        <v>2</v>
      </c>
      <c r="F6" s="7" t="s">
        <v>3</v>
      </c>
      <c r="G6" s="7" t="s">
        <v>27</v>
      </c>
      <c r="H6" s="7" t="s">
        <v>66</v>
      </c>
      <c r="I6" s="7" t="s">
        <v>67</v>
      </c>
      <c r="J6" s="7">
        <v>7.3055000100039999E+19</v>
      </c>
      <c r="K6" s="7" t="s">
        <v>68</v>
      </c>
      <c r="L6" s="7" t="s">
        <v>7</v>
      </c>
      <c r="M6" s="7" t="s">
        <v>33</v>
      </c>
      <c r="N6" s="7" t="s">
        <v>33</v>
      </c>
      <c r="O6" s="7" t="s">
        <v>166</v>
      </c>
      <c r="P6" s="7">
        <v>3</v>
      </c>
      <c r="Q6" s="7">
        <v>0</v>
      </c>
      <c r="R6" s="7" t="s">
        <v>10</v>
      </c>
      <c r="S6" s="7" t="s">
        <v>35</v>
      </c>
      <c r="T6" s="7" t="s">
        <v>36</v>
      </c>
      <c r="U6" s="7" t="s">
        <v>37</v>
      </c>
      <c r="V6" s="7">
        <v>0</v>
      </c>
      <c r="W6" s="7">
        <v>0</v>
      </c>
      <c r="X6" s="7" t="s">
        <v>40</v>
      </c>
      <c r="Y6" s="7" t="s">
        <v>56</v>
      </c>
      <c r="Z6" s="7">
        <v>0</v>
      </c>
      <c r="AA6" s="7" t="s">
        <v>69</v>
      </c>
      <c r="AB6" s="7" t="s">
        <v>70</v>
      </c>
      <c r="AC6" s="7" t="s">
        <v>40</v>
      </c>
      <c r="AD6" s="7" t="s">
        <v>69</v>
      </c>
      <c r="AE6" s="7" t="s">
        <v>71</v>
      </c>
      <c r="AF6" s="7" t="s">
        <v>42</v>
      </c>
      <c r="AG6" s="7" t="s">
        <v>11</v>
      </c>
      <c r="AH6" s="7" t="s">
        <v>72</v>
      </c>
      <c r="AI6" s="7" t="s">
        <v>73</v>
      </c>
      <c r="AJ6" s="7" t="s">
        <v>45</v>
      </c>
      <c r="AK6" s="7" t="s">
        <v>45</v>
      </c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7" t="s">
        <v>74</v>
      </c>
      <c r="BE6" s="7" t="s">
        <v>75</v>
      </c>
      <c r="BF6" s="7" t="s">
        <v>76</v>
      </c>
      <c r="BG6" s="7" t="s">
        <v>37</v>
      </c>
      <c r="BH6" s="7" t="s">
        <v>49</v>
      </c>
      <c r="BI6" s="7" t="s">
        <v>50</v>
      </c>
      <c r="BJ6" s="6">
        <v>42927</v>
      </c>
    </row>
    <row r="7" spans="1:62" ht="69.75" customHeight="1" thickBot="1" x14ac:dyDescent="0.3">
      <c r="A7" s="3" t="s">
        <v>725</v>
      </c>
      <c r="B7" s="7" t="s">
        <v>0</v>
      </c>
      <c r="C7" s="7" t="s">
        <v>916</v>
      </c>
      <c r="D7" s="7" t="s">
        <v>1</v>
      </c>
      <c r="E7" s="7" t="s">
        <v>2</v>
      </c>
      <c r="F7" s="7" t="s">
        <v>3</v>
      </c>
      <c r="G7" s="7" t="s">
        <v>27</v>
      </c>
      <c r="H7" s="7" t="s">
        <v>99</v>
      </c>
      <c r="I7" s="7" t="s">
        <v>100</v>
      </c>
      <c r="J7" s="7" t="s">
        <v>30</v>
      </c>
      <c r="K7" s="7" t="s">
        <v>101</v>
      </c>
      <c r="L7" s="7" t="s">
        <v>7</v>
      </c>
      <c r="M7" s="7">
        <v>3177765588</v>
      </c>
      <c r="N7" s="7" t="s">
        <v>33</v>
      </c>
      <c r="O7" s="7" t="s">
        <v>34</v>
      </c>
      <c r="P7" s="7">
        <v>2</v>
      </c>
      <c r="Q7" s="7">
        <v>0</v>
      </c>
      <c r="R7" s="7" t="s">
        <v>10</v>
      </c>
      <c r="S7" s="7" t="s">
        <v>11</v>
      </c>
      <c r="T7" s="7" t="s">
        <v>36</v>
      </c>
      <c r="U7" s="7" t="s">
        <v>37</v>
      </c>
      <c r="V7" s="7">
        <v>0</v>
      </c>
      <c r="W7" s="7">
        <v>0</v>
      </c>
      <c r="X7" s="7" t="s">
        <v>102</v>
      </c>
      <c r="Y7" s="7">
        <v>0</v>
      </c>
      <c r="Z7" s="7" t="s">
        <v>56</v>
      </c>
      <c r="AA7" s="7">
        <v>0</v>
      </c>
      <c r="AB7" s="7">
        <v>0</v>
      </c>
      <c r="AC7" s="7" t="s">
        <v>103</v>
      </c>
      <c r="AD7" s="7">
        <v>0</v>
      </c>
      <c r="AE7" s="7" t="s">
        <v>104</v>
      </c>
      <c r="AF7" s="7" t="s">
        <v>105</v>
      </c>
      <c r="AG7" s="7" t="s">
        <v>35</v>
      </c>
      <c r="AH7" s="7" t="s">
        <v>72</v>
      </c>
      <c r="AI7" s="7" t="s">
        <v>106</v>
      </c>
      <c r="AJ7" s="7" t="s">
        <v>45</v>
      </c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7" t="s">
        <v>46</v>
      </c>
      <c r="BE7" s="7" t="s">
        <v>107</v>
      </c>
      <c r="BF7" s="7" t="s">
        <v>108</v>
      </c>
      <c r="BG7" s="7" t="s">
        <v>37</v>
      </c>
      <c r="BH7" s="7" t="s">
        <v>49</v>
      </c>
      <c r="BI7" s="7" t="s">
        <v>50</v>
      </c>
      <c r="BJ7" s="6">
        <v>42927</v>
      </c>
    </row>
    <row r="8" spans="1:62" ht="96.75" customHeight="1" thickBot="1" x14ac:dyDescent="0.3">
      <c r="A8" s="3" t="s">
        <v>726</v>
      </c>
      <c r="B8" s="7" t="s">
        <v>0</v>
      </c>
      <c r="C8" s="7" t="s">
        <v>916</v>
      </c>
      <c r="D8" s="7" t="s">
        <v>1</v>
      </c>
      <c r="E8" s="7" t="s">
        <v>2</v>
      </c>
      <c r="F8" s="7" t="s">
        <v>3</v>
      </c>
      <c r="G8" s="7" t="s">
        <v>27</v>
      </c>
      <c r="H8" s="7" t="s">
        <v>77</v>
      </c>
      <c r="I8" s="7" t="s">
        <v>33</v>
      </c>
      <c r="J8" s="7" t="s">
        <v>30</v>
      </c>
      <c r="K8" s="7" t="s">
        <v>78</v>
      </c>
      <c r="L8" s="7" t="s">
        <v>32</v>
      </c>
      <c r="M8" s="7">
        <v>3126879102</v>
      </c>
      <c r="N8" s="7" t="s">
        <v>33</v>
      </c>
      <c r="O8" s="7" t="s">
        <v>166</v>
      </c>
      <c r="P8" s="7">
        <v>5</v>
      </c>
      <c r="Q8" s="7">
        <v>3</v>
      </c>
      <c r="R8" s="7" t="s">
        <v>80</v>
      </c>
      <c r="S8" s="7" t="s">
        <v>35</v>
      </c>
      <c r="T8" s="7" t="s">
        <v>36</v>
      </c>
      <c r="U8" s="7" t="s">
        <v>37</v>
      </c>
      <c r="V8" s="7">
        <v>0</v>
      </c>
      <c r="W8" s="7">
        <v>0</v>
      </c>
      <c r="X8" s="7" t="s">
        <v>81</v>
      </c>
      <c r="Y8" s="7" t="s">
        <v>82</v>
      </c>
      <c r="Z8" s="7">
        <v>0</v>
      </c>
      <c r="AA8" s="7" t="s">
        <v>83</v>
      </c>
      <c r="AB8" s="7">
        <v>0</v>
      </c>
      <c r="AC8" s="7" t="s">
        <v>84</v>
      </c>
      <c r="AD8" s="7" t="s">
        <v>85</v>
      </c>
      <c r="AE8" s="7" t="s">
        <v>86</v>
      </c>
      <c r="AF8" s="7" t="s">
        <v>87</v>
      </c>
      <c r="AG8" s="7" t="s">
        <v>11</v>
      </c>
      <c r="AH8" s="7" t="s">
        <v>88</v>
      </c>
      <c r="AI8" s="7" t="s">
        <v>33</v>
      </c>
      <c r="AJ8" s="7" t="s">
        <v>89</v>
      </c>
      <c r="AK8" s="9"/>
      <c r="AL8" s="7" t="s">
        <v>90</v>
      </c>
      <c r="AM8" s="9"/>
      <c r="AN8" s="7" t="s">
        <v>82</v>
      </c>
      <c r="AO8" s="7" t="s">
        <v>91</v>
      </c>
      <c r="AP8" s="7">
        <v>2</v>
      </c>
      <c r="AQ8" s="7" t="s">
        <v>92</v>
      </c>
      <c r="AR8" s="7">
        <v>1</v>
      </c>
      <c r="AS8" s="7" t="s">
        <v>93</v>
      </c>
      <c r="AT8" s="7">
        <v>0</v>
      </c>
      <c r="AU8" s="7">
        <v>0</v>
      </c>
      <c r="AV8" s="7">
        <v>2</v>
      </c>
      <c r="AW8" s="7" t="s">
        <v>94</v>
      </c>
      <c r="AX8" s="7">
        <v>1</v>
      </c>
      <c r="AY8" s="7" t="s">
        <v>95</v>
      </c>
      <c r="AZ8" s="7">
        <v>0</v>
      </c>
      <c r="BA8" s="7">
        <v>0</v>
      </c>
      <c r="BB8" s="7">
        <v>0</v>
      </c>
      <c r="BC8" s="7" t="s">
        <v>96</v>
      </c>
      <c r="BD8" s="7" t="s">
        <v>23</v>
      </c>
      <c r="BE8" s="7" t="s">
        <v>97</v>
      </c>
      <c r="BF8" s="7" t="s">
        <v>98</v>
      </c>
      <c r="BG8" s="7" t="s">
        <v>37</v>
      </c>
      <c r="BH8" s="7" t="s">
        <v>49</v>
      </c>
      <c r="BI8" s="7" t="s">
        <v>50</v>
      </c>
      <c r="BJ8" s="6">
        <v>42927</v>
      </c>
    </row>
    <row r="9" spans="1:62" ht="77.25" thickBot="1" x14ac:dyDescent="0.3">
      <c r="A9" s="3" t="s">
        <v>727</v>
      </c>
      <c r="B9" s="7" t="s">
        <v>0</v>
      </c>
      <c r="C9" s="7" t="s">
        <v>916</v>
      </c>
      <c r="D9" s="7" t="s">
        <v>1</v>
      </c>
      <c r="E9" s="7" t="s">
        <v>2</v>
      </c>
      <c r="F9" s="7" t="s">
        <v>3</v>
      </c>
      <c r="G9" s="7" t="s">
        <v>27</v>
      </c>
      <c r="H9" s="7" t="s">
        <v>109</v>
      </c>
      <c r="I9" s="7" t="s">
        <v>110</v>
      </c>
      <c r="J9" s="7" t="s">
        <v>30</v>
      </c>
      <c r="K9" s="7" t="s">
        <v>111</v>
      </c>
      <c r="L9" s="7" t="s">
        <v>32</v>
      </c>
      <c r="M9" s="7">
        <v>3133894241</v>
      </c>
      <c r="N9" s="7" t="s">
        <v>33</v>
      </c>
      <c r="O9" s="7" t="s">
        <v>112</v>
      </c>
      <c r="P9" s="7">
        <v>3</v>
      </c>
      <c r="Q9" s="7">
        <v>0</v>
      </c>
      <c r="R9" s="7" t="s">
        <v>10</v>
      </c>
      <c r="S9" s="7" t="s">
        <v>35</v>
      </c>
      <c r="T9" s="7" t="s">
        <v>36</v>
      </c>
      <c r="U9" s="7" t="s">
        <v>37</v>
      </c>
      <c r="V9" s="7">
        <v>0</v>
      </c>
      <c r="W9" s="7">
        <v>0</v>
      </c>
      <c r="X9" s="7" t="s">
        <v>113</v>
      </c>
      <c r="Y9" s="7" t="s">
        <v>114</v>
      </c>
      <c r="Z9" s="7" t="s">
        <v>115</v>
      </c>
      <c r="AA9" s="7" t="s">
        <v>116</v>
      </c>
      <c r="AB9" s="7" t="s">
        <v>116</v>
      </c>
      <c r="AC9" s="7" t="s">
        <v>117</v>
      </c>
      <c r="AD9" s="7" t="s">
        <v>118</v>
      </c>
      <c r="AE9" s="7" t="s">
        <v>119</v>
      </c>
      <c r="AF9" s="7" t="s">
        <v>42</v>
      </c>
      <c r="AG9" s="7" t="s">
        <v>11</v>
      </c>
      <c r="AH9" s="7" t="s">
        <v>120</v>
      </c>
      <c r="AI9" s="7" t="s">
        <v>121</v>
      </c>
      <c r="AJ9" s="7" t="s">
        <v>45</v>
      </c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7" t="s">
        <v>122</v>
      </c>
      <c r="BE9" s="7" t="s">
        <v>123</v>
      </c>
      <c r="BF9" s="7" t="s">
        <v>124</v>
      </c>
      <c r="BG9" s="7" t="s">
        <v>37</v>
      </c>
      <c r="BH9" s="7" t="s">
        <v>49</v>
      </c>
      <c r="BI9" s="7" t="s">
        <v>50</v>
      </c>
      <c r="BJ9" s="6">
        <v>42927</v>
      </c>
    </row>
    <row r="10" spans="1:62" ht="68.25" customHeight="1" thickBot="1" x14ac:dyDescent="0.3">
      <c r="A10" s="3" t="s">
        <v>728</v>
      </c>
      <c r="B10" s="7" t="s">
        <v>0</v>
      </c>
      <c r="C10" s="7" t="s">
        <v>916</v>
      </c>
      <c r="D10" s="7" t="s">
        <v>1</v>
      </c>
      <c r="E10" s="7" t="s">
        <v>2</v>
      </c>
      <c r="F10" s="7" t="s">
        <v>3</v>
      </c>
      <c r="G10" s="7" t="s">
        <v>27</v>
      </c>
      <c r="H10" s="7" t="s">
        <v>125</v>
      </c>
      <c r="I10" s="7" t="s">
        <v>114</v>
      </c>
      <c r="J10" s="7" t="s">
        <v>30</v>
      </c>
      <c r="K10" s="7" t="s">
        <v>126</v>
      </c>
      <c r="L10" s="7" t="s">
        <v>32</v>
      </c>
      <c r="M10" s="7">
        <v>3104856723</v>
      </c>
      <c r="N10" s="7" t="s">
        <v>33</v>
      </c>
      <c r="O10" s="7" t="s">
        <v>127</v>
      </c>
      <c r="P10" s="7">
        <v>2</v>
      </c>
      <c r="Q10" s="7">
        <v>0</v>
      </c>
      <c r="R10" s="7" t="s">
        <v>10</v>
      </c>
      <c r="S10" s="7" t="s">
        <v>11</v>
      </c>
      <c r="T10" s="7" t="s">
        <v>36</v>
      </c>
      <c r="U10" s="7" t="s">
        <v>37</v>
      </c>
      <c r="V10" s="7">
        <v>0</v>
      </c>
      <c r="W10" s="7">
        <v>0</v>
      </c>
      <c r="X10" s="7" t="s">
        <v>40</v>
      </c>
      <c r="Y10" s="7" t="s">
        <v>90</v>
      </c>
      <c r="Z10" s="7">
        <v>0</v>
      </c>
      <c r="AA10" s="7" t="s">
        <v>128</v>
      </c>
      <c r="AB10" s="7" t="s">
        <v>128</v>
      </c>
      <c r="AC10" s="7" t="s">
        <v>40</v>
      </c>
      <c r="AD10" s="7" t="s">
        <v>128</v>
      </c>
      <c r="AE10" s="7" t="s">
        <v>129</v>
      </c>
      <c r="AF10" s="7" t="s">
        <v>42</v>
      </c>
      <c r="AG10" s="7" t="s">
        <v>11</v>
      </c>
      <c r="AH10" s="7" t="s">
        <v>130</v>
      </c>
      <c r="AI10" s="7" t="s">
        <v>33</v>
      </c>
      <c r="AJ10" s="7" t="s">
        <v>45</v>
      </c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7" t="s">
        <v>23</v>
      </c>
      <c r="BE10" s="7" t="s">
        <v>131</v>
      </c>
      <c r="BF10" s="7" t="s">
        <v>132</v>
      </c>
      <c r="BG10" s="7" t="s">
        <v>37</v>
      </c>
      <c r="BH10" s="7" t="s">
        <v>49</v>
      </c>
      <c r="BI10" s="7" t="s">
        <v>50</v>
      </c>
      <c r="BJ10" s="6">
        <v>42927</v>
      </c>
    </row>
    <row r="11" spans="1:62" ht="93" customHeight="1" thickBot="1" x14ac:dyDescent="0.3">
      <c r="A11" s="3" t="s">
        <v>729</v>
      </c>
      <c r="B11" s="7" t="s">
        <v>0</v>
      </c>
      <c r="C11" s="7" t="s">
        <v>916</v>
      </c>
      <c r="D11" s="7" t="s">
        <v>1</v>
      </c>
      <c r="E11" s="7" t="s">
        <v>2</v>
      </c>
      <c r="F11" s="7" t="s">
        <v>3</v>
      </c>
      <c r="G11" s="7" t="s">
        <v>27</v>
      </c>
      <c r="H11" s="7" t="s">
        <v>28</v>
      </c>
      <c r="I11" s="7" t="s">
        <v>56</v>
      </c>
      <c r="J11" s="7" t="s">
        <v>30</v>
      </c>
      <c r="K11" s="7" t="s">
        <v>455</v>
      </c>
      <c r="L11" s="7" t="s">
        <v>7</v>
      </c>
      <c r="M11" s="7">
        <v>3138117128</v>
      </c>
      <c r="N11" s="7" t="s">
        <v>33</v>
      </c>
      <c r="O11" s="7" t="s">
        <v>34</v>
      </c>
      <c r="P11" s="7">
        <v>5</v>
      </c>
      <c r="Q11" s="7">
        <v>3</v>
      </c>
      <c r="R11" s="7" t="s">
        <v>10</v>
      </c>
      <c r="S11" s="7" t="s">
        <v>395</v>
      </c>
      <c r="T11" s="7" t="s">
        <v>36</v>
      </c>
      <c r="U11" s="7" t="s">
        <v>37</v>
      </c>
      <c r="V11" s="7">
        <v>0</v>
      </c>
      <c r="W11" s="7" t="s">
        <v>33</v>
      </c>
      <c r="X11" s="7" t="s">
        <v>456</v>
      </c>
      <c r="Y11" s="7" t="s">
        <v>457</v>
      </c>
      <c r="Z11" s="7">
        <v>0</v>
      </c>
      <c r="AA11" s="7" t="s">
        <v>458</v>
      </c>
      <c r="AB11" s="7" t="s">
        <v>458</v>
      </c>
      <c r="AC11" s="7" t="s">
        <v>459</v>
      </c>
      <c r="AD11" s="7" t="s">
        <v>460</v>
      </c>
      <c r="AE11" s="7" t="s">
        <v>461</v>
      </c>
      <c r="AF11" s="7" t="s">
        <v>42</v>
      </c>
      <c r="AG11" s="7" t="s">
        <v>11</v>
      </c>
      <c r="AH11" s="7" t="s">
        <v>159</v>
      </c>
      <c r="AI11" s="7" t="s">
        <v>462</v>
      </c>
      <c r="AJ11" s="7" t="s">
        <v>45</v>
      </c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7" t="s">
        <v>46</v>
      </c>
      <c r="BE11" s="7" t="s">
        <v>463</v>
      </c>
      <c r="BF11" s="7" t="s">
        <v>464</v>
      </c>
      <c r="BG11" s="7" t="s">
        <v>37</v>
      </c>
      <c r="BH11" s="7" t="s">
        <v>49</v>
      </c>
      <c r="BI11" s="7" t="s">
        <v>50</v>
      </c>
      <c r="BJ11" s="6">
        <v>43026</v>
      </c>
    </row>
    <row r="12" spans="1:62" ht="105.75" customHeight="1" thickBot="1" x14ac:dyDescent="0.3">
      <c r="A12" s="3" t="s">
        <v>730</v>
      </c>
      <c r="B12" s="7" t="s">
        <v>0</v>
      </c>
      <c r="C12" s="7" t="s">
        <v>916</v>
      </c>
      <c r="D12" s="7" t="s">
        <v>1</v>
      </c>
      <c r="E12" s="7" t="s">
        <v>2</v>
      </c>
      <c r="F12" s="7" t="s">
        <v>3</v>
      </c>
      <c r="G12" s="7" t="s">
        <v>27</v>
      </c>
      <c r="H12" s="7" t="s">
        <v>445</v>
      </c>
      <c r="I12" s="7" t="s">
        <v>142</v>
      </c>
      <c r="J12" s="7" t="s">
        <v>30</v>
      </c>
      <c r="K12" s="7" t="s">
        <v>446</v>
      </c>
      <c r="L12" s="7" t="s">
        <v>7</v>
      </c>
      <c r="M12" s="7">
        <v>3208702839</v>
      </c>
      <c r="N12" s="7" t="s">
        <v>33</v>
      </c>
      <c r="O12" s="7" t="s">
        <v>34</v>
      </c>
      <c r="P12" s="7">
        <v>5</v>
      </c>
      <c r="Q12" s="7">
        <v>0</v>
      </c>
      <c r="R12" s="7" t="s">
        <v>10</v>
      </c>
      <c r="S12" s="7" t="s">
        <v>395</v>
      </c>
      <c r="T12" s="7" t="s">
        <v>36</v>
      </c>
      <c r="U12" s="7" t="s">
        <v>79</v>
      </c>
      <c r="V12" s="7">
        <v>0</v>
      </c>
      <c r="W12" s="7" t="s">
        <v>425</v>
      </c>
      <c r="X12" s="7" t="s">
        <v>447</v>
      </c>
      <c r="Y12" s="7" t="s">
        <v>82</v>
      </c>
      <c r="Z12" s="7">
        <v>0</v>
      </c>
      <c r="AA12" s="7" t="s">
        <v>448</v>
      </c>
      <c r="AB12" s="7">
        <v>0</v>
      </c>
      <c r="AC12" s="7" t="s">
        <v>447</v>
      </c>
      <c r="AD12" s="7">
        <v>0</v>
      </c>
      <c r="AE12" s="7" t="s">
        <v>449</v>
      </c>
      <c r="AF12" s="7" t="s">
        <v>42</v>
      </c>
      <c r="AG12" s="7" t="s">
        <v>11</v>
      </c>
      <c r="AH12" s="7" t="s">
        <v>450</v>
      </c>
      <c r="AI12" s="7" t="s">
        <v>451</v>
      </c>
      <c r="AJ12" s="7" t="s">
        <v>45</v>
      </c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7" t="s">
        <v>913</v>
      </c>
      <c r="BE12" s="7" t="s">
        <v>452</v>
      </c>
      <c r="BF12" s="7" t="s">
        <v>453</v>
      </c>
      <c r="BG12" s="7" t="s">
        <v>454</v>
      </c>
      <c r="BH12" s="7" t="s">
        <v>49</v>
      </c>
      <c r="BI12" s="7" t="s">
        <v>50</v>
      </c>
      <c r="BJ12" s="6">
        <v>43026</v>
      </c>
    </row>
    <row r="13" spans="1:62" ht="90.75" customHeight="1" thickBot="1" x14ac:dyDescent="0.3">
      <c r="A13" s="3" t="s">
        <v>731</v>
      </c>
      <c r="B13" s="7" t="s">
        <v>0</v>
      </c>
      <c r="C13" s="7" t="s">
        <v>916</v>
      </c>
      <c r="D13" s="7" t="s">
        <v>1</v>
      </c>
      <c r="E13" s="7" t="s">
        <v>2</v>
      </c>
      <c r="F13" s="7" t="s">
        <v>3</v>
      </c>
      <c r="G13" s="7" t="s">
        <v>27</v>
      </c>
      <c r="H13" s="7" t="s">
        <v>423</v>
      </c>
      <c r="I13" s="7" t="s">
        <v>176</v>
      </c>
      <c r="J13" s="7" t="s">
        <v>30</v>
      </c>
      <c r="K13" s="7" t="s">
        <v>424</v>
      </c>
      <c r="L13" s="7" t="s">
        <v>32</v>
      </c>
      <c r="M13" s="7">
        <v>3132184392</v>
      </c>
      <c r="N13" s="7" t="s">
        <v>33</v>
      </c>
      <c r="O13" s="7" t="s">
        <v>34</v>
      </c>
      <c r="P13" s="7">
        <v>3</v>
      </c>
      <c r="Q13" s="7">
        <v>0</v>
      </c>
      <c r="R13" s="7" t="s">
        <v>10</v>
      </c>
      <c r="S13" s="7" t="s">
        <v>35</v>
      </c>
      <c r="T13" s="7" t="s">
        <v>36</v>
      </c>
      <c r="U13" s="7" t="s">
        <v>37</v>
      </c>
      <c r="V13" s="7">
        <v>0</v>
      </c>
      <c r="W13" s="7" t="s">
        <v>425</v>
      </c>
      <c r="X13" s="7" t="s">
        <v>426</v>
      </c>
      <c r="Y13" s="7" t="s">
        <v>427</v>
      </c>
      <c r="Z13" s="7">
        <v>0</v>
      </c>
      <c r="AA13" s="7" t="s">
        <v>227</v>
      </c>
      <c r="AB13" s="7" t="s">
        <v>428</v>
      </c>
      <c r="AC13" s="7" t="s">
        <v>429</v>
      </c>
      <c r="AD13" s="7" t="s">
        <v>430</v>
      </c>
      <c r="AE13" s="7" t="s">
        <v>431</v>
      </c>
      <c r="AF13" s="7" t="s">
        <v>42</v>
      </c>
      <c r="AG13" s="7" t="s">
        <v>11</v>
      </c>
      <c r="AH13" s="7" t="s">
        <v>88</v>
      </c>
      <c r="AI13" s="7" t="s">
        <v>33</v>
      </c>
      <c r="AJ13" s="7" t="s">
        <v>45</v>
      </c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7" t="s">
        <v>23</v>
      </c>
      <c r="BE13" s="7" t="s">
        <v>432</v>
      </c>
      <c r="BF13" s="7" t="s">
        <v>433</v>
      </c>
      <c r="BG13" s="7" t="s">
        <v>37</v>
      </c>
      <c r="BH13" s="7" t="s">
        <v>49</v>
      </c>
      <c r="BI13" s="7" t="s">
        <v>50</v>
      </c>
      <c r="BJ13" s="6">
        <v>43026</v>
      </c>
    </row>
    <row r="14" spans="1:62" ht="103.5" customHeight="1" thickBot="1" x14ac:dyDescent="0.3">
      <c r="A14" s="3" t="s">
        <v>732</v>
      </c>
      <c r="B14" s="7" t="s">
        <v>0</v>
      </c>
      <c r="C14" s="7" t="s">
        <v>916</v>
      </c>
      <c r="D14" s="7" t="s">
        <v>1</v>
      </c>
      <c r="E14" s="7" t="s">
        <v>2</v>
      </c>
      <c r="F14" s="7" t="s">
        <v>3</v>
      </c>
      <c r="G14" s="7" t="s">
        <v>27</v>
      </c>
      <c r="H14" s="7" t="s">
        <v>415</v>
      </c>
      <c r="I14" s="7">
        <v>19</v>
      </c>
      <c r="J14" s="7" t="s">
        <v>30</v>
      </c>
      <c r="K14" s="7" t="s">
        <v>416</v>
      </c>
      <c r="L14" s="7" t="s">
        <v>32</v>
      </c>
      <c r="M14" s="7">
        <v>3125328212</v>
      </c>
      <c r="N14" s="7" t="s">
        <v>33</v>
      </c>
      <c r="O14" s="7" t="s">
        <v>34</v>
      </c>
      <c r="P14" s="7">
        <v>3</v>
      </c>
      <c r="Q14" s="7">
        <v>0</v>
      </c>
      <c r="R14" s="7" t="s">
        <v>10</v>
      </c>
      <c r="S14" s="7" t="s">
        <v>35</v>
      </c>
      <c r="T14" s="7" t="s">
        <v>36</v>
      </c>
      <c r="U14" s="7" t="s">
        <v>37</v>
      </c>
      <c r="V14" s="7">
        <v>0</v>
      </c>
      <c r="W14" s="7" t="s">
        <v>33</v>
      </c>
      <c r="X14" s="7" t="s">
        <v>417</v>
      </c>
      <c r="Y14" s="7" t="s">
        <v>153</v>
      </c>
      <c r="Z14" s="7" t="s">
        <v>33</v>
      </c>
      <c r="AA14" s="7" t="s">
        <v>418</v>
      </c>
      <c r="AB14" s="7" t="s">
        <v>33</v>
      </c>
      <c r="AC14" s="7" t="s">
        <v>33</v>
      </c>
      <c r="AD14" s="7" t="s">
        <v>33</v>
      </c>
      <c r="AE14" s="7" t="s">
        <v>33</v>
      </c>
      <c r="AF14" s="7" t="s">
        <v>33</v>
      </c>
      <c r="AG14" s="7" t="s">
        <v>35</v>
      </c>
      <c r="AH14" s="7" t="s">
        <v>419</v>
      </c>
      <c r="AI14" s="7" t="s">
        <v>33</v>
      </c>
      <c r="AJ14" s="7" t="s">
        <v>45</v>
      </c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7" t="s">
        <v>74</v>
      </c>
      <c r="BE14" s="7" t="s">
        <v>420</v>
      </c>
      <c r="BF14" s="7" t="s">
        <v>421</v>
      </c>
      <c r="BG14" s="7" t="s">
        <v>37</v>
      </c>
      <c r="BH14" s="7" t="s">
        <v>49</v>
      </c>
      <c r="BI14" s="7" t="s">
        <v>50</v>
      </c>
      <c r="BJ14" s="6">
        <v>43026</v>
      </c>
    </row>
    <row r="15" spans="1:62" ht="109.5" customHeight="1" thickBot="1" x14ac:dyDescent="0.3">
      <c r="A15" s="3" t="s">
        <v>735</v>
      </c>
      <c r="B15" s="7" t="s">
        <v>0</v>
      </c>
      <c r="C15" s="7" t="s">
        <v>916</v>
      </c>
      <c r="D15" s="7" t="s">
        <v>1</v>
      </c>
      <c r="E15" s="7" t="s">
        <v>2</v>
      </c>
      <c r="F15" s="7" t="s">
        <v>3</v>
      </c>
      <c r="G15" s="7" t="s">
        <v>499</v>
      </c>
      <c r="H15" s="7" t="s">
        <v>264</v>
      </c>
      <c r="I15" s="7" t="s">
        <v>265</v>
      </c>
      <c r="J15" s="7" t="s">
        <v>30</v>
      </c>
      <c r="K15" s="7" t="s">
        <v>266</v>
      </c>
      <c r="L15" s="7" t="s">
        <v>32</v>
      </c>
      <c r="M15" s="7">
        <v>3143303367</v>
      </c>
      <c r="N15" s="7" t="s">
        <v>33</v>
      </c>
      <c r="O15" s="7" t="s">
        <v>34</v>
      </c>
      <c r="P15" s="7">
        <v>6</v>
      </c>
      <c r="Q15" s="7">
        <v>1</v>
      </c>
      <c r="R15" s="7" t="s">
        <v>10</v>
      </c>
      <c r="S15" s="7" t="s">
        <v>35</v>
      </c>
      <c r="T15" s="7" t="s">
        <v>267</v>
      </c>
      <c r="U15" s="7" t="s">
        <v>268</v>
      </c>
      <c r="V15" s="7" t="s">
        <v>153</v>
      </c>
      <c r="W15" s="7" t="s">
        <v>256</v>
      </c>
      <c r="X15" s="7" t="s">
        <v>269</v>
      </c>
      <c r="Y15" s="7" t="s">
        <v>82</v>
      </c>
      <c r="Z15" s="7">
        <v>0</v>
      </c>
      <c r="AA15" s="7" t="s">
        <v>270</v>
      </c>
      <c r="AB15" s="7" t="s">
        <v>33</v>
      </c>
      <c r="AC15" s="7" t="s">
        <v>40</v>
      </c>
      <c r="AD15" s="7" t="s">
        <v>270</v>
      </c>
      <c r="AE15" s="7" t="s">
        <v>271</v>
      </c>
      <c r="AF15" s="7" t="s">
        <v>42</v>
      </c>
      <c r="AG15" s="7" t="s">
        <v>11</v>
      </c>
      <c r="AH15" s="7" t="s">
        <v>272</v>
      </c>
      <c r="AI15" s="7" t="s">
        <v>33</v>
      </c>
      <c r="AJ15" s="7" t="s">
        <v>45</v>
      </c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7" t="s">
        <v>46</v>
      </c>
      <c r="BE15" s="7" t="s">
        <v>273</v>
      </c>
      <c r="BF15" s="7" t="s">
        <v>274</v>
      </c>
      <c r="BG15" s="7" t="s">
        <v>37</v>
      </c>
      <c r="BH15" s="7" t="s">
        <v>49</v>
      </c>
      <c r="BI15" s="7" t="s">
        <v>50</v>
      </c>
      <c r="BJ15" s="6">
        <v>42924</v>
      </c>
    </row>
    <row r="16" spans="1:62" ht="39" thickBot="1" x14ac:dyDescent="0.3">
      <c r="A16" s="3" t="s">
        <v>739</v>
      </c>
      <c r="B16" s="7" t="s">
        <v>0</v>
      </c>
      <c r="C16" s="7" t="s">
        <v>916</v>
      </c>
      <c r="D16" s="7" t="s">
        <v>1</v>
      </c>
      <c r="E16" s="7" t="s">
        <v>2</v>
      </c>
      <c r="F16" s="7" t="s">
        <v>3</v>
      </c>
      <c r="G16" s="7" t="s">
        <v>499</v>
      </c>
      <c r="H16" s="7" t="s">
        <v>287</v>
      </c>
      <c r="I16" s="7" t="s">
        <v>82</v>
      </c>
      <c r="J16" s="7" t="s">
        <v>30</v>
      </c>
      <c r="K16" s="7" t="s">
        <v>288</v>
      </c>
      <c r="L16" s="7" t="s">
        <v>32</v>
      </c>
      <c r="M16" s="7">
        <v>3202672672</v>
      </c>
      <c r="N16" s="7" t="s">
        <v>33</v>
      </c>
      <c r="O16" s="7" t="s">
        <v>9</v>
      </c>
      <c r="P16" s="7">
        <v>3</v>
      </c>
      <c r="Q16" s="7">
        <v>1</v>
      </c>
      <c r="R16" s="7" t="s">
        <v>10</v>
      </c>
      <c r="S16" s="7" t="s">
        <v>11</v>
      </c>
      <c r="T16" s="7" t="s">
        <v>36</v>
      </c>
      <c r="U16" s="7" t="s">
        <v>37</v>
      </c>
      <c r="V16" s="7">
        <v>0</v>
      </c>
      <c r="W16" s="7">
        <v>0</v>
      </c>
      <c r="X16" s="7" t="s">
        <v>207</v>
      </c>
      <c r="Y16" s="7" t="s">
        <v>289</v>
      </c>
      <c r="Z16" s="7" t="s">
        <v>56</v>
      </c>
      <c r="AA16" s="7" t="s">
        <v>290</v>
      </c>
      <c r="AB16" s="7" t="s">
        <v>290</v>
      </c>
      <c r="AC16" s="7" t="s">
        <v>207</v>
      </c>
      <c r="AD16" s="7" t="s">
        <v>291</v>
      </c>
      <c r="AE16" s="7" t="s">
        <v>292</v>
      </c>
      <c r="AF16" s="7" t="s">
        <v>42</v>
      </c>
      <c r="AG16" s="7" t="s">
        <v>11</v>
      </c>
      <c r="AH16" s="7" t="s">
        <v>189</v>
      </c>
      <c r="AI16" s="7" t="s">
        <v>293</v>
      </c>
      <c r="AJ16" s="7" t="s">
        <v>45</v>
      </c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7" t="s">
        <v>23</v>
      </c>
      <c r="BE16" s="7" t="s">
        <v>294</v>
      </c>
      <c r="BF16" s="7" t="s">
        <v>295</v>
      </c>
      <c r="BG16" s="7" t="s">
        <v>37</v>
      </c>
      <c r="BH16" s="7" t="s">
        <v>49</v>
      </c>
      <c r="BI16" s="7" t="s">
        <v>50</v>
      </c>
      <c r="BJ16" s="6">
        <v>42924</v>
      </c>
    </row>
    <row r="17" spans="1:62" ht="64.5" thickBot="1" x14ac:dyDescent="0.3">
      <c r="A17" s="3" t="s">
        <v>740</v>
      </c>
      <c r="B17" s="7" t="s">
        <v>0</v>
      </c>
      <c r="C17" s="7" t="s">
        <v>916</v>
      </c>
      <c r="D17" s="7" t="s">
        <v>1</v>
      </c>
      <c r="E17" s="7" t="s">
        <v>2</v>
      </c>
      <c r="F17" s="7" t="s">
        <v>3</v>
      </c>
      <c r="G17" s="7" t="s">
        <v>27</v>
      </c>
      <c r="H17" s="7" t="s">
        <v>133</v>
      </c>
      <c r="I17" s="7" t="s">
        <v>134</v>
      </c>
      <c r="J17" s="7" t="s">
        <v>30</v>
      </c>
      <c r="K17" s="7" t="s">
        <v>135</v>
      </c>
      <c r="L17" s="7" t="s">
        <v>7</v>
      </c>
      <c r="M17" s="7">
        <v>3115752490</v>
      </c>
      <c r="N17" s="7" t="s">
        <v>33</v>
      </c>
      <c r="O17" s="7" t="s">
        <v>34</v>
      </c>
      <c r="P17" s="7">
        <v>3</v>
      </c>
      <c r="Q17" s="7">
        <v>1</v>
      </c>
      <c r="R17" s="7" t="s">
        <v>80</v>
      </c>
      <c r="S17" s="7" t="s">
        <v>35</v>
      </c>
      <c r="T17" s="7" t="s">
        <v>36</v>
      </c>
      <c r="U17" s="7" t="s">
        <v>37</v>
      </c>
      <c r="V17" s="7">
        <v>0</v>
      </c>
      <c r="W17" s="7">
        <v>0</v>
      </c>
      <c r="X17" s="7" t="s">
        <v>136</v>
      </c>
      <c r="Y17" s="7">
        <v>0</v>
      </c>
      <c r="Z17" s="7">
        <v>0</v>
      </c>
      <c r="AA17" s="7" t="s">
        <v>137</v>
      </c>
      <c r="AB17" s="7" t="s">
        <v>137</v>
      </c>
      <c r="AC17" s="7" t="s">
        <v>137</v>
      </c>
      <c r="AD17" s="7" t="s">
        <v>137</v>
      </c>
      <c r="AE17" s="7" t="s">
        <v>137</v>
      </c>
      <c r="AF17" s="7" t="s">
        <v>137</v>
      </c>
      <c r="AG17" s="7" t="s">
        <v>138</v>
      </c>
      <c r="AH17" s="7" t="s">
        <v>139</v>
      </c>
      <c r="AI17" s="7" t="s">
        <v>140</v>
      </c>
      <c r="AJ17" s="7" t="s">
        <v>141</v>
      </c>
      <c r="AK17" s="9"/>
      <c r="AL17" s="7" t="s">
        <v>142</v>
      </c>
      <c r="AM17" s="7" t="s">
        <v>142</v>
      </c>
      <c r="AN17" s="7">
        <v>0</v>
      </c>
      <c r="AO17" s="7" t="s">
        <v>143</v>
      </c>
      <c r="AP17" s="9"/>
      <c r="AQ17" s="9"/>
      <c r="AR17" s="7">
        <v>1</v>
      </c>
      <c r="AS17" s="7" t="s">
        <v>144</v>
      </c>
      <c r="AT17" s="7">
        <v>4</v>
      </c>
      <c r="AU17" s="7" t="s">
        <v>145</v>
      </c>
      <c r="AV17" s="9"/>
      <c r="AW17" s="9"/>
      <c r="AX17" s="9"/>
      <c r="AY17" s="9"/>
      <c r="AZ17" s="9"/>
      <c r="BA17" s="9"/>
      <c r="BB17" s="9"/>
      <c r="BC17" s="7" t="s">
        <v>146</v>
      </c>
      <c r="BD17" s="7" t="s">
        <v>23</v>
      </c>
      <c r="BE17" s="7" t="s">
        <v>147</v>
      </c>
      <c r="BF17" s="7" t="s">
        <v>148</v>
      </c>
      <c r="BG17" s="7" t="s">
        <v>149</v>
      </c>
      <c r="BH17" s="7" t="s">
        <v>49</v>
      </c>
      <c r="BI17" s="7" t="s">
        <v>50</v>
      </c>
      <c r="BJ17" s="6">
        <v>42927</v>
      </c>
    </row>
    <row r="18" spans="1:62" ht="118.5" customHeight="1" thickBot="1" x14ac:dyDescent="0.3">
      <c r="A18" s="3" t="s">
        <v>741</v>
      </c>
      <c r="B18" s="7" t="s">
        <v>0</v>
      </c>
      <c r="C18" s="7" t="s">
        <v>916</v>
      </c>
      <c r="D18" s="7" t="s">
        <v>1</v>
      </c>
      <c r="E18" s="7" t="s">
        <v>2</v>
      </c>
      <c r="F18" s="7" t="s">
        <v>3</v>
      </c>
      <c r="G18" s="7" t="s">
        <v>27</v>
      </c>
      <c r="H18" s="7" t="s">
        <v>150</v>
      </c>
      <c r="I18" s="7" t="s">
        <v>142</v>
      </c>
      <c r="J18" s="7" t="s">
        <v>30</v>
      </c>
      <c r="K18" s="7" t="s">
        <v>151</v>
      </c>
      <c r="L18" s="7" t="s">
        <v>32</v>
      </c>
      <c r="M18" s="7">
        <v>3212405571</v>
      </c>
      <c r="N18" s="7" t="s">
        <v>33</v>
      </c>
      <c r="O18" s="7" t="s">
        <v>34</v>
      </c>
      <c r="P18" s="7">
        <v>2</v>
      </c>
      <c r="Q18" s="7">
        <v>0</v>
      </c>
      <c r="R18" s="7" t="s">
        <v>10</v>
      </c>
      <c r="S18" s="7" t="s">
        <v>35</v>
      </c>
      <c r="T18" s="7" t="s">
        <v>36</v>
      </c>
      <c r="U18" s="7" t="s">
        <v>37</v>
      </c>
      <c r="V18" s="7">
        <v>0</v>
      </c>
      <c r="W18" s="7">
        <v>0</v>
      </c>
      <c r="X18" s="7" t="s">
        <v>152</v>
      </c>
      <c r="Y18" s="7" t="s">
        <v>153</v>
      </c>
      <c r="Z18" s="7">
        <v>0</v>
      </c>
      <c r="AA18" s="7" t="s">
        <v>154</v>
      </c>
      <c r="AB18" s="7" t="s">
        <v>154</v>
      </c>
      <c r="AC18" s="7" t="s">
        <v>155</v>
      </c>
      <c r="AD18" s="7">
        <v>0</v>
      </c>
      <c r="AE18" s="7" t="s">
        <v>156</v>
      </c>
      <c r="AF18" s="7" t="s">
        <v>157</v>
      </c>
      <c r="AG18" s="7" t="s">
        <v>158</v>
      </c>
      <c r="AH18" s="7" t="s">
        <v>159</v>
      </c>
      <c r="AI18" s="7" t="s">
        <v>33</v>
      </c>
      <c r="AJ18" s="7" t="s">
        <v>45</v>
      </c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7" t="s">
        <v>160</v>
      </c>
      <c r="BE18" s="7" t="s">
        <v>161</v>
      </c>
      <c r="BF18" s="7" t="s">
        <v>162</v>
      </c>
      <c r="BG18" s="7" t="s">
        <v>37</v>
      </c>
      <c r="BH18" s="7" t="s">
        <v>49</v>
      </c>
      <c r="BI18" s="7" t="s">
        <v>50</v>
      </c>
      <c r="BJ18" s="6">
        <v>42927</v>
      </c>
    </row>
    <row r="19" spans="1:62" ht="141" thickBot="1" x14ac:dyDescent="0.3">
      <c r="A19" s="3" t="s">
        <v>742</v>
      </c>
      <c r="B19" s="7" t="s">
        <v>0</v>
      </c>
      <c r="C19" s="7" t="s">
        <v>916</v>
      </c>
      <c r="D19" s="7" t="s">
        <v>1</v>
      </c>
      <c r="E19" s="7" t="s">
        <v>2</v>
      </c>
      <c r="F19" s="7" t="s">
        <v>3</v>
      </c>
      <c r="G19" s="7" t="s">
        <v>27</v>
      </c>
      <c r="H19" s="7" t="s">
        <v>51</v>
      </c>
      <c r="I19" s="7" t="s">
        <v>52</v>
      </c>
      <c r="J19" s="7" t="s">
        <v>30</v>
      </c>
      <c r="K19" s="7" t="s">
        <v>53</v>
      </c>
      <c r="L19" s="7" t="s">
        <v>32</v>
      </c>
      <c r="M19" s="7">
        <v>3125727660</v>
      </c>
      <c r="N19" s="7" t="s">
        <v>33</v>
      </c>
      <c r="O19" s="7" t="s">
        <v>34</v>
      </c>
      <c r="P19" s="7">
        <v>4</v>
      </c>
      <c r="Q19" s="7">
        <v>3</v>
      </c>
      <c r="R19" s="7" t="s">
        <v>10</v>
      </c>
      <c r="S19" s="7" t="s">
        <v>35</v>
      </c>
      <c r="T19" s="7" t="s">
        <v>54</v>
      </c>
      <c r="U19" s="7" t="s">
        <v>37</v>
      </c>
      <c r="V19" s="7">
        <v>0</v>
      </c>
      <c r="W19" s="7">
        <v>0</v>
      </c>
      <c r="X19" s="7" t="s">
        <v>55</v>
      </c>
      <c r="Y19" s="7" t="s">
        <v>56</v>
      </c>
      <c r="Z19" s="7" t="s">
        <v>56</v>
      </c>
      <c r="AA19" s="7" t="s">
        <v>57</v>
      </c>
      <c r="AB19" s="7" t="s">
        <v>58</v>
      </c>
      <c r="AC19" s="7" t="s">
        <v>59</v>
      </c>
      <c r="AD19" s="7" t="s">
        <v>60</v>
      </c>
      <c r="AE19" s="7" t="s">
        <v>61</v>
      </c>
      <c r="AF19" s="7" t="s">
        <v>62</v>
      </c>
      <c r="AG19" s="7" t="s">
        <v>11</v>
      </c>
      <c r="AH19" s="7" t="s">
        <v>63</v>
      </c>
      <c r="AI19" s="7" t="s">
        <v>44</v>
      </c>
      <c r="AJ19" s="7" t="s">
        <v>45</v>
      </c>
      <c r="AK19" s="7" t="s">
        <v>45</v>
      </c>
      <c r="AL19" s="7">
        <v>0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7">
        <v>0</v>
      </c>
      <c r="BC19" s="7">
        <v>0</v>
      </c>
      <c r="BD19" s="7" t="s">
        <v>23</v>
      </c>
      <c r="BE19" s="7" t="s">
        <v>64</v>
      </c>
      <c r="BF19" s="7" t="s">
        <v>65</v>
      </c>
      <c r="BG19" s="7" t="s">
        <v>37</v>
      </c>
      <c r="BH19" s="7" t="s">
        <v>49</v>
      </c>
      <c r="BI19" s="7" t="s">
        <v>50</v>
      </c>
      <c r="BJ19" s="6">
        <v>42927</v>
      </c>
    </row>
    <row r="20" spans="1:62" ht="90" thickBot="1" x14ac:dyDescent="0.3">
      <c r="A20" s="3" t="s">
        <v>743</v>
      </c>
      <c r="B20" s="7" t="s">
        <v>0</v>
      </c>
      <c r="C20" s="7" t="s">
        <v>916</v>
      </c>
      <c r="D20" s="7" t="s">
        <v>1</v>
      </c>
      <c r="E20" s="7" t="s">
        <v>2</v>
      </c>
      <c r="F20" s="7" t="s">
        <v>3</v>
      </c>
      <c r="G20" s="7" t="s">
        <v>27</v>
      </c>
      <c r="H20" s="7" t="s">
        <v>163</v>
      </c>
      <c r="I20" s="7" t="s">
        <v>164</v>
      </c>
      <c r="J20" s="7" t="s">
        <v>30</v>
      </c>
      <c r="K20" s="7" t="s">
        <v>165</v>
      </c>
      <c r="L20" s="7" t="s">
        <v>32</v>
      </c>
      <c r="M20" s="7">
        <v>3165622104</v>
      </c>
      <c r="N20" s="7" t="s">
        <v>33</v>
      </c>
      <c r="O20" s="7" t="s">
        <v>166</v>
      </c>
      <c r="P20" s="7">
        <v>2</v>
      </c>
      <c r="Q20" s="7">
        <v>0</v>
      </c>
      <c r="R20" s="7" t="s">
        <v>10</v>
      </c>
      <c r="S20" s="7" t="s">
        <v>35</v>
      </c>
      <c r="T20" s="7" t="s">
        <v>36</v>
      </c>
      <c r="U20" s="7" t="s">
        <v>37</v>
      </c>
      <c r="V20" s="7">
        <v>0</v>
      </c>
      <c r="W20" s="7">
        <v>0</v>
      </c>
      <c r="X20" s="7" t="s">
        <v>167</v>
      </c>
      <c r="Y20" s="7" t="s">
        <v>153</v>
      </c>
      <c r="Z20" s="7">
        <v>0</v>
      </c>
      <c r="AA20" s="7" t="s">
        <v>168</v>
      </c>
      <c r="AB20" s="7" t="s">
        <v>168</v>
      </c>
      <c r="AC20" s="7" t="s">
        <v>169</v>
      </c>
      <c r="AD20" s="7" t="s">
        <v>168</v>
      </c>
      <c r="AE20" s="7" t="s">
        <v>170</v>
      </c>
      <c r="AF20" s="7" t="s">
        <v>171</v>
      </c>
      <c r="AG20" s="7" t="s">
        <v>11</v>
      </c>
      <c r="AH20" s="7" t="s">
        <v>43</v>
      </c>
      <c r="AI20" s="7" t="s">
        <v>172</v>
      </c>
      <c r="AJ20" s="7" t="s">
        <v>45</v>
      </c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7" t="s">
        <v>46</v>
      </c>
      <c r="BE20" s="7" t="s">
        <v>173</v>
      </c>
      <c r="BF20" s="7" t="s">
        <v>174</v>
      </c>
      <c r="BG20" s="7" t="s">
        <v>37</v>
      </c>
      <c r="BH20" s="7" t="s">
        <v>49</v>
      </c>
      <c r="BI20" s="7" t="s">
        <v>50</v>
      </c>
      <c r="BJ20" s="6">
        <v>42927</v>
      </c>
    </row>
    <row r="21" spans="1:62" ht="90" thickBot="1" x14ac:dyDescent="0.3">
      <c r="A21" s="3" t="s">
        <v>744</v>
      </c>
      <c r="B21" s="7" t="s">
        <v>0</v>
      </c>
      <c r="C21" s="7" t="s">
        <v>916</v>
      </c>
      <c r="D21" s="7" t="s">
        <v>1</v>
      </c>
      <c r="E21" s="7" t="s">
        <v>2</v>
      </c>
      <c r="F21" s="7" t="s">
        <v>3</v>
      </c>
      <c r="G21" s="7" t="s">
        <v>27</v>
      </c>
      <c r="H21" s="7" t="s">
        <v>28</v>
      </c>
      <c r="I21" s="7" t="s">
        <v>29</v>
      </c>
      <c r="J21" s="7" t="s">
        <v>30</v>
      </c>
      <c r="K21" s="7" t="s">
        <v>31</v>
      </c>
      <c r="L21" s="7" t="s">
        <v>32</v>
      </c>
      <c r="M21" s="7">
        <v>3132394745</v>
      </c>
      <c r="N21" s="7" t="s">
        <v>33</v>
      </c>
      <c r="O21" s="7" t="s">
        <v>34</v>
      </c>
      <c r="P21" s="7">
        <v>3</v>
      </c>
      <c r="Q21" s="7">
        <v>1</v>
      </c>
      <c r="R21" s="7" t="s">
        <v>10</v>
      </c>
      <c r="S21" s="7" t="s">
        <v>35</v>
      </c>
      <c r="T21" s="7" t="s">
        <v>36</v>
      </c>
      <c r="U21" s="7" t="s">
        <v>37</v>
      </c>
      <c r="V21" s="7">
        <v>0</v>
      </c>
      <c r="W21" s="7">
        <v>0</v>
      </c>
      <c r="X21" s="7" t="s">
        <v>38</v>
      </c>
      <c r="Y21" s="7">
        <v>0</v>
      </c>
      <c r="Z21" s="7">
        <v>0</v>
      </c>
      <c r="AA21" s="7" t="s">
        <v>39</v>
      </c>
      <c r="AB21" s="7" t="s">
        <v>39</v>
      </c>
      <c r="AC21" s="7" t="s">
        <v>40</v>
      </c>
      <c r="AD21" s="7" t="s">
        <v>39</v>
      </c>
      <c r="AE21" s="7" t="s">
        <v>41</v>
      </c>
      <c r="AF21" s="7" t="s">
        <v>42</v>
      </c>
      <c r="AG21" s="7" t="s">
        <v>11</v>
      </c>
      <c r="AH21" s="7" t="s">
        <v>43</v>
      </c>
      <c r="AI21" s="7" t="s">
        <v>44</v>
      </c>
      <c r="AJ21" s="7" t="s">
        <v>45</v>
      </c>
      <c r="AK21" s="7" t="s">
        <v>45</v>
      </c>
      <c r="AL21" s="7">
        <v>0</v>
      </c>
      <c r="AM21" s="7">
        <v>0</v>
      </c>
      <c r="AN21" s="7">
        <v>0</v>
      </c>
      <c r="AO21" s="7">
        <v>0</v>
      </c>
      <c r="AP21" s="7">
        <v>0</v>
      </c>
      <c r="AQ21" s="7">
        <v>0</v>
      </c>
      <c r="AR21" s="7">
        <v>0</v>
      </c>
      <c r="AS21" s="7">
        <v>0</v>
      </c>
      <c r="AT21" s="7">
        <v>0</v>
      </c>
      <c r="AU21" s="7">
        <v>0</v>
      </c>
      <c r="AV21" s="7">
        <v>0</v>
      </c>
      <c r="AW21" s="7">
        <v>0</v>
      </c>
      <c r="AX21" s="7">
        <v>0</v>
      </c>
      <c r="AY21" s="7">
        <v>0</v>
      </c>
      <c r="AZ21" s="7">
        <v>0</v>
      </c>
      <c r="BA21" s="7">
        <v>0</v>
      </c>
      <c r="BB21" s="7">
        <v>0</v>
      </c>
      <c r="BC21" s="7">
        <v>0</v>
      </c>
      <c r="BD21" s="7" t="s">
        <v>46</v>
      </c>
      <c r="BE21" s="7" t="s">
        <v>47</v>
      </c>
      <c r="BF21" s="7" t="s">
        <v>48</v>
      </c>
      <c r="BG21" s="7" t="s">
        <v>37</v>
      </c>
      <c r="BH21" s="7" t="s">
        <v>49</v>
      </c>
      <c r="BI21" s="7" t="s">
        <v>50</v>
      </c>
      <c r="BJ21" s="6">
        <v>42927</v>
      </c>
    </row>
    <row r="22" spans="1:62" ht="39" thickBot="1" x14ac:dyDescent="0.3">
      <c r="A22" s="3" t="s">
        <v>745</v>
      </c>
      <c r="B22" s="7" t="s">
        <v>0</v>
      </c>
      <c r="C22" s="7" t="s">
        <v>916</v>
      </c>
      <c r="D22" s="7" t="s">
        <v>1</v>
      </c>
      <c r="E22" s="7" t="s">
        <v>2</v>
      </c>
      <c r="F22" s="7" t="s">
        <v>3</v>
      </c>
      <c r="G22" s="7" t="s">
        <v>27</v>
      </c>
      <c r="H22" s="7" t="s">
        <v>184</v>
      </c>
      <c r="I22" s="7" t="s">
        <v>142</v>
      </c>
      <c r="J22" s="7" t="s">
        <v>30</v>
      </c>
      <c r="K22" s="7" t="s">
        <v>185</v>
      </c>
      <c r="L22" s="7" t="s">
        <v>32</v>
      </c>
      <c r="M22" s="7">
        <v>3158342715</v>
      </c>
      <c r="N22" s="7" t="s">
        <v>33</v>
      </c>
      <c r="O22" s="7" t="s">
        <v>9</v>
      </c>
      <c r="P22" s="7">
        <v>3</v>
      </c>
      <c r="Q22" s="7">
        <v>1</v>
      </c>
      <c r="R22" s="7" t="s">
        <v>10</v>
      </c>
      <c r="S22" s="7" t="s">
        <v>35</v>
      </c>
      <c r="T22" s="7" t="s">
        <v>36</v>
      </c>
      <c r="U22" s="7" t="s">
        <v>37</v>
      </c>
      <c r="V22" s="7">
        <v>0</v>
      </c>
      <c r="W22" s="7">
        <v>0</v>
      </c>
      <c r="X22" s="7" t="s">
        <v>186</v>
      </c>
      <c r="Y22" s="7">
        <v>0</v>
      </c>
      <c r="Z22" s="7">
        <v>0</v>
      </c>
      <c r="AA22" s="7" t="s">
        <v>70</v>
      </c>
      <c r="AB22" s="7" t="s">
        <v>70</v>
      </c>
      <c r="AC22" s="7" t="s">
        <v>187</v>
      </c>
      <c r="AD22" s="7" t="s">
        <v>70</v>
      </c>
      <c r="AE22" s="7" t="s">
        <v>188</v>
      </c>
      <c r="AF22" s="7" t="s">
        <v>42</v>
      </c>
      <c r="AG22" s="7" t="s">
        <v>11</v>
      </c>
      <c r="AH22" s="7" t="s">
        <v>189</v>
      </c>
      <c r="AI22" s="7" t="s">
        <v>190</v>
      </c>
      <c r="AJ22" s="7" t="s">
        <v>45</v>
      </c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7" t="s">
        <v>23</v>
      </c>
      <c r="BE22" s="7" t="s">
        <v>191</v>
      </c>
      <c r="BF22" s="7" t="s">
        <v>192</v>
      </c>
      <c r="BG22" s="7" t="s">
        <v>37</v>
      </c>
      <c r="BH22" s="7" t="s">
        <v>49</v>
      </c>
      <c r="BI22" s="7" t="s">
        <v>50</v>
      </c>
      <c r="BJ22" s="6">
        <v>42927</v>
      </c>
    </row>
    <row r="23" spans="1:62" ht="64.5" thickBot="1" x14ac:dyDescent="0.3">
      <c r="A23" s="3" t="s">
        <v>746</v>
      </c>
      <c r="B23" s="7" t="s">
        <v>0</v>
      </c>
      <c r="C23" s="7" t="s">
        <v>916</v>
      </c>
      <c r="D23" s="7" t="s">
        <v>1</v>
      </c>
      <c r="E23" s="7" t="s">
        <v>2</v>
      </c>
      <c r="F23" s="7" t="s">
        <v>3</v>
      </c>
      <c r="G23" s="7" t="s">
        <v>499</v>
      </c>
      <c r="H23" s="7" t="s">
        <v>175</v>
      </c>
      <c r="I23" s="7" t="s">
        <v>176</v>
      </c>
      <c r="J23" s="7" t="s">
        <v>30</v>
      </c>
      <c r="K23" s="7" t="s">
        <v>177</v>
      </c>
      <c r="L23" s="7" t="s">
        <v>32</v>
      </c>
      <c r="M23" s="7">
        <v>3158143923</v>
      </c>
      <c r="N23" s="7" t="s">
        <v>33</v>
      </c>
      <c r="O23" s="7" t="s">
        <v>34</v>
      </c>
      <c r="P23" s="7">
        <v>2</v>
      </c>
      <c r="Q23" s="7">
        <v>0</v>
      </c>
      <c r="R23" s="7" t="s">
        <v>10</v>
      </c>
      <c r="S23" s="7" t="s">
        <v>35</v>
      </c>
      <c r="T23" s="7" t="s">
        <v>153</v>
      </c>
      <c r="U23" s="7" t="s">
        <v>178</v>
      </c>
      <c r="V23" s="7" t="s">
        <v>153</v>
      </c>
      <c r="W23" s="7" t="s">
        <v>33</v>
      </c>
      <c r="X23" s="7" t="s">
        <v>40</v>
      </c>
      <c r="Y23" s="7">
        <v>0</v>
      </c>
      <c r="Z23" s="7">
        <v>0</v>
      </c>
      <c r="AA23" s="7" t="s">
        <v>179</v>
      </c>
      <c r="AB23" s="7" t="s">
        <v>179</v>
      </c>
      <c r="AC23" s="7" t="s">
        <v>40</v>
      </c>
      <c r="AD23" s="7" t="s">
        <v>179</v>
      </c>
      <c r="AE23" s="7" t="s">
        <v>180</v>
      </c>
      <c r="AF23" s="7" t="s">
        <v>42</v>
      </c>
      <c r="AG23" s="7" t="s">
        <v>11</v>
      </c>
      <c r="AH23" s="7" t="s">
        <v>181</v>
      </c>
      <c r="AI23" s="7" t="s">
        <v>33</v>
      </c>
      <c r="AJ23" s="7" t="s">
        <v>45</v>
      </c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7" t="s">
        <v>46</v>
      </c>
      <c r="BE23" s="7" t="s">
        <v>182</v>
      </c>
      <c r="BF23" s="7" t="s">
        <v>183</v>
      </c>
      <c r="BG23" s="7" t="s">
        <v>37</v>
      </c>
      <c r="BH23" s="7" t="s">
        <v>49</v>
      </c>
      <c r="BI23" s="7" t="s">
        <v>50</v>
      </c>
      <c r="BJ23" s="6">
        <v>42927</v>
      </c>
    </row>
    <row r="24" spans="1:62" ht="100.5" customHeight="1" thickBot="1" x14ac:dyDescent="0.3">
      <c r="A24" s="3" t="s">
        <v>747</v>
      </c>
      <c r="B24" s="7" t="s">
        <v>0</v>
      </c>
      <c r="C24" s="7" t="s">
        <v>916</v>
      </c>
      <c r="D24" s="7" t="s">
        <v>1</v>
      </c>
      <c r="E24" s="7" t="s">
        <v>2</v>
      </c>
      <c r="F24" s="7" t="s">
        <v>3</v>
      </c>
      <c r="G24" s="7" t="s">
        <v>27</v>
      </c>
      <c r="H24" s="7" t="s">
        <v>193</v>
      </c>
      <c r="I24" s="7" t="s">
        <v>194</v>
      </c>
      <c r="J24" s="7" t="s">
        <v>30</v>
      </c>
      <c r="K24" s="7" t="s">
        <v>195</v>
      </c>
      <c r="L24" s="7" t="s">
        <v>32</v>
      </c>
      <c r="M24" s="7">
        <v>3127013827</v>
      </c>
      <c r="N24" s="7" t="s">
        <v>33</v>
      </c>
      <c r="O24" s="7" t="s">
        <v>34</v>
      </c>
      <c r="P24" s="7">
        <v>6</v>
      </c>
      <c r="Q24" s="7">
        <v>2</v>
      </c>
      <c r="R24" s="7" t="s">
        <v>10</v>
      </c>
      <c r="S24" s="7" t="s">
        <v>11</v>
      </c>
      <c r="T24" s="7" t="s">
        <v>36</v>
      </c>
      <c r="U24" s="7" t="s">
        <v>37</v>
      </c>
      <c r="V24" s="7">
        <v>0</v>
      </c>
      <c r="W24" s="7">
        <v>0</v>
      </c>
      <c r="X24" s="7" t="s">
        <v>196</v>
      </c>
      <c r="Y24" s="7" t="s">
        <v>90</v>
      </c>
      <c r="Z24" s="7" t="s">
        <v>153</v>
      </c>
      <c r="AA24" s="7" t="s">
        <v>197</v>
      </c>
      <c r="AB24" s="7" t="s">
        <v>33</v>
      </c>
      <c r="AC24" s="7" t="s">
        <v>198</v>
      </c>
      <c r="AD24" s="7" t="s">
        <v>199</v>
      </c>
      <c r="AE24" s="7" t="s">
        <v>200</v>
      </c>
      <c r="AF24" s="7" t="s">
        <v>42</v>
      </c>
      <c r="AG24" s="7" t="s">
        <v>11</v>
      </c>
      <c r="AH24" s="7" t="s">
        <v>88</v>
      </c>
      <c r="AI24" s="7" t="s">
        <v>201</v>
      </c>
      <c r="AJ24" s="7" t="s">
        <v>141</v>
      </c>
      <c r="AK24" s="9"/>
      <c r="AL24" s="7" t="s">
        <v>153</v>
      </c>
      <c r="AM24" s="7">
        <v>0</v>
      </c>
      <c r="AN24" s="7" t="s">
        <v>153</v>
      </c>
      <c r="AO24" s="7" t="s">
        <v>202</v>
      </c>
      <c r="AP24" s="7">
        <v>0</v>
      </c>
      <c r="AQ24" s="7">
        <v>0</v>
      </c>
      <c r="AR24" s="7">
        <v>0</v>
      </c>
      <c r="AS24" s="7">
        <v>0</v>
      </c>
      <c r="AT24" s="7">
        <v>2</v>
      </c>
      <c r="AU24" s="7" t="s">
        <v>144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 t="s">
        <v>33</v>
      </c>
      <c r="BD24" s="7" t="s">
        <v>23</v>
      </c>
      <c r="BE24" s="7" t="s">
        <v>203</v>
      </c>
      <c r="BF24" s="7" t="s">
        <v>204</v>
      </c>
      <c r="BG24" s="7" t="s">
        <v>37</v>
      </c>
      <c r="BH24" s="7" t="s">
        <v>49</v>
      </c>
      <c r="BI24" s="7" t="s">
        <v>50</v>
      </c>
      <c r="BJ24" s="6">
        <v>42927</v>
      </c>
    </row>
    <row r="25" spans="1:62" ht="51.75" thickBot="1" x14ac:dyDescent="0.3">
      <c r="A25" s="11"/>
      <c r="B25" s="7" t="s">
        <v>0</v>
      </c>
      <c r="C25" s="7" t="s">
        <v>916</v>
      </c>
      <c r="D25" s="7" t="s">
        <v>1</v>
      </c>
      <c r="E25" s="7" t="s">
        <v>2</v>
      </c>
      <c r="F25" s="7" t="s">
        <v>3</v>
      </c>
      <c r="G25" s="7" t="s">
        <v>499</v>
      </c>
      <c r="H25" s="7" t="s">
        <v>515</v>
      </c>
      <c r="I25" s="7" t="s">
        <v>56</v>
      </c>
      <c r="J25" s="7" t="s">
        <v>30</v>
      </c>
      <c r="K25" s="7" t="s">
        <v>516</v>
      </c>
      <c r="L25" s="7" t="s">
        <v>32</v>
      </c>
      <c r="M25" s="7">
        <v>3202242025</v>
      </c>
      <c r="N25" s="7" t="s">
        <v>33</v>
      </c>
      <c r="O25" s="7" t="s">
        <v>9</v>
      </c>
      <c r="P25" s="7">
        <v>3</v>
      </c>
      <c r="Q25" s="7">
        <v>1</v>
      </c>
      <c r="R25" s="7" t="s">
        <v>10</v>
      </c>
      <c r="S25" s="7" t="s">
        <v>395</v>
      </c>
      <c r="T25" s="7" t="s">
        <v>36</v>
      </c>
      <c r="U25" s="7" t="s">
        <v>37</v>
      </c>
      <c r="V25" s="7">
        <v>0</v>
      </c>
      <c r="W25" s="7" t="s">
        <v>517</v>
      </c>
      <c r="X25" s="7" t="s">
        <v>518</v>
      </c>
      <c r="Y25" s="7" t="s">
        <v>82</v>
      </c>
      <c r="Z25" s="7" t="s">
        <v>82</v>
      </c>
      <c r="AA25" s="7" t="s">
        <v>519</v>
      </c>
      <c r="AB25" s="7" t="s">
        <v>520</v>
      </c>
      <c r="AC25" s="7" t="s">
        <v>518</v>
      </c>
      <c r="AD25" s="7" t="s">
        <v>519</v>
      </c>
      <c r="AE25" s="7" t="s">
        <v>521</v>
      </c>
      <c r="AF25" s="7" t="s">
        <v>42</v>
      </c>
      <c r="AG25" s="7" t="s">
        <v>11</v>
      </c>
      <c r="AH25" s="7" t="s">
        <v>120</v>
      </c>
      <c r="AI25" s="7" t="s">
        <v>261</v>
      </c>
      <c r="AJ25" s="7" t="s">
        <v>45</v>
      </c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7" t="s">
        <v>23</v>
      </c>
      <c r="BE25" s="7" t="s">
        <v>522</v>
      </c>
      <c r="BF25" s="7" t="s">
        <v>523</v>
      </c>
      <c r="BG25" s="7" t="s">
        <v>37</v>
      </c>
      <c r="BH25" s="7" t="s">
        <v>49</v>
      </c>
      <c r="BI25" s="7" t="s">
        <v>50</v>
      </c>
      <c r="BJ25" s="6">
        <v>43025</v>
      </c>
    </row>
    <row r="26" spans="1:62" ht="128.25" customHeight="1" thickBot="1" x14ac:dyDescent="0.3">
      <c r="A26" s="7"/>
    </row>
    <row r="27" spans="1:62" ht="65.25" customHeight="1" thickBot="1" x14ac:dyDescent="0.3">
      <c r="A27" s="7"/>
    </row>
    <row r="28" spans="1:62" ht="54.75" customHeight="1" thickBot="1" x14ac:dyDescent="0.3">
      <c r="A28" s="7"/>
    </row>
    <row r="29" spans="1:62" ht="52.5" customHeight="1" thickBot="1" x14ac:dyDescent="0.3">
      <c r="A29" s="7"/>
    </row>
    <row r="30" spans="1:62" ht="41.25" customHeight="1" thickBot="1" x14ac:dyDescent="0.3">
      <c r="A30" s="7"/>
    </row>
    <row r="31" spans="1:62" ht="63" customHeight="1" thickBot="1" x14ac:dyDescent="0.3">
      <c r="A31" s="7"/>
    </row>
    <row r="32" spans="1:62" ht="15.75" thickBot="1" x14ac:dyDescent="0.3">
      <c r="A32" s="7"/>
    </row>
    <row r="33" spans="1:4" ht="15.75" thickBot="1" x14ac:dyDescent="0.3">
      <c r="A33" s="7"/>
    </row>
    <row r="34" spans="1:4" ht="15.75" thickBot="1" x14ac:dyDescent="0.3">
      <c r="A34" s="7"/>
    </row>
    <row r="37" spans="1:4" x14ac:dyDescent="0.25">
      <c r="D37">
        <f>34+20.8+13.2+9.4</f>
        <v>77.400000000000006</v>
      </c>
    </row>
  </sheetData>
  <sortState ref="A2:BI33">
    <sortCondition ref="A2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20"/>
  <sheetViews>
    <sheetView zoomScale="85" zoomScaleNormal="85" workbookViewId="0">
      <selection activeCell="H11" sqref="H11"/>
    </sheetView>
  </sheetViews>
  <sheetFormatPr baseColWidth="10" defaultRowHeight="15" x14ac:dyDescent="0.25"/>
  <cols>
    <col min="30" max="30" width="22.7109375" customWidth="1"/>
  </cols>
  <sheetData>
    <row r="1" spans="1:62" ht="141" thickBot="1" x14ac:dyDescent="0.3">
      <c r="A1" s="4" t="s">
        <v>716</v>
      </c>
      <c r="B1" s="5" t="s">
        <v>655</v>
      </c>
      <c r="C1" s="5" t="s">
        <v>915</v>
      </c>
      <c r="D1" s="5" t="s">
        <v>656</v>
      </c>
      <c r="E1" s="5" t="s">
        <v>657</v>
      </c>
      <c r="F1" s="5" t="s">
        <v>658</v>
      </c>
      <c r="G1" s="5" t="s">
        <v>659</v>
      </c>
      <c r="H1" s="5" t="s">
        <v>660</v>
      </c>
      <c r="I1" s="5" t="s">
        <v>661</v>
      </c>
      <c r="J1" s="5" t="s">
        <v>662</v>
      </c>
      <c r="K1" s="5" t="s">
        <v>663</v>
      </c>
      <c r="L1" s="5" t="s">
        <v>664</v>
      </c>
      <c r="M1" s="5" t="s">
        <v>665</v>
      </c>
      <c r="N1" s="5" t="s">
        <v>666</v>
      </c>
      <c r="O1" s="5" t="s">
        <v>667</v>
      </c>
      <c r="P1" s="5" t="s">
        <v>668</v>
      </c>
      <c r="Q1" s="5" t="s">
        <v>669</v>
      </c>
      <c r="R1" s="5" t="s">
        <v>670</v>
      </c>
      <c r="S1" s="5" t="s">
        <v>671</v>
      </c>
      <c r="T1" s="5" t="s">
        <v>672</v>
      </c>
      <c r="U1" s="5" t="s">
        <v>673</v>
      </c>
      <c r="V1" s="5" t="s">
        <v>674</v>
      </c>
      <c r="W1" s="5" t="s">
        <v>675</v>
      </c>
      <c r="X1" s="5" t="s">
        <v>676</v>
      </c>
      <c r="Y1" s="5" t="s">
        <v>677</v>
      </c>
      <c r="Z1" s="5" t="s">
        <v>678</v>
      </c>
      <c r="AA1" s="5" t="s">
        <v>679</v>
      </c>
      <c r="AB1" s="5" t="s">
        <v>680</v>
      </c>
      <c r="AC1" s="5" t="s">
        <v>681</v>
      </c>
      <c r="AD1" s="5" t="s">
        <v>682</v>
      </c>
      <c r="AE1" s="5" t="s">
        <v>683</v>
      </c>
      <c r="AF1" s="5" t="s">
        <v>684</v>
      </c>
      <c r="AG1" s="5" t="s">
        <v>685</v>
      </c>
      <c r="AH1" s="5" t="s">
        <v>686</v>
      </c>
      <c r="AI1" s="5" t="s">
        <v>687</v>
      </c>
      <c r="AJ1" s="5" t="s">
        <v>688</v>
      </c>
      <c r="AK1" s="5" t="s">
        <v>689</v>
      </c>
      <c r="AL1" s="5" t="s">
        <v>690</v>
      </c>
      <c r="AM1" s="5" t="s">
        <v>691</v>
      </c>
      <c r="AN1" s="5" t="s">
        <v>692</v>
      </c>
      <c r="AO1" s="5" t="s">
        <v>693</v>
      </c>
      <c r="AP1" s="5" t="s">
        <v>694</v>
      </c>
      <c r="AQ1" s="5" t="s">
        <v>695</v>
      </c>
      <c r="AR1" s="5" t="s">
        <v>696</v>
      </c>
      <c r="AS1" s="5" t="s">
        <v>695</v>
      </c>
      <c r="AT1" s="5" t="s">
        <v>697</v>
      </c>
      <c r="AU1" s="5" t="s">
        <v>695</v>
      </c>
      <c r="AV1" s="5" t="s">
        <v>698</v>
      </c>
      <c r="AW1" s="5" t="s">
        <v>695</v>
      </c>
      <c r="AX1" s="5" t="s">
        <v>699</v>
      </c>
      <c r="AY1" s="5" t="s">
        <v>695</v>
      </c>
      <c r="AZ1" s="5" t="s">
        <v>700</v>
      </c>
      <c r="BA1" s="5" t="s">
        <v>701</v>
      </c>
      <c r="BB1" s="5" t="s">
        <v>702</v>
      </c>
      <c r="BC1" s="5" t="s">
        <v>686</v>
      </c>
      <c r="BD1" s="5" t="s">
        <v>703</v>
      </c>
      <c r="BE1" s="5" t="s">
        <v>704</v>
      </c>
      <c r="BF1" s="5" t="s">
        <v>705</v>
      </c>
      <c r="BG1" s="5" t="s">
        <v>706</v>
      </c>
      <c r="BH1" s="5" t="s">
        <v>707</v>
      </c>
      <c r="BI1" s="5" t="s">
        <v>708</v>
      </c>
      <c r="BJ1" s="8" t="s">
        <v>709</v>
      </c>
    </row>
    <row r="2" spans="1:62" ht="112.5" customHeight="1" thickBot="1" x14ac:dyDescent="0.3">
      <c r="A2" s="3" t="s">
        <v>718</v>
      </c>
      <c r="B2" s="7" t="s">
        <v>0</v>
      </c>
      <c r="C2" s="7" t="s">
        <v>917</v>
      </c>
      <c r="D2" s="7" t="s">
        <v>1</v>
      </c>
      <c r="E2" s="7" t="s">
        <v>2</v>
      </c>
      <c r="F2" s="7" t="s">
        <v>3</v>
      </c>
      <c r="G2" s="7" t="s">
        <v>499</v>
      </c>
      <c r="H2" s="7" t="s">
        <v>500</v>
      </c>
      <c r="I2" s="7" t="s">
        <v>289</v>
      </c>
      <c r="J2" s="7" t="s">
        <v>30</v>
      </c>
      <c r="K2" s="7" t="s">
        <v>501</v>
      </c>
      <c r="L2" s="7" t="s">
        <v>32</v>
      </c>
      <c r="M2" s="7" t="s">
        <v>33</v>
      </c>
      <c r="N2" s="7" t="s">
        <v>33</v>
      </c>
      <c r="O2" s="7" t="s">
        <v>34</v>
      </c>
      <c r="P2" s="7">
        <v>1</v>
      </c>
      <c r="Q2" s="7">
        <v>0</v>
      </c>
      <c r="R2" s="7" t="s">
        <v>10</v>
      </c>
      <c r="S2" s="7" t="s">
        <v>35</v>
      </c>
      <c r="T2" s="7" t="s">
        <v>36</v>
      </c>
      <c r="U2" s="7" t="s">
        <v>37</v>
      </c>
      <c r="V2" s="7">
        <v>0</v>
      </c>
      <c r="W2" s="7" t="s">
        <v>33</v>
      </c>
      <c r="X2" s="7" t="s">
        <v>502</v>
      </c>
      <c r="Y2" s="7" t="s">
        <v>503</v>
      </c>
      <c r="Z2" s="7" t="s">
        <v>33</v>
      </c>
      <c r="AA2" s="7" t="s">
        <v>399</v>
      </c>
      <c r="AB2" s="7" t="s">
        <v>504</v>
      </c>
      <c r="AC2" s="7" t="s">
        <v>447</v>
      </c>
      <c r="AD2" s="7" t="s">
        <v>505</v>
      </c>
      <c r="AE2" s="7" t="s">
        <v>506</v>
      </c>
      <c r="AF2" s="7" t="s">
        <v>42</v>
      </c>
      <c r="AG2" s="7" t="s">
        <v>11</v>
      </c>
      <c r="AH2" s="7" t="s">
        <v>450</v>
      </c>
      <c r="AI2" s="7" t="s">
        <v>33</v>
      </c>
      <c r="AJ2" s="7" t="s">
        <v>45</v>
      </c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7" t="s">
        <v>46</v>
      </c>
      <c r="BE2" s="7" t="s">
        <v>507</v>
      </c>
      <c r="BF2" s="7" t="s">
        <v>508</v>
      </c>
      <c r="BG2" s="7" t="s">
        <v>37</v>
      </c>
      <c r="BH2" s="7" t="s">
        <v>49</v>
      </c>
      <c r="BI2" s="7" t="s">
        <v>50</v>
      </c>
      <c r="BJ2" s="6">
        <v>43025</v>
      </c>
    </row>
    <row r="3" spans="1:62" ht="65.25" customHeight="1" thickBot="1" x14ac:dyDescent="0.3">
      <c r="A3" s="3" t="s">
        <v>414</v>
      </c>
      <c r="B3" s="7" t="s">
        <v>0</v>
      </c>
      <c r="C3" s="7" t="s">
        <v>917</v>
      </c>
      <c r="D3" s="7" t="s">
        <v>1</v>
      </c>
      <c r="E3" s="7" t="s">
        <v>2</v>
      </c>
      <c r="F3" s="7" t="s">
        <v>3</v>
      </c>
      <c r="G3" s="7" t="s">
        <v>499</v>
      </c>
      <c r="H3" s="7" t="s">
        <v>524</v>
      </c>
      <c r="I3" s="7" t="s">
        <v>525</v>
      </c>
      <c r="J3" s="7" t="s">
        <v>30</v>
      </c>
      <c r="K3" s="7" t="s">
        <v>526</v>
      </c>
      <c r="L3" s="7" t="s">
        <v>7</v>
      </c>
      <c r="M3" s="7">
        <v>3213733942</v>
      </c>
      <c r="N3" s="7" t="s">
        <v>33</v>
      </c>
      <c r="O3" s="7" t="s">
        <v>9</v>
      </c>
      <c r="P3" s="7">
        <v>6</v>
      </c>
      <c r="Q3" s="7">
        <v>0</v>
      </c>
      <c r="R3" s="7" t="s">
        <v>900</v>
      </c>
      <c r="S3" s="7" t="s">
        <v>35</v>
      </c>
      <c r="T3" s="7" t="s">
        <v>267</v>
      </c>
      <c r="U3" s="7" t="s">
        <v>527</v>
      </c>
      <c r="V3" s="7" t="s">
        <v>56</v>
      </c>
      <c r="W3" s="7" t="s">
        <v>33</v>
      </c>
      <c r="X3" s="7" t="s">
        <v>906</v>
      </c>
      <c r="Y3" s="7" t="s">
        <v>528</v>
      </c>
      <c r="Z3" s="7" t="s">
        <v>528</v>
      </c>
      <c r="AA3" s="7">
        <v>0</v>
      </c>
      <c r="AB3" s="7" t="s">
        <v>928</v>
      </c>
      <c r="AC3" s="7" t="s">
        <v>530</v>
      </c>
      <c r="AD3" s="7" t="s">
        <v>928</v>
      </c>
      <c r="AE3" s="7" t="s">
        <v>909</v>
      </c>
      <c r="AF3" s="7" t="s">
        <v>42</v>
      </c>
      <c r="AG3" s="7" t="s">
        <v>11</v>
      </c>
      <c r="AH3" s="7" t="s">
        <v>120</v>
      </c>
      <c r="AI3" s="7" t="s">
        <v>33</v>
      </c>
      <c r="AJ3" s="7" t="s">
        <v>89</v>
      </c>
      <c r="AK3" s="9"/>
      <c r="AL3" s="7" t="s">
        <v>164</v>
      </c>
      <c r="AM3" s="7" t="s">
        <v>82</v>
      </c>
      <c r="AN3" s="7" t="s">
        <v>56</v>
      </c>
      <c r="AO3" s="7" t="s">
        <v>33</v>
      </c>
      <c r="AP3" s="7">
        <v>0</v>
      </c>
      <c r="AQ3" s="7">
        <v>0</v>
      </c>
      <c r="AR3" s="7">
        <v>2</v>
      </c>
      <c r="AS3" s="7" t="s">
        <v>389</v>
      </c>
      <c r="AT3" s="7">
        <v>3</v>
      </c>
      <c r="AU3" s="7" t="s">
        <v>441</v>
      </c>
      <c r="AV3" s="7">
        <v>0</v>
      </c>
      <c r="AW3" s="7">
        <v>0</v>
      </c>
      <c r="AX3" s="7">
        <v>1</v>
      </c>
      <c r="AY3" s="7" t="s">
        <v>531</v>
      </c>
      <c r="AZ3" s="7">
        <v>2</v>
      </c>
      <c r="BA3" s="7" t="s">
        <v>532</v>
      </c>
      <c r="BB3" s="10">
        <v>900</v>
      </c>
      <c r="BC3" s="7" t="s">
        <v>533</v>
      </c>
      <c r="BD3" s="7" t="s">
        <v>534</v>
      </c>
      <c r="BE3" s="7" t="s">
        <v>535</v>
      </c>
      <c r="BF3" s="7" t="s">
        <v>536</v>
      </c>
      <c r="BG3" s="7" t="s">
        <v>37</v>
      </c>
      <c r="BH3" s="7" t="s">
        <v>49</v>
      </c>
      <c r="BI3" s="7" t="s">
        <v>50</v>
      </c>
      <c r="BJ3" s="6">
        <v>43025</v>
      </c>
    </row>
    <row r="4" spans="1:62" ht="90" thickBot="1" x14ac:dyDescent="0.3">
      <c r="A4" s="3" t="s">
        <v>537</v>
      </c>
      <c r="B4" s="7" t="s">
        <v>0</v>
      </c>
      <c r="C4" s="7" t="s">
        <v>917</v>
      </c>
      <c r="D4" s="7" t="s">
        <v>1</v>
      </c>
      <c r="E4" s="7" t="s">
        <v>2</v>
      </c>
      <c r="F4" s="7" t="s">
        <v>3</v>
      </c>
      <c r="G4" s="7" t="s">
        <v>499</v>
      </c>
      <c r="H4" s="7" t="s">
        <v>538</v>
      </c>
      <c r="I4" s="7" t="s">
        <v>289</v>
      </c>
      <c r="J4" s="7" t="s">
        <v>30</v>
      </c>
      <c r="K4" s="7" t="s">
        <v>539</v>
      </c>
      <c r="L4" s="7" t="s">
        <v>32</v>
      </c>
      <c r="M4" s="7">
        <v>3112956114</v>
      </c>
      <c r="N4" s="7" t="s">
        <v>33</v>
      </c>
      <c r="O4" s="7" t="s">
        <v>34</v>
      </c>
      <c r="P4" s="7">
        <v>6</v>
      </c>
      <c r="Q4" s="7">
        <v>4</v>
      </c>
      <c r="R4" s="7" t="s">
        <v>10</v>
      </c>
      <c r="S4" s="7" t="s">
        <v>35</v>
      </c>
      <c r="T4" s="7" t="s">
        <v>36</v>
      </c>
      <c r="U4" s="7" t="s">
        <v>37</v>
      </c>
      <c r="V4" s="7">
        <v>0</v>
      </c>
      <c r="W4" s="7" t="s">
        <v>540</v>
      </c>
      <c r="X4" s="7" t="s">
        <v>541</v>
      </c>
      <c r="Y4" s="7">
        <v>0</v>
      </c>
      <c r="Z4" s="7" t="s">
        <v>56</v>
      </c>
      <c r="AA4" s="7">
        <v>0</v>
      </c>
      <c r="AB4" s="7" t="s">
        <v>542</v>
      </c>
      <c r="AC4" s="7" t="s">
        <v>342</v>
      </c>
      <c r="AD4" s="7">
        <v>3125</v>
      </c>
      <c r="AE4" s="7" t="s">
        <v>543</v>
      </c>
      <c r="AF4" s="7" t="s">
        <v>42</v>
      </c>
      <c r="AG4" s="7" t="s">
        <v>11</v>
      </c>
      <c r="AH4" s="7" t="s">
        <v>120</v>
      </c>
      <c r="AI4" s="7" t="s">
        <v>33</v>
      </c>
      <c r="AJ4" s="7" t="s">
        <v>45</v>
      </c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7" t="s">
        <v>911</v>
      </c>
      <c r="BE4" s="7" t="s">
        <v>544</v>
      </c>
      <c r="BF4" s="7" t="s">
        <v>545</v>
      </c>
      <c r="BG4" s="7" t="s">
        <v>37</v>
      </c>
      <c r="BH4" s="7" t="s">
        <v>49</v>
      </c>
      <c r="BI4" s="7" t="s">
        <v>50</v>
      </c>
      <c r="BJ4" s="6">
        <v>43025</v>
      </c>
    </row>
    <row r="5" spans="1:62" ht="60.75" customHeight="1" thickBot="1" x14ac:dyDescent="0.3">
      <c r="A5" s="3" t="s">
        <v>546</v>
      </c>
      <c r="B5" s="7" t="s">
        <v>0</v>
      </c>
      <c r="C5" s="7" t="s">
        <v>917</v>
      </c>
      <c r="D5" s="7" t="s">
        <v>1</v>
      </c>
      <c r="E5" s="7" t="s">
        <v>2</v>
      </c>
      <c r="F5" s="7" t="s">
        <v>3</v>
      </c>
      <c r="G5" s="7" t="s">
        <v>499</v>
      </c>
      <c r="H5" s="7" t="s">
        <v>547</v>
      </c>
      <c r="I5" s="7" t="s">
        <v>114</v>
      </c>
      <c r="J5" s="7" t="s">
        <v>30</v>
      </c>
      <c r="K5" s="7" t="s">
        <v>548</v>
      </c>
      <c r="L5" s="7" t="s">
        <v>32</v>
      </c>
      <c r="M5" s="7">
        <v>3173287323</v>
      </c>
      <c r="N5" s="7" t="s">
        <v>33</v>
      </c>
      <c r="O5" s="7" t="s">
        <v>34</v>
      </c>
      <c r="P5" s="7">
        <v>3</v>
      </c>
      <c r="Q5" s="7">
        <v>1</v>
      </c>
      <c r="R5" s="7" t="s">
        <v>10</v>
      </c>
      <c r="S5" s="7" t="s">
        <v>395</v>
      </c>
      <c r="T5" s="7" t="s">
        <v>267</v>
      </c>
      <c r="U5" s="7" t="s">
        <v>549</v>
      </c>
      <c r="V5" s="7" t="s">
        <v>56</v>
      </c>
      <c r="W5" s="7" t="s">
        <v>550</v>
      </c>
      <c r="X5" s="7" t="s">
        <v>551</v>
      </c>
      <c r="Y5" s="7" t="s">
        <v>115</v>
      </c>
      <c r="Z5" s="7" t="s">
        <v>153</v>
      </c>
      <c r="AA5" s="7" t="s">
        <v>552</v>
      </c>
      <c r="AB5" s="7" t="s">
        <v>552</v>
      </c>
      <c r="AC5" s="7" t="s">
        <v>551</v>
      </c>
      <c r="AD5" s="7" t="s">
        <v>553</v>
      </c>
      <c r="AE5" s="7" t="s">
        <v>554</v>
      </c>
      <c r="AF5" s="7" t="s">
        <v>555</v>
      </c>
      <c r="AG5" s="7" t="s">
        <v>11</v>
      </c>
      <c r="AH5" s="7" t="s">
        <v>556</v>
      </c>
      <c r="AI5" s="7" t="s">
        <v>33</v>
      </c>
      <c r="AJ5" s="7" t="s">
        <v>45</v>
      </c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7" t="s">
        <v>496</v>
      </c>
      <c r="BE5" s="7" t="s">
        <v>912</v>
      </c>
      <c r="BF5" s="7" t="s">
        <v>557</v>
      </c>
      <c r="BG5" s="7" t="s">
        <v>37</v>
      </c>
      <c r="BH5" s="7" t="s">
        <v>49</v>
      </c>
      <c r="BI5" s="7" t="s">
        <v>50</v>
      </c>
      <c r="BJ5" s="6">
        <v>43025</v>
      </c>
    </row>
    <row r="6" spans="1:62" ht="115.5" thickBot="1" x14ac:dyDescent="0.3">
      <c r="A6" s="3" t="s">
        <v>392</v>
      </c>
      <c r="B6" s="7" t="s">
        <v>0</v>
      </c>
      <c r="C6" s="7" t="s">
        <v>917</v>
      </c>
      <c r="D6" s="7" t="s">
        <v>1</v>
      </c>
      <c r="E6" s="7" t="s">
        <v>2</v>
      </c>
      <c r="F6" s="7" t="s">
        <v>3</v>
      </c>
      <c r="G6" s="7" t="s">
        <v>27</v>
      </c>
      <c r="H6" s="7" t="s">
        <v>393</v>
      </c>
      <c r="I6" s="7" t="s">
        <v>142</v>
      </c>
      <c r="J6" s="7" t="s">
        <v>30</v>
      </c>
      <c r="K6" s="7" t="s">
        <v>394</v>
      </c>
      <c r="L6" s="7" t="s">
        <v>7</v>
      </c>
      <c r="M6" s="7">
        <v>3216723761</v>
      </c>
      <c r="N6" s="7" t="s">
        <v>33</v>
      </c>
      <c r="O6" s="7" t="s">
        <v>34</v>
      </c>
      <c r="P6" s="7">
        <v>5</v>
      </c>
      <c r="Q6" s="7">
        <v>1</v>
      </c>
      <c r="R6" s="7" t="s">
        <v>10</v>
      </c>
      <c r="S6" s="7" t="s">
        <v>395</v>
      </c>
      <c r="T6" s="7" t="s">
        <v>267</v>
      </c>
      <c r="U6" s="7" t="s">
        <v>396</v>
      </c>
      <c r="V6" s="7" t="s">
        <v>153</v>
      </c>
      <c r="W6" s="7" t="s">
        <v>33</v>
      </c>
      <c r="X6" s="7" t="s">
        <v>397</v>
      </c>
      <c r="Y6" s="7" t="s">
        <v>90</v>
      </c>
      <c r="Z6" s="7">
        <v>0</v>
      </c>
      <c r="AA6" s="7" t="s">
        <v>398</v>
      </c>
      <c r="AB6" s="7" t="s">
        <v>399</v>
      </c>
      <c r="AC6" s="7" t="s">
        <v>397</v>
      </c>
      <c r="AD6" s="7" t="s">
        <v>400</v>
      </c>
      <c r="AE6" s="7" t="s">
        <v>401</v>
      </c>
      <c r="AF6" s="7" t="s">
        <v>402</v>
      </c>
      <c r="AG6" s="7" t="s">
        <v>11</v>
      </c>
      <c r="AH6" s="7" t="s">
        <v>403</v>
      </c>
      <c r="AI6" s="7" t="s">
        <v>33</v>
      </c>
      <c r="AJ6" s="7" t="s">
        <v>45</v>
      </c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7" t="s">
        <v>46</v>
      </c>
      <c r="BE6" s="7" t="s">
        <v>404</v>
      </c>
      <c r="BF6" s="7" t="s">
        <v>405</v>
      </c>
      <c r="BG6" s="7" t="s">
        <v>37</v>
      </c>
      <c r="BH6" s="7" t="s">
        <v>49</v>
      </c>
      <c r="BI6" s="7" t="s">
        <v>50</v>
      </c>
      <c r="BJ6" s="6">
        <v>43026</v>
      </c>
    </row>
    <row r="7" spans="1:62" ht="179.25" thickBot="1" x14ac:dyDescent="0.3">
      <c r="A7" s="3" t="s">
        <v>569</v>
      </c>
      <c r="B7" s="7" t="s">
        <v>0</v>
      </c>
      <c r="C7" s="7" t="s">
        <v>917</v>
      </c>
      <c r="D7" s="7" t="s">
        <v>1</v>
      </c>
      <c r="E7" s="7" t="s">
        <v>2</v>
      </c>
      <c r="F7" s="7" t="s">
        <v>3</v>
      </c>
      <c r="G7" s="7" t="s">
        <v>499</v>
      </c>
      <c r="H7" s="7" t="s">
        <v>570</v>
      </c>
      <c r="I7" s="7" t="s">
        <v>571</v>
      </c>
      <c r="J7" s="7" t="s">
        <v>30</v>
      </c>
      <c r="K7" s="7" t="s">
        <v>572</v>
      </c>
      <c r="L7" s="7" t="s">
        <v>7</v>
      </c>
      <c r="M7" s="7">
        <v>3152305342</v>
      </c>
      <c r="N7" s="7" t="s">
        <v>33</v>
      </c>
      <c r="O7" s="7" t="s">
        <v>34</v>
      </c>
      <c r="P7" s="7">
        <v>3</v>
      </c>
      <c r="Q7" s="7">
        <v>1</v>
      </c>
      <c r="R7" s="7" t="s">
        <v>80</v>
      </c>
      <c r="S7" s="7" t="s">
        <v>35</v>
      </c>
      <c r="T7" s="7" t="s">
        <v>267</v>
      </c>
      <c r="U7" s="7" t="s">
        <v>573</v>
      </c>
      <c r="V7" s="7">
        <v>72</v>
      </c>
      <c r="W7" s="7" t="s">
        <v>33</v>
      </c>
      <c r="X7" s="7" t="s">
        <v>574</v>
      </c>
      <c r="Y7" s="7" t="s">
        <v>82</v>
      </c>
      <c r="Z7" s="7" t="s">
        <v>82</v>
      </c>
      <c r="AA7" s="7">
        <v>0</v>
      </c>
      <c r="AB7" s="7" t="s">
        <v>575</v>
      </c>
      <c r="AC7" s="7" t="s">
        <v>342</v>
      </c>
      <c r="AD7" s="7" t="s">
        <v>575</v>
      </c>
      <c r="AE7" s="7" t="s">
        <v>576</v>
      </c>
      <c r="AF7" s="7" t="s">
        <v>42</v>
      </c>
      <c r="AG7" s="7" t="s">
        <v>11</v>
      </c>
      <c r="AH7" s="7" t="s">
        <v>120</v>
      </c>
      <c r="AI7" s="7" t="s">
        <v>577</v>
      </c>
      <c r="AJ7" s="7" t="s">
        <v>141</v>
      </c>
      <c r="AK7" s="9"/>
      <c r="AL7" s="7" t="s">
        <v>478</v>
      </c>
      <c r="AM7" s="7" t="s">
        <v>578</v>
      </c>
      <c r="AN7" s="7" t="s">
        <v>457</v>
      </c>
      <c r="AO7" s="7" t="s">
        <v>388</v>
      </c>
      <c r="AP7" s="7">
        <v>4</v>
      </c>
      <c r="AQ7" s="7" t="s">
        <v>579</v>
      </c>
      <c r="AR7" s="7">
        <v>6</v>
      </c>
      <c r="AS7" s="7" t="s">
        <v>93</v>
      </c>
      <c r="AT7" s="7">
        <v>11</v>
      </c>
      <c r="AU7" s="7" t="s">
        <v>580</v>
      </c>
      <c r="AV7" s="7">
        <v>3</v>
      </c>
      <c r="AW7" s="7" t="s">
        <v>581</v>
      </c>
      <c r="AX7" s="7">
        <v>1</v>
      </c>
      <c r="AY7" s="7" t="s">
        <v>582</v>
      </c>
      <c r="AZ7" s="7">
        <v>0</v>
      </c>
      <c r="BA7" s="7">
        <v>0</v>
      </c>
      <c r="BB7" s="7">
        <v>0</v>
      </c>
      <c r="BC7" s="7" t="s">
        <v>146</v>
      </c>
      <c r="BD7" s="7" t="s">
        <v>583</v>
      </c>
      <c r="BE7" s="7" t="s">
        <v>584</v>
      </c>
      <c r="BF7" s="7" t="s">
        <v>585</v>
      </c>
      <c r="BG7" s="7" t="s">
        <v>37</v>
      </c>
      <c r="BH7" s="7" t="s">
        <v>49</v>
      </c>
      <c r="BI7" s="7" t="s">
        <v>50</v>
      </c>
      <c r="BJ7" s="6">
        <v>43025</v>
      </c>
    </row>
    <row r="8" spans="1:62" ht="64.5" thickBot="1" x14ac:dyDescent="0.3">
      <c r="A8" s="3" t="s">
        <v>908</v>
      </c>
      <c r="B8" s="7" t="s">
        <v>0</v>
      </c>
      <c r="C8" s="7" t="s">
        <v>917</v>
      </c>
      <c r="D8" s="7" t="s">
        <v>1</v>
      </c>
      <c r="E8" s="7" t="s">
        <v>2</v>
      </c>
      <c r="F8" s="7" t="s">
        <v>3</v>
      </c>
      <c r="G8" s="7" t="s">
        <v>27</v>
      </c>
      <c r="H8" s="7" t="s">
        <v>465</v>
      </c>
      <c r="I8" s="7" t="s">
        <v>466</v>
      </c>
      <c r="J8" s="7" t="s">
        <v>30</v>
      </c>
      <c r="K8" s="7" t="s">
        <v>467</v>
      </c>
      <c r="L8" s="7" t="s">
        <v>7</v>
      </c>
      <c r="M8" s="7">
        <v>3133637592</v>
      </c>
      <c r="N8" s="7" t="s">
        <v>33</v>
      </c>
      <c r="O8" s="7" t="s">
        <v>166</v>
      </c>
      <c r="P8" s="7">
        <v>4</v>
      </c>
      <c r="Q8" s="7">
        <v>0</v>
      </c>
      <c r="R8" s="7" t="s">
        <v>902</v>
      </c>
      <c r="S8" s="7" t="s">
        <v>35</v>
      </c>
      <c r="T8" s="7" t="s">
        <v>267</v>
      </c>
      <c r="U8" s="7" t="s">
        <v>341</v>
      </c>
      <c r="V8" s="7" t="s">
        <v>82</v>
      </c>
      <c r="W8" s="7" t="s">
        <v>33</v>
      </c>
      <c r="X8" s="7" t="s">
        <v>468</v>
      </c>
      <c r="Y8" s="7" t="s">
        <v>469</v>
      </c>
      <c r="Z8" s="7">
        <v>0</v>
      </c>
      <c r="AA8" s="7" t="s">
        <v>470</v>
      </c>
      <c r="AB8" s="7" t="s">
        <v>470</v>
      </c>
      <c r="AC8" s="7" t="s">
        <v>468</v>
      </c>
      <c r="AD8" s="7" t="s">
        <v>470</v>
      </c>
      <c r="AE8" s="7" t="s">
        <v>471</v>
      </c>
      <c r="AF8" s="7" t="s">
        <v>42</v>
      </c>
      <c r="AG8" s="7" t="s">
        <v>11</v>
      </c>
      <c r="AH8" s="7" t="s">
        <v>472</v>
      </c>
      <c r="AI8" s="7" t="s">
        <v>33</v>
      </c>
      <c r="AJ8" s="7" t="s">
        <v>45</v>
      </c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7" t="s">
        <v>473</v>
      </c>
      <c r="BE8" s="7" t="s">
        <v>474</v>
      </c>
      <c r="BF8" s="7" t="s">
        <v>33</v>
      </c>
      <c r="BG8" s="7" t="s">
        <v>37</v>
      </c>
      <c r="BH8" s="7" t="s">
        <v>49</v>
      </c>
      <c r="BI8" s="7" t="s">
        <v>50</v>
      </c>
      <c r="BJ8" s="6">
        <v>43026</v>
      </c>
    </row>
    <row r="9" spans="1:62" ht="105" customHeight="1" thickBot="1" x14ac:dyDescent="0.3">
      <c r="A9" s="3" t="s">
        <v>586</v>
      </c>
      <c r="B9" s="7" t="s">
        <v>0</v>
      </c>
      <c r="C9" s="7" t="s">
        <v>917</v>
      </c>
      <c r="D9" s="7" t="s">
        <v>1</v>
      </c>
      <c r="E9" s="7" t="s">
        <v>2</v>
      </c>
      <c r="F9" s="7" t="s">
        <v>3</v>
      </c>
      <c r="G9" s="7" t="s">
        <v>499</v>
      </c>
      <c r="H9" s="7" t="s">
        <v>538</v>
      </c>
      <c r="I9" s="7" t="s">
        <v>387</v>
      </c>
      <c r="J9" s="7" t="s">
        <v>30</v>
      </c>
      <c r="K9" s="7" t="s">
        <v>587</v>
      </c>
      <c r="L9" s="7" t="s">
        <v>32</v>
      </c>
      <c r="M9" s="7">
        <v>3127196497</v>
      </c>
      <c r="N9" s="7" t="s">
        <v>33</v>
      </c>
      <c r="O9" s="7" t="s">
        <v>34</v>
      </c>
      <c r="P9" s="7">
        <v>3</v>
      </c>
      <c r="Q9" s="7">
        <v>0</v>
      </c>
      <c r="R9" s="7" t="s">
        <v>80</v>
      </c>
      <c r="S9" s="7" t="s">
        <v>35</v>
      </c>
      <c r="T9" s="7" t="s">
        <v>267</v>
      </c>
      <c r="U9" s="7" t="s">
        <v>527</v>
      </c>
      <c r="V9" s="7" t="s">
        <v>588</v>
      </c>
      <c r="W9" s="7" t="s">
        <v>33</v>
      </c>
      <c r="X9" s="7" t="s">
        <v>589</v>
      </c>
      <c r="Y9" s="7" t="s">
        <v>56</v>
      </c>
      <c r="Z9" s="7" t="s">
        <v>457</v>
      </c>
      <c r="AA9" s="7" t="s">
        <v>575</v>
      </c>
      <c r="AB9" s="7" t="s">
        <v>590</v>
      </c>
      <c r="AC9" s="7" t="s">
        <v>589</v>
      </c>
      <c r="AD9" s="7" t="s">
        <v>591</v>
      </c>
      <c r="AE9" s="7" t="s">
        <v>592</v>
      </c>
      <c r="AF9" s="7" t="s">
        <v>593</v>
      </c>
      <c r="AG9" s="7" t="s">
        <v>11</v>
      </c>
      <c r="AH9" s="7" t="s">
        <v>594</v>
      </c>
      <c r="AI9" s="7" t="s">
        <v>595</v>
      </c>
      <c r="AJ9" s="7" t="s">
        <v>89</v>
      </c>
      <c r="AK9" s="9"/>
      <c r="AL9" s="7" t="s">
        <v>559</v>
      </c>
      <c r="AM9" s="7" t="s">
        <v>559</v>
      </c>
      <c r="AN9" s="7">
        <v>0</v>
      </c>
      <c r="AO9" s="7" t="s">
        <v>596</v>
      </c>
      <c r="AP9" s="7">
        <v>5</v>
      </c>
      <c r="AQ9" s="7" t="s">
        <v>441</v>
      </c>
      <c r="AR9" s="7">
        <v>0</v>
      </c>
      <c r="AS9" s="7">
        <v>0</v>
      </c>
      <c r="AT9" s="7">
        <v>4</v>
      </c>
      <c r="AU9" s="7" t="s">
        <v>579</v>
      </c>
      <c r="AV9" s="7">
        <v>3</v>
      </c>
      <c r="AW9" s="7" t="s">
        <v>145</v>
      </c>
      <c r="AX9" s="7">
        <v>1</v>
      </c>
      <c r="AY9" s="7" t="s">
        <v>95</v>
      </c>
      <c r="AZ9" s="7">
        <v>5</v>
      </c>
      <c r="BA9" s="7" t="s">
        <v>597</v>
      </c>
      <c r="BB9" s="7" t="s">
        <v>598</v>
      </c>
      <c r="BC9" s="7" t="s">
        <v>410</v>
      </c>
      <c r="BD9" s="7" t="s">
        <v>599</v>
      </c>
      <c r="BE9" s="7" t="s">
        <v>600</v>
      </c>
      <c r="BF9" s="7" t="s">
        <v>601</v>
      </c>
      <c r="BG9" s="7" t="s">
        <v>37</v>
      </c>
      <c r="BH9" s="7" t="s">
        <v>49</v>
      </c>
      <c r="BI9" s="7" t="s">
        <v>50</v>
      </c>
      <c r="BJ9" s="6">
        <v>43025</v>
      </c>
    </row>
    <row r="10" spans="1:62" ht="268.5" thickBot="1" x14ac:dyDescent="0.3">
      <c r="A10" s="3" t="s">
        <v>641</v>
      </c>
      <c r="B10" s="7" t="s">
        <v>0</v>
      </c>
      <c r="C10" s="7" t="s">
        <v>917</v>
      </c>
      <c r="D10" s="7" t="s">
        <v>1</v>
      </c>
      <c r="E10" s="7" t="s">
        <v>2</v>
      </c>
      <c r="F10" s="7" t="s">
        <v>3</v>
      </c>
      <c r="G10" s="7" t="s">
        <v>4</v>
      </c>
      <c r="H10" s="7" t="s">
        <v>642</v>
      </c>
      <c r="I10" s="7" t="s">
        <v>374</v>
      </c>
      <c r="J10" s="7" t="s">
        <v>30</v>
      </c>
      <c r="K10" s="7" t="s">
        <v>643</v>
      </c>
      <c r="L10" s="7" t="s">
        <v>7</v>
      </c>
      <c r="M10" s="7">
        <v>3124762105</v>
      </c>
      <c r="N10" s="7" t="s">
        <v>33</v>
      </c>
      <c r="O10" s="7" t="s">
        <v>9</v>
      </c>
      <c r="P10" s="7">
        <v>3</v>
      </c>
      <c r="Q10" s="7">
        <v>0</v>
      </c>
      <c r="R10" s="7" t="s">
        <v>10</v>
      </c>
      <c r="S10" s="7" t="s">
        <v>35</v>
      </c>
      <c r="T10" s="7" t="s">
        <v>267</v>
      </c>
      <c r="U10" s="7" t="s">
        <v>527</v>
      </c>
      <c r="V10" s="7" t="s">
        <v>153</v>
      </c>
      <c r="W10" s="7" t="s">
        <v>644</v>
      </c>
      <c r="X10" s="7" t="s">
        <v>645</v>
      </c>
      <c r="Y10" s="7" t="s">
        <v>142</v>
      </c>
      <c r="Z10" s="7" t="s">
        <v>164</v>
      </c>
      <c r="AA10" s="7" t="s">
        <v>646</v>
      </c>
      <c r="AB10" s="7" t="s">
        <v>575</v>
      </c>
      <c r="AC10" s="7" t="s">
        <v>342</v>
      </c>
      <c r="AD10" s="7" t="s">
        <v>646</v>
      </c>
      <c r="AE10" s="7" t="s">
        <v>647</v>
      </c>
      <c r="AF10" s="7" t="s">
        <v>42</v>
      </c>
      <c r="AG10" s="7" t="s">
        <v>11</v>
      </c>
      <c r="AH10" s="7" t="s">
        <v>120</v>
      </c>
      <c r="AI10" s="7" t="s">
        <v>648</v>
      </c>
      <c r="AJ10" s="7" t="s">
        <v>89</v>
      </c>
      <c r="AK10" s="9"/>
      <c r="AL10" s="7" t="s">
        <v>525</v>
      </c>
      <c r="AM10" s="7" t="s">
        <v>649</v>
      </c>
      <c r="AN10" s="7" t="s">
        <v>457</v>
      </c>
      <c r="AO10" s="7" t="s">
        <v>596</v>
      </c>
      <c r="AP10" s="7">
        <v>2</v>
      </c>
      <c r="AQ10" s="7" t="s">
        <v>485</v>
      </c>
      <c r="AR10" s="7">
        <v>4</v>
      </c>
      <c r="AS10" s="7" t="s">
        <v>144</v>
      </c>
      <c r="AT10" s="7">
        <v>4</v>
      </c>
      <c r="AU10" s="7" t="s">
        <v>389</v>
      </c>
      <c r="AV10" s="7">
        <v>1</v>
      </c>
      <c r="AW10" s="7" t="s">
        <v>441</v>
      </c>
      <c r="AX10" s="7">
        <v>1</v>
      </c>
      <c r="AY10" s="7" t="s">
        <v>358</v>
      </c>
      <c r="AZ10" s="7">
        <v>2</v>
      </c>
      <c r="BA10" s="7" t="s">
        <v>650</v>
      </c>
      <c r="BB10" s="7" t="s">
        <v>651</v>
      </c>
      <c r="BC10" s="7" t="s">
        <v>652</v>
      </c>
      <c r="BD10" s="7" t="s">
        <v>496</v>
      </c>
      <c r="BE10" s="7" t="s">
        <v>653</v>
      </c>
      <c r="BF10" s="7" t="s">
        <v>654</v>
      </c>
      <c r="BG10" s="7" t="s">
        <v>37</v>
      </c>
      <c r="BH10" s="7" t="s">
        <v>49</v>
      </c>
      <c r="BI10" s="7" t="s">
        <v>50</v>
      </c>
      <c r="BJ10" s="6">
        <v>43025</v>
      </c>
    </row>
    <row r="11" spans="1:62" ht="63" customHeight="1" thickBot="1" x14ac:dyDescent="0.3">
      <c r="A11" s="3" t="s">
        <v>733</v>
      </c>
      <c r="B11" s="7" t="s">
        <v>0</v>
      </c>
      <c r="C11" s="7" t="s">
        <v>917</v>
      </c>
      <c r="D11" s="7" t="s">
        <v>1</v>
      </c>
      <c r="E11" s="7" t="s">
        <v>2</v>
      </c>
      <c r="F11" s="7" t="s">
        <v>3</v>
      </c>
      <c r="G11" s="7" t="s">
        <v>27</v>
      </c>
      <c r="H11" s="7" t="s">
        <v>406</v>
      </c>
      <c r="I11" s="7" t="s">
        <v>176</v>
      </c>
      <c r="J11" s="7" t="s">
        <v>30</v>
      </c>
      <c r="K11" s="7" t="s">
        <v>407</v>
      </c>
      <c r="L11" s="7" t="s">
        <v>32</v>
      </c>
      <c r="M11" s="7">
        <v>3118238348</v>
      </c>
      <c r="N11" s="7" t="s">
        <v>33</v>
      </c>
      <c r="O11" s="7" t="s">
        <v>9</v>
      </c>
      <c r="P11" s="7">
        <v>2</v>
      </c>
      <c r="Q11" s="7">
        <v>0</v>
      </c>
      <c r="R11" s="7" t="s">
        <v>10</v>
      </c>
      <c r="S11" s="7" t="s">
        <v>395</v>
      </c>
      <c r="T11" s="7" t="s">
        <v>36</v>
      </c>
      <c r="U11" s="7" t="s">
        <v>79</v>
      </c>
      <c r="V11" s="7">
        <v>0</v>
      </c>
      <c r="W11" s="7">
        <v>0</v>
      </c>
      <c r="X11" s="7" t="s">
        <v>408</v>
      </c>
      <c r="Y11" s="7" t="s">
        <v>82</v>
      </c>
      <c r="Z11" s="7" t="s">
        <v>82</v>
      </c>
      <c r="AA11" s="7" t="s">
        <v>217</v>
      </c>
      <c r="AB11" s="7" t="s">
        <v>39</v>
      </c>
      <c r="AC11" s="7" t="s">
        <v>218</v>
      </c>
      <c r="AD11" s="7" t="s">
        <v>217</v>
      </c>
      <c r="AE11" s="7" t="s">
        <v>409</v>
      </c>
      <c r="AF11" s="7" t="s">
        <v>42</v>
      </c>
      <c r="AG11" s="7" t="s">
        <v>11</v>
      </c>
      <c r="AH11" s="7" t="s">
        <v>410</v>
      </c>
      <c r="AI11" s="7" t="s">
        <v>33</v>
      </c>
      <c r="AJ11" s="7" t="s">
        <v>45</v>
      </c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7" t="s">
        <v>411</v>
      </c>
      <c r="BE11" s="7" t="s">
        <v>412</v>
      </c>
      <c r="BF11" s="7" t="s">
        <v>413</v>
      </c>
      <c r="BG11" s="7" t="s">
        <v>37</v>
      </c>
      <c r="BH11" s="7" t="s">
        <v>49</v>
      </c>
      <c r="BI11" s="7" t="s">
        <v>50</v>
      </c>
      <c r="BJ11" s="6">
        <v>43026</v>
      </c>
    </row>
    <row r="12" spans="1:62" ht="153.75" thickBot="1" x14ac:dyDescent="0.3">
      <c r="A12" s="3" t="s">
        <v>734</v>
      </c>
      <c r="B12" s="7" t="s">
        <v>0</v>
      </c>
      <c r="C12" s="7" t="s">
        <v>917</v>
      </c>
      <c r="D12" s="7" t="s">
        <v>1</v>
      </c>
      <c r="E12" s="7" t="s">
        <v>2</v>
      </c>
      <c r="F12" s="7" t="s">
        <v>3</v>
      </c>
      <c r="G12" s="7" t="s">
        <v>499</v>
      </c>
      <c r="H12" s="7" t="s">
        <v>205</v>
      </c>
      <c r="I12" s="7" t="s">
        <v>115</v>
      </c>
      <c r="J12" s="7" t="s">
        <v>30</v>
      </c>
      <c r="K12" s="7" t="s">
        <v>509</v>
      </c>
      <c r="L12" s="7" t="s">
        <v>32</v>
      </c>
      <c r="M12" s="7">
        <v>3213118580</v>
      </c>
      <c r="N12" s="7" t="s">
        <v>33</v>
      </c>
      <c r="O12" s="7" t="s">
        <v>34</v>
      </c>
      <c r="P12" s="7">
        <v>4</v>
      </c>
      <c r="Q12" s="7">
        <v>2</v>
      </c>
      <c r="R12" s="7" t="s">
        <v>10</v>
      </c>
      <c r="S12" s="7" t="s">
        <v>395</v>
      </c>
      <c r="T12" s="7" t="s">
        <v>36</v>
      </c>
      <c r="U12" s="7" t="s">
        <v>37</v>
      </c>
      <c r="V12" s="7">
        <v>0</v>
      </c>
      <c r="W12" s="7" t="s">
        <v>33</v>
      </c>
      <c r="X12" s="7" t="s">
        <v>502</v>
      </c>
      <c r="Y12" s="7" t="s">
        <v>56</v>
      </c>
      <c r="Z12" s="7">
        <v>0</v>
      </c>
      <c r="AA12" s="7" t="s">
        <v>510</v>
      </c>
      <c r="AB12" s="7" t="s">
        <v>510</v>
      </c>
      <c r="AC12" s="7" t="s">
        <v>502</v>
      </c>
      <c r="AD12" s="7" t="s">
        <v>511</v>
      </c>
      <c r="AE12" s="7" t="s">
        <v>512</v>
      </c>
      <c r="AF12" s="7" t="s">
        <v>42</v>
      </c>
      <c r="AG12" s="7" t="s">
        <v>11</v>
      </c>
      <c r="AH12" s="7" t="s">
        <v>120</v>
      </c>
      <c r="AI12" s="7" t="s">
        <v>33</v>
      </c>
      <c r="AJ12" s="7" t="s">
        <v>45</v>
      </c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7" t="s">
        <v>913</v>
      </c>
      <c r="BE12" s="7" t="s">
        <v>513</v>
      </c>
      <c r="BF12" s="7" t="s">
        <v>514</v>
      </c>
      <c r="BG12" s="7" t="s">
        <v>37</v>
      </c>
      <c r="BH12" s="7" t="s">
        <v>49</v>
      </c>
      <c r="BI12" s="7" t="s">
        <v>50</v>
      </c>
      <c r="BJ12" s="6">
        <v>43025</v>
      </c>
    </row>
    <row r="13" spans="1:62" ht="230.25" thickBot="1" x14ac:dyDescent="0.3">
      <c r="A13" s="3" t="s">
        <v>736</v>
      </c>
      <c r="B13" s="7" t="s">
        <v>0</v>
      </c>
      <c r="C13" s="7" t="s">
        <v>917</v>
      </c>
      <c r="D13" s="7" t="s">
        <v>1</v>
      </c>
      <c r="E13" s="7" t="s">
        <v>2</v>
      </c>
      <c r="F13" s="7" t="s">
        <v>3</v>
      </c>
      <c r="G13" s="7" t="s">
        <v>27</v>
      </c>
      <c r="H13" s="7" t="s">
        <v>367</v>
      </c>
      <c r="I13" s="7" t="s">
        <v>368</v>
      </c>
      <c r="J13" s="7" t="s">
        <v>30</v>
      </c>
      <c r="K13" s="7" t="s">
        <v>369</v>
      </c>
      <c r="L13" s="7" t="s">
        <v>7</v>
      </c>
      <c r="M13" s="7" t="s">
        <v>33</v>
      </c>
      <c r="N13" s="7" t="s">
        <v>33</v>
      </c>
      <c r="O13" s="7" t="s">
        <v>34</v>
      </c>
      <c r="P13" s="7">
        <v>1</v>
      </c>
      <c r="Q13" s="7">
        <v>0</v>
      </c>
      <c r="R13" s="7" t="s">
        <v>80</v>
      </c>
      <c r="S13" s="7" t="s">
        <v>35</v>
      </c>
      <c r="T13" s="7" t="s">
        <v>36</v>
      </c>
      <c r="U13" s="7" t="s">
        <v>37</v>
      </c>
      <c r="V13" s="7">
        <v>0</v>
      </c>
      <c r="W13" s="7">
        <v>0</v>
      </c>
      <c r="X13" s="7" t="s">
        <v>342</v>
      </c>
      <c r="Y13" s="7" t="s">
        <v>115</v>
      </c>
      <c r="Z13" s="7">
        <v>0</v>
      </c>
      <c r="AA13" s="7" t="s">
        <v>370</v>
      </c>
      <c r="AB13" s="7">
        <v>0</v>
      </c>
      <c r="AC13" s="7" t="s">
        <v>342</v>
      </c>
      <c r="AD13" s="7" t="s">
        <v>370</v>
      </c>
      <c r="AE13" s="7" t="s">
        <v>371</v>
      </c>
      <c r="AF13" s="7" t="s">
        <v>42</v>
      </c>
      <c r="AG13" s="7" t="s">
        <v>11</v>
      </c>
      <c r="AH13" s="7" t="s">
        <v>120</v>
      </c>
      <c r="AI13" s="7" t="s">
        <v>372</v>
      </c>
      <c r="AJ13" s="7" t="s">
        <v>232</v>
      </c>
      <c r="AK13" s="9"/>
      <c r="AL13" s="7" t="s">
        <v>373</v>
      </c>
      <c r="AM13" s="7" t="s">
        <v>374</v>
      </c>
      <c r="AN13" s="7" t="s">
        <v>375</v>
      </c>
      <c r="AO13" s="7" t="s">
        <v>33</v>
      </c>
      <c r="AP13" s="7">
        <v>0</v>
      </c>
      <c r="AQ13" s="7">
        <v>0</v>
      </c>
      <c r="AR13" s="7">
        <v>40</v>
      </c>
      <c r="AS13" s="7" t="s">
        <v>376</v>
      </c>
      <c r="AT13" s="7">
        <v>30</v>
      </c>
      <c r="AU13" s="7" t="s">
        <v>360</v>
      </c>
      <c r="AV13" s="7">
        <v>30</v>
      </c>
      <c r="AW13" s="7" t="s">
        <v>361</v>
      </c>
      <c r="AX13" s="7">
        <v>3</v>
      </c>
      <c r="AY13" s="7" t="s">
        <v>358</v>
      </c>
      <c r="AZ13" s="7">
        <v>0</v>
      </c>
      <c r="BA13" s="7">
        <v>0</v>
      </c>
      <c r="BB13" s="7">
        <v>0</v>
      </c>
      <c r="BC13" s="7" t="s">
        <v>33</v>
      </c>
      <c r="BD13" s="7" t="s">
        <v>23</v>
      </c>
      <c r="BE13" s="7" t="s">
        <v>33</v>
      </c>
      <c r="BF13" s="7" t="s">
        <v>33</v>
      </c>
      <c r="BG13" s="7" t="s">
        <v>377</v>
      </c>
      <c r="BH13" s="7" t="s">
        <v>49</v>
      </c>
      <c r="BI13" s="7" t="s">
        <v>50</v>
      </c>
      <c r="BJ13" s="6">
        <v>43026</v>
      </c>
    </row>
    <row r="14" spans="1:62" ht="128.25" thickBot="1" x14ac:dyDescent="0.3">
      <c r="A14" s="3" t="s">
        <v>422</v>
      </c>
      <c r="B14" s="7" t="s">
        <v>0</v>
      </c>
      <c r="C14" s="7" t="s">
        <v>917</v>
      </c>
      <c r="D14" s="7" t="s">
        <v>1</v>
      </c>
      <c r="E14" s="7" t="s">
        <v>2</v>
      </c>
      <c r="F14" s="7" t="s">
        <v>3</v>
      </c>
      <c r="G14" s="7" t="s">
        <v>499</v>
      </c>
      <c r="H14" s="7" t="s">
        <v>205</v>
      </c>
      <c r="I14" s="7" t="s">
        <v>110</v>
      </c>
      <c r="J14" s="7" t="s">
        <v>30</v>
      </c>
      <c r="K14" s="7" t="s">
        <v>310</v>
      </c>
      <c r="L14" s="7" t="s">
        <v>32</v>
      </c>
      <c r="M14" s="7">
        <v>3227876276</v>
      </c>
      <c r="N14" s="7" t="s">
        <v>33</v>
      </c>
      <c r="O14" s="7" t="s">
        <v>9</v>
      </c>
      <c r="P14" s="7">
        <v>5</v>
      </c>
      <c r="Q14" s="7">
        <v>2</v>
      </c>
      <c r="R14" s="7" t="s">
        <v>80</v>
      </c>
      <c r="S14" s="7" t="s">
        <v>35</v>
      </c>
      <c r="T14" s="7" t="s">
        <v>36</v>
      </c>
      <c r="U14" s="7" t="s">
        <v>37</v>
      </c>
      <c r="V14" s="7">
        <v>0</v>
      </c>
      <c r="W14" s="7">
        <v>0</v>
      </c>
      <c r="X14" s="7" t="s">
        <v>311</v>
      </c>
      <c r="Y14" s="7" t="s">
        <v>153</v>
      </c>
      <c r="Z14" s="7" t="s">
        <v>56</v>
      </c>
      <c r="AA14" s="7" t="s">
        <v>312</v>
      </c>
      <c r="AB14" s="7" t="s">
        <v>33</v>
      </c>
      <c r="AC14" s="7" t="s">
        <v>313</v>
      </c>
      <c r="AD14" s="7" t="s">
        <v>312</v>
      </c>
      <c r="AE14" s="7" t="s">
        <v>314</v>
      </c>
      <c r="AF14" s="7" t="s">
        <v>42</v>
      </c>
      <c r="AG14" s="7" t="s">
        <v>11</v>
      </c>
      <c r="AH14" s="7" t="s">
        <v>315</v>
      </c>
      <c r="AI14" s="7" t="s">
        <v>316</v>
      </c>
      <c r="AJ14" s="7" t="s">
        <v>141</v>
      </c>
      <c r="AK14" s="9"/>
      <c r="AL14" s="7" t="s">
        <v>317</v>
      </c>
      <c r="AM14" s="7" t="s">
        <v>56</v>
      </c>
      <c r="AN14" s="7">
        <v>0</v>
      </c>
      <c r="AO14" s="7" t="s">
        <v>318</v>
      </c>
      <c r="AP14" s="7">
        <v>0</v>
      </c>
      <c r="AQ14" s="7">
        <v>0</v>
      </c>
      <c r="AR14" s="7">
        <v>2</v>
      </c>
      <c r="AS14" s="7" t="s">
        <v>144</v>
      </c>
      <c r="AT14" s="7">
        <v>0</v>
      </c>
      <c r="AU14" s="7">
        <v>0</v>
      </c>
      <c r="AV14" s="7">
        <v>1</v>
      </c>
      <c r="AW14" s="7" t="s">
        <v>145</v>
      </c>
      <c r="AX14" s="7">
        <v>0</v>
      </c>
      <c r="AY14" s="7">
        <v>0</v>
      </c>
      <c r="AZ14" s="7">
        <v>0</v>
      </c>
      <c r="BA14" s="7">
        <v>0</v>
      </c>
      <c r="BB14" s="7">
        <v>0</v>
      </c>
      <c r="BC14" s="7" t="s">
        <v>146</v>
      </c>
      <c r="BD14" s="7" t="s">
        <v>23</v>
      </c>
      <c r="BE14" s="7" t="s">
        <v>319</v>
      </c>
      <c r="BF14" s="7" t="s">
        <v>320</v>
      </c>
      <c r="BG14" s="7" t="s">
        <v>37</v>
      </c>
      <c r="BH14" s="7" t="s">
        <v>49</v>
      </c>
      <c r="BI14" s="7" t="s">
        <v>50</v>
      </c>
      <c r="BJ14" s="6">
        <v>42924</v>
      </c>
    </row>
    <row r="15" spans="1:62" ht="166.5" thickBot="1" x14ac:dyDescent="0.3">
      <c r="A15" s="3" t="s">
        <v>748</v>
      </c>
      <c r="B15" s="7" t="s">
        <v>0</v>
      </c>
      <c r="C15" s="7" t="s">
        <v>917</v>
      </c>
      <c r="D15" s="7" t="s">
        <v>1</v>
      </c>
      <c r="E15" s="7" t="s">
        <v>2</v>
      </c>
      <c r="F15" s="7" t="s">
        <v>3</v>
      </c>
      <c r="G15" s="7" t="s">
        <v>27</v>
      </c>
      <c r="H15" s="7" t="s">
        <v>378</v>
      </c>
      <c r="I15" s="7" t="s">
        <v>379</v>
      </c>
      <c r="J15" s="7" t="s">
        <v>30</v>
      </c>
      <c r="K15" s="7" t="s">
        <v>380</v>
      </c>
      <c r="L15" s="7" t="s">
        <v>7</v>
      </c>
      <c r="M15" s="7">
        <v>3115677623</v>
      </c>
      <c r="N15" s="7" t="s">
        <v>33</v>
      </c>
      <c r="O15" s="7" t="s">
        <v>34</v>
      </c>
      <c r="P15" s="7">
        <v>4</v>
      </c>
      <c r="Q15" s="7">
        <v>0</v>
      </c>
      <c r="R15" s="7" t="s">
        <v>381</v>
      </c>
      <c r="S15" s="7" t="s">
        <v>35</v>
      </c>
      <c r="T15" s="7" t="s">
        <v>267</v>
      </c>
      <c r="U15" s="7" t="s">
        <v>382</v>
      </c>
      <c r="V15" s="7" t="s">
        <v>383</v>
      </c>
      <c r="W15" s="7" t="s">
        <v>384</v>
      </c>
      <c r="X15" s="7" t="s">
        <v>342</v>
      </c>
      <c r="Y15" s="7" t="s">
        <v>82</v>
      </c>
      <c r="Z15" s="7" t="s">
        <v>56</v>
      </c>
      <c r="AA15" s="7" t="s">
        <v>385</v>
      </c>
      <c r="AB15" s="7" t="s">
        <v>385</v>
      </c>
      <c r="AC15" s="7" t="s">
        <v>342</v>
      </c>
      <c r="AD15" s="7" t="s">
        <v>385</v>
      </c>
      <c r="AE15" s="7">
        <v>0</v>
      </c>
      <c r="AF15" s="7" t="s">
        <v>37</v>
      </c>
      <c r="AG15" s="7" t="s">
        <v>138</v>
      </c>
      <c r="AH15" s="7" t="s">
        <v>154</v>
      </c>
      <c r="AI15" s="7" t="s">
        <v>386</v>
      </c>
      <c r="AJ15" s="7" t="s">
        <v>141</v>
      </c>
      <c r="AK15" s="9"/>
      <c r="AL15" s="7" t="s">
        <v>110</v>
      </c>
      <c r="AM15" s="7" t="s">
        <v>387</v>
      </c>
      <c r="AN15" s="7" t="s">
        <v>82</v>
      </c>
      <c r="AO15" s="7" t="s">
        <v>388</v>
      </c>
      <c r="AP15" s="7">
        <v>1</v>
      </c>
      <c r="AQ15" s="7" t="s">
        <v>389</v>
      </c>
      <c r="AR15" s="7">
        <v>3</v>
      </c>
      <c r="AS15" s="7" t="s">
        <v>73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 t="s">
        <v>911</v>
      </c>
      <c r="BE15" s="7" t="s">
        <v>390</v>
      </c>
      <c r="BF15" s="7" t="s">
        <v>391</v>
      </c>
      <c r="BG15" s="7" t="s">
        <v>37</v>
      </c>
      <c r="BH15" s="7" t="s">
        <v>49</v>
      </c>
      <c r="BI15" s="7" t="s">
        <v>50</v>
      </c>
      <c r="BJ15" s="6">
        <v>43026</v>
      </c>
    </row>
    <row r="16" spans="1:62" ht="141" thickBot="1" x14ac:dyDescent="0.3">
      <c r="A16" s="11"/>
      <c r="B16" s="7" t="s">
        <v>0</v>
      </c>
      <c r="C16" s="7" t="s">
        <v>917</v>
      </c>
      <c r="D16" s="7" t="s">
        <v>1</v>
      </c>
      <c r="E16" s="7" t="s">
        <v>2</v>
      </c>
      <c r="F16" s="7" t="s">
        <v>3</v>
      </c>
      <c r="G16" s="7" t="s">
        <v>499</v>
      </c>
      <c r="H16" s="7" t="s">
        <v>252</v>
      </c>
      <c r="I16" s="7" t="s">
        <v>253</v>
      </c>
      <c r="J16" s="7" t="s">
        <v>30</v>
      </c>
      <c r="K16" s="7" t="s">
        <v>254</v>
      </c>
      <c r="L16" s="7" t="s">
        <v>7</v>
      </c>
      <c r="M16" s="7">
        <v>3108031847</v>
      </c>
      <c r="N16" s="7" t="s">
        <v>33</v>
      </c>
      <c r="O16" s="7" t="s">
        <v>34</v>
      </c>
      <c r="P16" s="7">
        <v>3</v>
      </c>
      <c r="Q16" s="7">
        <v>1</v>
      </c>
      <c r="R16" s="7" t="s">
        <v>10</v>
      </c>
      <c r="S16" s="7" t="s">
        <v>35</v>
      </c>
      <c r="T16" s="7" t="s">
        <v>255</v>
      </c>
      <c r="U16" s="7" t="s">
        <v>178</v>
      </c>
      <c r="V16" s="7" t="s">
        <v>33</v>
      </c>
      <c r="W16" s="7" t="s">
        <v>256</v>
      </c>
      <c r="X16" s="7" t="s">
        <v>257</v>
      </c>
      <c r="Y16" s="7" t="s">
        <v>56</v>
      </c>
      <c r="Z16" s="7" t="s">
        <v>153</v>
      </c>
      <c r="AA16" s="7" t="s">
        <v>258</v>
      </c>
      <c r="AB16" s="7" t="s">
        <v>33</v>
      </c>
      <c r="AC16" s="7" t="s">
        <v>207</v>
      </c>
      <c r="AD16" s="7" t="s">
        <v>259</v>
      </c>
      <c r="AE16" s="7" t="s">
        <v>260</v>
      </c>
      <c r="AF16" s="7" t="s">
        <v>42</v>
      </c>
      <c r="AG16" s="7" t="s">
        <v>11</v>
      </c>
      <c r="AH16" s="7" t="s">
        <v>120</v>
      </c>
      <c r="AI16" s="7" t="s">
        <v>261</v>
      </c>
      <c r="AJ16" s="7" t="s">
        <v>45</v>
      </c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7" t="s">
        <v>46</v>
      </c>
      <c r="BE16" s="7" t="s">
        <v>262</v>
      </c>
      <c r="BF16" s="7" t="s">
        <v>263</v>
      </c>
      <c r="BG16" s="7" t="s">
        <v>37</v>
      </c>
      <c r="BH16" s="7" t="s">
        <v>49</v>
      </c>
      <c r="BI16" s="7" t="s">
        <v>50</v>
      </c>
      <c r="BJ16" s="6">
        <v>42924</v>
      </c>
    </row>
    <row r="17" spans="1:62" ht="128.25" thickBot="1" x14ac:dyDescent="0.3">
      <c r="A17" s="11"/>
      <c r="B17" s="7" t="s">
        <v>0</v>
      </c>
      <c r="C17" s="7" t="s">
        <v>917</v>
      </c>
      <c r="D17" s="7" t="s">
        <v>1</v>
      </c>
      <c r="E17" s="7" t="s">
        <v>2</v>
      </c>
      <c r="F17" s="7" t="s">
        <v>3</v>
      </c>
      <c r="G17" s="7" t="s">
        <v>499</v>
      </c>
      <c r="H17" s="7" t="s">
        <v>275</v>
      </c>
      <c r="I17" s="7" t="s">
        <v>114</v>
      </c>
      <c r="J17" s="7" t="s">
        <v>30</v>
      </c>
      <c r="K17" s="7" t="s">
        <v>276</v>
      </c>
      <c r="L17" s="7" t="s">
        <v>7</v>
      </c>
      <c r="M17" s="7">
        <v>3204104733</v>
      </c>
      <c r="N17" s="7" t="s">
        <v>33</v>
      </c>
      <c r="O17" s="7" t="s">
        <v>34</v>
      </c>
      <c r="P17" s="7">
        <v>4</v>
      </c>
      <c r="Q17" s="7">
        <v>2</v>
      </c>
      <c r="R17" s="7" t="s">
        <v>10</v>
      </c>
      <c r="S17" s="7" t="s">
        <v>11</v>
      </c>
      <c r="T17" s="7" t="s">
        <v>267</v>
      </c>
      <c r="U17" s="7" t="s">
        <v>277</v>
      </c>
      <c r="V17" s="7" t="s">
        <v>164</v>
      </c>
      <c r="W17" s="7" t="s">
        <v>33</v>
      </c>
      <c r="X17" s="7" t="s">
        <v>278</v>
      </c>
      <c r="Y17" s="7" t="s">
        <v>153</v>
      </c>
      <c r="Z17" s="7">
        <v>0</v>
      </c>
      <c r="AA17" s="7" t="s">
        <v>279</v>
      </c>
      <c r="AB17" s="7" t="s">
        <v>280</v>
      </c>
      <c r="AC17" s="7" t="s">
        <v>38</v>
      </c>
      <c r="AD17" s="7" t="s">
        <v>281</v>
      </c>
      <c r="AE17" s="7" t="s">
        <v>282</v>
      </c>
      <c r="AF17" s="7" t="s">
        <v>283</v>
      </c>
      <c r="AG17" s="7" t="s">
        <v>11</v>
      </c>
      <c r="AH17" s="7" t="s">
        <v>284</v>
      </c>
      <c r="AI17" s="7" t="s">
        <v>33</v>
      </c>
      <c r="AJ17" s="7" t="s">
        <v>45</v>
      </c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7" t="s">
        <v>46</v>
      </c>
      <c r="BE17" s="7" t="s">
        <v>285</v>
      </c>
      <c r="BF17" s="7" t="s">
        <v>286</v>
      </c>
      <c r="BG17" s="7" t="s">
        <v>37</v>
      </c>
      <c r="BH17" s="7" t="s">
        <v>49</v>
      </c>
      <c r="BI17" s="7" t="s">
        <v>50</v>
      </c>
      <c r="BJ17" s="6">
        <v>42923</v>
      </c>
    </row>
    <row r="18" spans="1:62" ht="90" thickBot="1" x14ac:dyDescent="0.3">
      <c r="A18" s="11"/>
      <c r="B18" s="7" t="s">
        <v>0</v>
      </c>
      <c r="C18" s="7" t="s">
        <v>917</v>
      </c>
      <c r="D18" s="7" t="s">
        <v>1</v>
      </c>
      <c r="E18" s="7" t="s">
        <v>2</v>
      </c>
      <c r="F18" s="7" t="s">
        <v>3</v>
      </c>
      <c r="G18" s="7" t="s">
        <v>499</v>
      </c>
      <c r="H18" s="7" t="s">
        <v>296</v>
      </c>
      <c r="I18" s="7" t="s">
        <v>297</v>
      </c>
      <c r="J18" s="7" t="s">
        <v>30</v>
      </c>
      <c r="K18" s="7" t="s">
        <v>298</v>
      </c>
      <c r="L18" s="7" t="s">
        <v>32</v>
      </c>
      <c r="M18" s="7">
        <v>3125063726</v>
      </c>
      <c r="N18" s="7" t="s">
        <v>33</v>
      </c>
      <c r="O18" s="7" t="s">
        <v>9</v>
      </c>
      <c r="P18" s="7">
        <v>4</v>
      </c>
      <c r="Q18" s="7">
        <v>1</v>
      </c>
      <c r="R18" s="7" t="s">
        <v>10</v>
      </c>
      <c r="S18" s="7" t="s">
        <v>35</v>
      </c>
      <c r="T18" s="7" t="s">
        <v>267</v>
      </c>
      <c r="U18" s="7" t="s">
        <v>299</v>
      </c>
      <c r="V18" s="7" t="s">
        <v>56</v>
      </c>
      <c r="W18" s="7" t="s">
        <v>300</v>
      </c>
      <c r="X18" s="7" t="s">
        <v>301</v>
      </c>
      <c r="Y18" s="7" t="s">
        <v>153</v>
      </c>
      <c r="Z18" s="7" t="s">
        <v>56</v>
      </c>
      <c r="AA18" s="7" t="s">
        <v>227</v>
      </c>
      <c r="AB18" s="7" t="s">
        <v>302</v>
      </c>
      <c r="AC18" s="7" t="s">
        <v>303</v>
      </c>
      <c r="AD18" s="7" t="s">
        <v>304</v>
      </c>
      <c r="AE18" s="7" t="s">
        <v>305</v>
      </c>
      <c r="AF18" s="7" t="s">
        <v>42</v>
      </c>
      <c r="AG18" s="7" t="s">
        <v>11</v>
      </c>
      <c r="AH18" s="7" t="s">
        <v>306</v>
      </c>
      <c r="AI18" s="7" t="s">
        <v>307</v>
      </c>
      <c r="AJ18" s="7" t="s">
        <v>45</v>
      </c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7" t="s">
        <v>23</v>
      </c>
      <c r="BE18" s="7" t="s">
        <v>308</v>
      </c>
      <c r="BF18" s="7" t="s">
        <v>309</v>
      </c>
      <c r="BG18" s="7" t="s">
        <v>37</v>
      </c>
      <c r="BH18" s="7" t="s">
        <v>49</v>
      </c>
      <c r="BI18" s="7" t="s">
        <v>50</v>
      </c>
      <c r="BJ18" s="6">
        <v>42924</v>
      </c>
    </row>
    <row r="19" spans="1:62" ht="115.5" thickBot="1" x14ac:dyDescent="0.3">
      <c r="A19" s="11"/>
      <c r="B19" s="7" t="s">
        <v>0</v>
      </c>
      <c r="C19" s="7" t="s">
        <v>917</v>
      </c>
      <c r="D19" s="7" t="s">
        <v>1</v>
      </c>
      <c r="E19" s="7" t="s">
        <v>2</v>
      </c>
      <c r="F19" s="7" t="s">
        <v>3</v>
      </c>
      <c r="G19" s="7" t="s">
        <v>27</v>
      </c>
      <c r="H19" s="7" t="s">
        <v>434</v>
      </c>
      <c r="I19" s="7" t="s">
        <v>375</v>
      </c>
      <c r="J19" s="7" t="s">
        <v>30</v>
      </c>
      <c r="K19" s="7" t="s">
        <v>435</v>
      </c>
      <c r="L19" s="7" t="s">
        <v>436</v>
      </c>
      <c r="M19" s="7">
        <v>3142423202</v>
      </c>
      <c r="N19" s="7" t="s">
        <v>33</v>
      </c>
      <c r="O19" s="7" t="s">
        <v>34</v>
      </c>
      <c r="P19" s="7">
        <v>4</v>
      </c>
      <c r="Q19" s="7">
        <v>0</v>
      </c>
      <c r="R19" s="7" t="s">
        <v>10</v>
      </c>
      <c r="S19" s="7" t="s">
        <v>35</v>
      </c>
      <c r="T19" s="7" t="s">
        <v>36</v>
      </c>
      <c r="U19" s="7" t="s">
        <v>37</v>
      </c>
      <c r="V19" s="7">
        <v>0</v>
      </c>
      <c r="W19" s="7" t="s">
        <v>33</v>
      </c>
      <c r="X19" s="7" t="s">
        <v>311</v>
      </c>
      <c r="Y19" s="7" t="s">
        <v>142</v>
      </c>
      <c r="Z19" s="7" t="s">
        <v>33</v>
      </c>
      <c r="AA19" s="7" t="s">
        <v>437</v>
      </c>
      <c r="AB19" s="7" t="s">
        <v>437</v>
      </c>
      <c r="AC19" s="7" t="s">
        <v>311</v>
      </c>
      <c r="AD19" s="7" t="s">
        <v>438</v>
      </c>
      <c r="AE19" s="7" t="s">
        <v>439</v>
      </c>
      <c r="AF19" s="7" t="s">
        <v>42</v>
      </c>
      <c r="AG19" s="7" t="s">
        <v>11</v>
      </c>
      <c r="AH19" s="7" t="s">
        <v>43</v>
      </c>
      <c r="AI19" s="7" t="s">
        <v>440</v>
      </c>
      <c r="AJ19" s="7" t="s">
        <v>232</v>
      </c>
      <c r="AK19" s="9"/>
      <c r="AL19" s="7" t="s">
        <v>115</v>
      </c>
      <c r="AM19" s="7" t="s">
        <v>164</v>
      </c>
      <c r="AN19" s="7" t="s">
        <v>82</v>
      </c>
      <c r="AO19" s="7" t="s">
        <v>388</v>
      </c>
      <c r="AP19" s="7">
        <v>1</v>
      </c>
      <c r="AQ19" s="7" t="s">
        <v>441</v>
      </c>
      <c r="AR19" s="7">
        <v>2</v>
      </c>
      <c r="AS19" s="7" t="s">
        <v>389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7">
        <v>0</v>
      </c>
      <c r="BC19" s="7" t="s">
        <v>33</v>
      </c>
      <c r="BD19" s="7" t="s">
        <v>442</v>
      </c>
      <c r="BE19" s="7" t="s">
        <v>443</v>
      </c>
      <c r="BF19" s="7" t="s">
        <v>444</v>
      </c>
      <c r="BG19" s="7" t="s">
        <v>37</v>
      </c>
      <c r="BH19" s="7" t="s">
        <v>49</v>
      </c>
      <c r="BI19" s="7" t="s">
        <v>50</v>
      </c>
      <c r="BJ19" s="6">
        <v>43026</v>
      </c>
    </row>
    <row r="20" spans="1:62" ht="139.5" customHeight="1" thickBot="1" x14ac:dyDescent="0.3">
      <c r="A20" s="11"/>
      <c r="B20" s="7" t="s">
        <v>0</v>
      </c>
      <c r="C20" s="7" t="s">
        <v>917</v>
      </c>
      <c r="D20" s="7" t="s">
        <v>1</v>
      </c>
      <c r="E20" s="7" t="s">
        <v>2</v>
      </c>
      <c r="F20" s="7" t="s">
        <v>3</v>
      </c>
      <c r="G20" s="7" t="s">
        <v>499</v>
      </c>
      <c r="H20" s="7" t="s">
        <v>558</v>
      </c>
      <c r="I20" s="7" t="s">
        <v>559</v>
      </c>
      <c r="J20" s="7" t="s">
        <v>30</v>
      </c>
      <c r="K20" s="7" t="s">
        <v>560</v>
      </c>
      <c r="L20" s="7" t="s">
        <v>32</v>
      </c>
      <c r="M20" s="7">
        <v>3154525542</v>
      </c>
      <c r="N20" s="7" t="s">
        <v>33</v>
      </c>
      <c r="O20" s="7" t="s">
        <v>34</v>
      </c>
      <c r="P20" s="7">
        <v>2</v>
      </c>
      <c r="Q20" s="7">
        <v>0</v>
      </c>
      <c r="R20" s="7" t="s">
        <v>10</v>
      </c>
      <c r="S20" s="7" t="s">
        <v>35</v>
      </c>
      <c r="T20" s="7" t="s">
        <v>267</v>
      </c>
      <c r="U20" s="7" t="s">
        <v>527</v>
      </c>
      <c r="V20" s="7" t="s">
        <v>457</v>
      </c>
      <c r="W20" s="7" t="s">
        <v>550</v>
      </c>
      <c r="X20" s="7" t="s">
        <v>561</v>
      </c>
      <c r="Y20" s="7" t="s">
        <v>142</v>
      </c>
      <c r="Z20" s="7" t="s">
        <v>164</v>
      </c>
      <c r="AA20" s="7" t="s">
        <v>562</v>
      </c>
      <c r="AB20" s="7" t="s">
        <v>562</v>
      </c>
      <c r="AC20" s="7" t="s">
        <v>561</v>
      </c>
      <c r="AD20" s="7" t="s">
        <v>563</v>
      </c>
      <c r="AE20" s="7" t="s">
        <v>564</v>
      </c>
      <c r="AF20" s="7" t="s">
        <v>565</v>
      </c>
      <c r="AG20" s="7" t="s">
        <v>11</v>
      </c>
      <c r="AH20" s="7" t="s">
        <v>120</v>
      </c>
      <c r="AI20" s="7" t="s">
        <v>566</v>
      </c>
      <c r="AJ20" s="7" t="s">
        <v>45</v>
      </c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7" t="s">
        <v>914</v>
      </c>
      <c r="BE20" s="7" t="s">
        <v>567</v>
      </c>
      <c r="BF20" s="7" t="s">
        <v>568</v>
      </c>
      <c r="BG20" s="7" t="s">
        <v>37</v>
      </c>
      <c r="BH20" s="7" t="s">
        <v>49</v>
      </c>
      <c r="BI20" s="7" t="s">
        <v>50</v>
      </c>
      <c r="BJ20" s="6">
        <v>43025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11"/>
  <sheetViews>
    <sheetView topLeftCell="E1" zoomScale="85" zoomScaleNormal="85" workbookViewId="0">
      <selection activeCell="X11" sqref="X11"/>
    </sheetView>
  </sheetViews>
  <sheetFormatPr baseColWidth="10" defaultRowHeight="15" x14ac:dyDescent="0.25"/>
  <cols>
    <col min="1" max="1" width="25.42578125" customWidth="1"/>
    <col min="2" max="2" width="15" customWidth="1"/>
    <col min="3" max="3" width="10.28515625" customWidth="1"/>
    <col min="6" max="6" width="10.42578125" customWidth="1"/>
    <col min="7" max="7" width="8.7109375" customWidth="1"/>
    <col min="9" max="9" width="9.42578125" customWidth="1"/>
    <col min="24" max="24" width="37.42578125" customWidth="1"/>
    <col min="56" max="56" width="16.85546875" customWidth="1"/>
    <col min="57" max="57" width="52.85546875" customWidth="1"/>
    <col min="58" max="58" width="24.42578125" customWidth="1"/>
  </cols>
  <sheetData>
    <row r="1" spans="1:62" ht="101.25" customHeight="1" x14ac:dyDescent="0.25">
      <c r="A1" s="60" t="s">
        <v>716</v>
      </c>
      <c r="B1" s="60" t="s">
        <v>655</v>
      </c>
      <c r="C1" s="60" t="s">
        <v>915</v>
      </c>
      <c r="D1" s="60" t="s">
        <v>656</v>
      </c>
      <c r="E1" s="60" t="s">
        <v>657</v>
      </c>
      <c r="F1" s="60" t="s">
        <v>658</v>
      </c>
      <c r="G1" s="60" t="s">
        <v>659</v>
      </c>
      <c r="H1" s="60" t="s">
        <v>660</v>
      </c>
      <c r="I1" s="60" t="s">
        <v>661</v>
      </c>
      <c r="J1" s="60" t="s">
        <v>662</v>
      </c>
      <c r="K1" s="60" t="s">
        <v>663</v>
      </c>
      <c r="L1" s="60" t="s">
        <v>664</v>
      </c>
      <c r="M1" s="60" t="s">
        <v>665</v>
      </c>
      <c r="N1" s="60" t="s">
        <v>666</v>
      </c>
      <c r="O1" s="60" t="s">
        <v>667</v>
      </c>
      <c r="P1" s="60" t="s">
        <v>668</v>
      </c>
      <c r="Q1" s="60" t="s">
        <v>669</v>
      </c>
      <c r="R1" s="60" t="s">
        <v>670</v>
      </c>
      <c r="S1" s="60" t="s">
        <v>671</v>
      </c>
      <c r="T1" s="60" t="s">
        <v>672</v>
      </c>
      <c r="U1" s="60" t="s">
        <v>673</v>
      </c>
      <c r="V1" s="60" t="s">
        <v>674</v>
      </c>
      <c r="W1" s="60" t="s">
        <v>675</v>
      </c>
      <c r="X1" s="60" t="s">
        <v>676</v>
      </c>
      <c r="Y1" s="60" t="s">
        <v>677</v>
      </c>
      <c r="Z1" s="60" t="s">
        <v>678</v>
      </c>
      <c r="AA1" s="60" t="s">
        <v>679</v>
      </c>
      <c r="AB1" s="60" t="s">
        <v>680</v>
      </c>
      <c r="AC1" s="60" t="s">
        <v>681</v>
      </c>
      <c r="AD1" s="60" t="s">
        <v>682</v>
      </c>
      <c r="AE1" s="60" t="s">
        <v>683</v>
      </c>
      <c r="AF1" s="60" t="s">
        <v>684</v>
      </c>
      <c r="AG1" s="60" t="s">
        <v>685</v>
      </c>
      <c r="AH1" s="60" t="s">
        <v>686</v>
      </c>
      <c r="AI1" s="60" t="s">
        <v>687</v>
      </c>
      <c r="AJ1" s="60" t="s">
        <v>688</v>
      </c>
      <c r="AK1" s="60" t="s">
        <v>689</v>
      </c>
      <c r="AL1" s="60" t="s">
        <v>690</v>
      </c>
      <c r="AM1" s="60" t="s">
        <v>691</v>
      </c>
      <c r="AN1" s="60" t="s">
        <v>692</v>
      </c>
      <c r="AO1" s="60" t="s">
        <v>693</v>
      </c>
      <c r="AP1" s="60" t="s">
        <v>694</v>
      </c>
      <c r="AQ1" s="60" t="s">
        <v>695</v>
      </c>
      <c r="AR1" s="60" t="s">
        <v>696</v>
      </c>
      <c r="AS1" s="60" t="s">
        <v>695</v>
      </c>
      <c r="AT1" s="60" t="s">
        <v>697</v>
      </c>
      <c r="AU1" s="60" t="s">
        <v>695</v>
      </c>
      <c r="AV1" s="60" t="s">
        <v>698</v>
      </c>
      <c r="AW1" s="60" t="s">
        <v>695</v>
      </c>
      <c r="AX1" s="60" t="s">
        <v>699</v>
      </c>
      <c r="AY1" s="60" t="s">
        <v>695</v>
      </c>
      <c r="AZ1" s="60" t="s">
        <v>700</v>
      </c>
      <c r="BA1" s="60" t="s">
        <v>701</v>
      </c>
      <c r="BB1" s="60" t="s">
        <v>702</v>
      </c>
      <c r="BC1" s="60" t="s">
        <v>686</v>
      </c>
      <c r="BD1" s="60" t="s">
        <v>703</v>
      </c>
      <c r="BE1" s="60" t="s">
        <v>704</v>
      </c>
      <c r="BF1" s="60" t="s">
        <v>705</v>
      </c>
      <c r="BG1" s="60" t="s">
        <v>706</v>
      </c>
      <c r="BH1" s="60" t="s">
        <v>707</v>
      </c>
      <c r="BI1" s="60" t="s">
        <v>708</v>
      </c>
      <c r="BJ1" s="61" t="s">
        <v>709</v>
      </c>
    </row>
    <row r="2" spans="1:62" s="59" customFormat="1" ht="38.25" x14ac:dyDescent="0.25">
      <c r="A2" s="25" t="s">
        <v>633</v>
      </c>
      <c r="B2" s="25" t="s">
        <v>0</v>
      </c>
      <c r="C2" s="25" t="s">
        <v>918</v>
      </c>
      <c r="D2" s="25" t="s">
        <v>1</v>
      </c>
      <c r="E2" s="25" t="s">
        <v>2</v>
      </c>
      <c r="F2" s="25" t="s">
        <v>3</v>
      </c>
      <c r="G2" s="25" t="s">
        <v>4</v>
      </c>
      <c r="H2" s="25" t="s">
        <v>634</v>
      </c>
      <c r="I2" s="25" t="s">
        <v>559</v>
      </c>
      <c r="J2" s="25" t="s">
        <v>30</v>
      </c>
      <c r="K2" s="25" t="s">
        <v>635</v>
      </c>
      <c r="L2" s="25" t="s">
        <v>7</v>
      </c>
      <c r="M2" s="25">
        <v>3202824651</v>
      </c>
      <c r="N2" s="25" t="s">
        <v>33</v>
      </c>
      <c r="O2" s="25" t="s">
        <v>9</v>
      </c>
      <c r="P2" s="25">
        <v>3</v>
      </c>
      <c r="Q2" s="25">
        <v>0</v>
      </c>
      <c r="R2" s="25" t="s">
        <v>901</v>
      </c>
      <c r="S2" s="25" t="s">
        <v>35</v>
      </c>
      <c r="T2" s="25" t="s">
        <v>267</v>
      </c>
      <c r="U2" s="25" t="s">
        <v>636</v>
      </c>
      <c r="V2" s="25" t="s">
        <v>153</v>
      </c>
      <c r="W2" s="25" t="s">
        <v>637</v>
      </c>
      <c r="X2" s="25" t="s">
        <v>36</v>
      </c>
      <c r="Y2" s="25">
        <v>0</v>
      </c>
      <c r="Z2" s="25">
        <v>0</v>
      </c>
      <c r="AA2" s="25">
        <v>0</v>
      </c>
      <c r="AB2" s="25">
        <v>0</v>
      </c>
      <c r="AC2" s="25">
        <v>0</v>
      </c>
      <c r="AD2" s="25">
        <v>0</v>
      </c>
      <c r="AE2" s="25">
        <v>0</v>
      </c>
      <c r="AF2" s="25">
        <v>0</v>
      </c>
      <c r="AG2" s="25" t="s">
        <v>35</v>
      </c>
      <c r="AH2" s="25" t="s">
        <v>638</v>
      </c>
      <c r="AI2" s="25" t="s">
        <v>33</v>
      </c>
      <c r="AJ2" s="25" t="s">
        <v>45</v>
      </c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25" t="s">
        <v>23</v>
      </c>
      <c r="BE2" s="25" t="s">
        <v>639</v>
      </c>
      <c r="BF2" s="25" t="s">
        <v>640</v>
      </c>
      <c r="BG2" s="25" t="s">
        <v>37</v>
      </c>
      <c r="BH2" s="25" t="s">
        <v>49</v>
      </c>
      <c r="BI2" s="25" t="s">
        <v>50</v>
      </c>
      <c r="BJ2" s="63">
        <v>43025</v>
      </c>
    </row>
    <row r="3" spans="1:62" s="59" customFormat="1" ht="63.75" customHeight="1" x14ac:dyDescent="0.25">
      <c r="A3" s="25" t="s">
        <v>616</v>
      </c>
      <c r="B3" s="25" t="s">
        <v>0</v>
      </c>
      <c r="C3" s="25" t="s">
        <v>918</v>
      </c>
      <c r="D3" s="25" t="s">
        <v>1</v>
      </c>
      <c r="E3" s="25" t="s">
        <v>2</v>
      </c>
      <c r="F3" s="25" t="s">
        <v>3</v>
      </c>
      <c r="G3" s="25" t="s">
        <v>4</v>
      </c>
      <c r="H3" s="25" t="s">
        <v>617</v>
      </c>
      <c r="I3" s="25" t="s">
        <v>387</v>
      </c>
      <c r="J3" s="25" t="s">
        <v>30</v>
      </c>
      <c r="K3" s="25" t="s">
        <v>618</v>
      </c>
      <c r="L3" s="25" t="s">
        <v>7</v>
      </c>
      <c r="M3" s="25">
        <v>3213073836</v>
      </c>
      <c r="N3" s="25" t="s">
        <v>33</v>
      </c>
      <c r="O3" s="25" t="s">
        <v>34</v>
      </c>
      <c r="P3" s="25">
        <v>4</v>
      </c>
      <c r="Q3" s="25">
        <v>3</v>
      </c>
      <c r="R3" s="25" t="s">
        <v>80</v>
      </c>
      <c r="S3" s="25" t="s">
        <v>35</v>
      </c>
      <c r="T3" s="25" t="s">
        <v>36</v>
      </c>
      <c r="U3" s="25" t="s">
        <v>37</v>
      </c>
      <c r="V3" s="25">
        <v>0</v>
      </c>
      <c r="W3" s="25" t="s">
        <v>33</v>
      </c>
      <c r="X3" s="25" t="s">
        <v>619</v>
      </c>
      <c r="Y3" s="25" t="s">
        <v>457</v>
      </c>
      <c r="Z3" s="25" t="s">
        <v>457</v>
      </c>
      <c r="AA3" s="25" t="s">
        <v>620</v>
      </c>
      <c r="AB3" s="25" t="s">
        <v>621</v>
      </c>
      <c r="AC3" s="25" t="s">
        <v>622</v>
      </c>
      <c r="AD3" s="25" t="s">
        <v>623</v>
      </c>
      <c r="AE3" s="25" t="s">
        <v>624</v>
      </c>
      <c r="AF3" s="25" t="s">
        <v>37</v>
      </c>
      <c r="AG3" s="25" t="s">
        <v>138</v>
      </c>
      <c r="AH3" s="25" t="s">
        <v>625</v>
      </c>
      <c r="AI3" s="25" t="s">
        <v>33</v>
      </c>
      <c r="AJ3" s="25" t="s">
        <v>89</v>
      </c>
      <c r="AK3" s="62"/>
      <c r="AL3" s="25" t="s">
        <v>114</v>
      </c>
      <c r="AM3" s="25" t="s">
        <v>626</v>
      </c>
      <c r="AN3" s="25" t="s">
        <v>153</v>
      </c>
      <c r="AO3" s="25" t="s">
        <v>33</v>
      </c>
      <c r="AP3" s="25">
        <v>4</v>
      </c>
      <c r="AQ3" s="25" t="s">
        <v>581</v>
      </c>
      <c r="AR3" s="25">
        <v>1</v>
      </c>
      <c r="AS3" s="25" t="s">
        <v>235</v>
      </c>
      <c r="AT3" s="25">
        <v>3</v>
      </c>
      <c r="AU3" s="25" t="s">
        <v>389</v>
      </c>
      <c r="AV3" s="25">
        <v>1</v>
      </c>
      <c r="AW3" s="25" t="s">
        <v>441</v>
      </c>
      <c r="AX3" s="25">
        <v>0</v>
      </c>
      <c r="AY3" s="25">
        <v>0</v>
      </c>
      <c r="AZ3" s="25">
        <v>3</v>
      </c>
      <c r="BA3" s="25" t="s">
        <v>627</v>
      </c>
      <c r="BB3" s="25" t="s">
        <v>628</v>
      </c>
      <c r="BC3" s="25" t="s">
        <v>629</v>
      </c>
      <c r="BD3" s="25" t="s">
        <v>630</v>
      </c>
      <c r="BE3" s="25" t="s">
        <v>631</v>
      </c>
      <c r="BF3" s="25" t="s">
        <v>632</v>
      </c>
      <c r="BG3" s="25" t="s">
        <v>37</v>
      </c>
      <c r="BH3" s="25" t="s">
        <v>49</v>
      </c>
      <c r="BI3" s="25" t="s">
        <v>50</v>
      </c>
      <c r="BJ3" s="63">
        <v>43025</v>
      </c>
    </row>
    <row r="4" spans="1:62" s="59" customFormat="1" ht="76.5" x14ac:dyDescent="0.25">
      <c r="A4" s="25" t="s">
        <v>602</v>
      </c>
      <c r="B4" s="25" t="s">
        <v>0</v>
      </c>
      <c r="C4" s="25" t="s">
        <v>918</v>
      </c>
      <c r="D4" s="25" t="s">
        <v>1</v>
      </c>
      <c r="E4" s="25" t="s">
        <v>2</v>
      </c>
      <c r="F4" s="25" t="s">
        <v>3</v>
      </c>
      <c r="G4" s="25" t="s">
        <v>4</v>
      </c>
      <c r="H4" s="25" t="s">
        <v>603</v>
      </c>
      <c r="I4" s="25" t="s">
        <v>604</v>
      </c>
      <c r="J4" s="25" t="s">
        <v>30</v>
      </c>
      <c r="K4" s="25" t="s">
        <v>605</v>
      </c>
      <c r="L4" s="25" t="s">
        <v>7</v>
      </c>
      <c r="M4" s="25">
        <v>3102268604</v>
      </c>
      <c r="N4" s="25" t="s">
        <v>33</v>
      </c>
      <c r="O4" s="25" t="s">
        <v>34</v>
      </c>
      <c r="P4" s="25">
        <v>5</v>
      </c>
      <c r="Q4" s="25">
        <v>3</v>
      </c>
      <c r="R4" s="25" t="s">
        <v>606</v>
      </c>
      <c r="S4" s="25" t="s">
        <v>35</v>
      </c>
      <c r="T4" s="25" t="s">
        <v>36</v>
      </c>
      <c r="U4" s="25" t="s">
        <v>37</v>
      </c>
      <c r="V4" s="25">
        <v>0</v>
      </c>
      <c r="W4" s="25" t="s">
        <v>33</v>
      </c>
      <c r="X4" s="25" t="s">
        <v>79</v>
      </c>
      <c r="Y4" s="25">
        <v>0</v>
      </c>
      <c r="Z4" s="25">
        <v>0</v>
      </c>
      <c r="AA4" s="25">
        <v>0</v>
      </c>
      <c r="AB4" s="25">
        <v>0</v>
      </c>
      <c r="AC4" s="25">
        <v>0</v>
      </c>
      <c r="AD4" s="25">
        <v>0</v>
      </c>
      <c r="AE4" s="25">
        <v>0</v>
      </c>
      <c r="AF4" s="25">
        <v>0</v>
      </c>
      <c r="AG4" s="25" t="s">
        <v>35</v>
      </c>
      <c r="AH4" s="25" t="s">
        <v>79</v>
      </c>
      <c r="AI4" s="25" t="s">
        <v>33</v>
      </c>
      <c r="AJ4" s="25" t="s">
        <v>232</v>
      </c>
      <c r="AK4" s="62"/>
      <c r="AL4" s="25" t="s">
        <v>607</v>
      </c>
      <c r="AM4" s="25" t="s">
        <v>608</v>
      </c>
      <c r="AN4" s="25" t="s">
        <v>115</v>
      </c>
      <c r="AO4" s="25" t="s">
        <v>609</v>
      </c>
      <c r="AP4" s="25">
        <v>50</v>
      </c>
      <c r="AQ4" s="25" t="s">
        <v>531</v>
      </c>
      <c r="AR4" s="25">
        <v>20</v>
      </c>
      <c r="AS4" s="25" t="s">
        <v>73</v>
      </c>
      <c r="AT4" s="25">
        <v>20</v>
      </c>
      <c r="AU4" s="25" t="s">
        <v>485</v>
      </c>
      <c r="AV4" s="25">
        <v>0</v>
      </c>
      <c r="AW4" s="25">
        <v>0</v>
      </c>
      <c r="AX4" s="25">
        <v>2</v>
      </c>
      <c r="AY4" s="25" t="s">
        <v>358</v>
      </c>
      <c r="AZ4" s="25">
        <v>17</v>
      </c>
      <c r="BA4" s="25" t="s">
        <v>610</v>
      </c>
      <c r="BB4" s="25" t="s">
        <v>611</v>
      </c>
      <c r="BC4" s="25" t="s">
        <v>612</v>
      </c>
      <c r="BD4" s="25" t="s">
        <v>613</v>
      </c>
      <c r="BE4" s="25" t="s">
        <v>614</v>
      </c>
      <c r="BF4" s="25" t="s">
        <v>615</v>
      </c>
      <c r="BG4" s="25" t="s">
        <v>37</v>
      </c>
      <c r="BH4" s="25" t="s">
        <v>49</v>
      </c>
      <c r="BI4" s="25" t="s">
        <v>50</v>
      </c>
      <c r="BJ4" s="63">
        <v>43025</v>
      </c>
    </row>
    <row r="5" spans="1:62" s="59" customFormat="1" ht="89.25" x14ac:dyDescent="0.25">
      <c r="A5" s="25" t="s">
        <v>721</v>
      </c>
      <c r="B5" s="25" t="s">
        <v>0</v>
      </c>
      <c r="C5" s="25" t="s">
        <v>918</v>
      </c>
      <c r="D5" s="25" t="s">
        <v>1</v>
      </c>
      <c r="E5" s="25" t="s">
        <v>2</v>
      </c>
      <c r="F5" s="25" t="s">
        <v>3</v>
      </c>
      <c r="G5" s="25" t="s">
        <v>4</v>
      </c>
      <c r="H5" s="25" t="s">
        <v>5</v>
      </c>
      <c r="I5" s="25" t="s">
        <v>6</v>
      </c>
      <c r="J5" s="25">
        <v>7.3055000100050002E+19</v>
      </c>
      <c r="K5" s="25" t="s">
        <v>710</v>
      </c>
      <c r="L5" s="25" t="s">
        <v>7</v>
      </c>
      <c r="M5" s="25">
        <v>3194661015</v>
      </c>
      <c r="N5" s="25" t="s">
        <v>8</v>
      </c>
      <c r="O5" s="25" t="s">
        <v>9</v>
      </c>
      <c r="P5" s="25">
        <v>5</v>
      </c>
      <c r="Q5" s="25">
        <v>3</v>
      </c>
      <c r="R5" s="25" t="s">
        <v>10</v>
      </c>
      <c r="S5" s="25" t="s">
        <v>11</v>
      </c>
      <c r="T5" s="25" t="s">
        <v>11</v>
      </c>
      <c r="U5" s="25" t="s">
        <v>711</v>
      </c>
      <c r="V5" s="25" t="s">
        <v>12</v>
      </c>
      <c r="W5" s="25" t="s">
        <v>13</v>
      </c>
      <c r="X5" s="25" t="s">
        <v>14</v>
      </c>
      <c r="Y5" s="25" t="s">
        <v>15</v>
      </c>
      <c r="Z5" s="25" t="s">
        <v>16</v>
      </c>
      <c r="AA5" s="25" t="s">
        <v>712</v>
      </c>
      <c r="AB5" s="25" t="s">
        <v>39</v>
      </c>
      <c r="AC5" s="25" t="s">
        <v>530</v>
      </c>
      <c r="AD5" s="25" t="s">
        <v>713</v>
      </c>
      <c r="AE5" s="25" t="s">
        <v>17</v>
      </c>
      <c r="AF5" s="25" t="s">
        <v>42</v>
      </c>
      <c r="AG5" s="25" t="s">
        <v>11</v>
      </c>
      <c r="AH5" s="25" t="s">
        <v>18</v>
      </c>
      <c r="AI5" s="25" t="s">
        <v>19</v>
      </c>
      <c r="AJ5" s="25" t="s">
        <v>20</v>
      </c>
      <c r="AK5" s="25" t="s">
        <v>20</v>
      </c>
      <c r="AL5" s="25" t="s">
        <v>21</v>
      </c>
      <c r="AM5" s="25" t="s">
        <v>22</v>
      </c>
      <c r="AN5" s="25">
        <v>0</v>
      </c>
      <c r="AO5" s="25" t="s">
        <v>19</v>
      </c>
      <c r="AP5" s="25">
        <v>0</v>
      </c>
      <c r="AQ5" s="25">
        <v>0</v>
      </c>
      <c r="AR5" s="25">
        <v>1</v>
      </c>
      <c r="AS5" s="25">
        <v>100000</v>
      </c>
      <c r="AT5" s="25">
        <v>0</v>
      </c>
      <c r="AU5" s="25">
        <v>200000</v>
      </c>
      <c r="AV5" s="25">
        <v>0</v>
      </c>
      <c r="AW5" s="25">
        <v>0</v>
      </c>
      <c r="AX5" s="25">
        <v>0</v>
      </c>
      <c r="AY5" s="25">
        <v>0</v>
      </c>
      <c r="AZ5" s="25">
        <v>0</v>
      </c>
      <c r="BA5" s="25">
        <v>0</v>
      </c>
      <c r="BB5" s="25">
        <v>0</v>
      </c>
      <c r="BC5" s="25">
        <v>0</v>
      </c>
      <c r="BD5" s="25" t="s">
        <v>23</v>
      </c>
      <c r="BE5" s="25" t="s">
        <v>24</v>
      </c>
      <c r="BF5" s="25" t="s">
        <v>25</v>
      </c>
      <c r="BG5" s="25" t="s">
        <v>26</v>
      </c>
      <c r="BH5" s="25" t="s">
        <v>49</v>
      </c>
      <c r="BI5" s="25" t="s">
        <v>50</v>
      </c>
      <c r="BJ5" s="63">
        <v>42955</v>
      </c>
    </row>
    <row r="6" spans="1:62" ht="89.25" x14ac:dyDescent="0.25">
      <c r="A6" s="25" t="s">
        <v>722</v>
      </c>
      <c r="B6" s="25" t="s">
        <v>0</v>
      </c>
      <c r="C6" s="25" t="s">
        <v>918</v>
      </c>
      <c r="D6" s="25" t="s">
        <v>1</v>
      </c>
      <c r="E6" s="25" t="s">
        <v>2</v>
      </c>
      <c r="F6" s="25" t="s">
        <v>3</v>
      </c>
      <c r="G6" s="25" t="s">
        <v>4</v>
      </c>
      <c r="H6" s="25" t="s">
        <v>321</v>
      </c>
      <c r="I6" s="25" t="s">
        <v>322</v>
      </c>
      <c r="J6" s="25" t="s">
        <v>30</v>
      </c>
      <c r="K6" s="25" t="s">
        <v>323</v>
      </c>
      <c r="L6" s="25" t="s">
        <v>32</v>
      </c>
      <c r="M6" s="25">
        <v>3208019829</v>
      </c>
      <c r="N6" s="25" t="s">
        <v>33</v>
      </c>
      <c r="O6" s="25" t="s">
        <v>34</v>
      </c>
      <c r="P6" s="25">
        <v>3</v>
      </c>
      <c r="Q6" s="25">
        <v>0</v>
      </c>
      <c r="R6" s="25" t="s">
        <v>10</v>
      </c>
      <c r="S6" s="25" t="s">
        <v>35</v>
      </c>
      <c r="T6" s="25" t="s">
        <v>267</v>
      </c>
      <c r="U6" s="25" t="s">
        <v>324</v>
      </c>
      <c r="V6" s="25" t="s">
        <v>325</v>
      </c>
      <c r="W6" s="25">
        <v>0</v>
      </c>
      <c r="X6" s="25" t="s">
        <v>326</v>
      </c>
      <c r="Y6" s="25" t="s">
        <v>327</v>
      </c>
      <c r="Z6" s="25">
        <v>0</v>
      </c>
      <c r="AA6" s="25" t="s">
        <v>328</v>
      </c>
      <c r="AB6" s="25" t="s">
        <v>33</v>
      </c>
      <c r="AC6" s="25" t="s">
        <v>329</v>
      </c>
      <c r="AD6" s="25" t="s">
        <v>57</v>
      </c>
      <c r="AE6" s="25" t="s">
        <v>330</v>
      </c>
      <c r="AF6" s="25" t="s">
        <v>331</v>
      </c>
      <c r="AG6" s="25" t="s">
        <v>11</v>
      </c>
      <c r="AH6" s="25" t="s">
        <v>332</v>
      </c>
      <c r="AI6" s="25" t="s">
        <v>333</v>
      </c>
      <c r="AJ6" s="25" t="s">
        <v>45</v>
      </c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25" t="s">
        <v>23</v>
      </c>
      <c r="BE6" s="25" t="s">
        <v>334</v>
      </c>
      <c r="BF6" s="25" t="s">
        <v>335</v>
      </c>
      <c r="BG6" s="25" t="s">
        <v>37</v>
      </c>
      <c r="BH6" s="25" t="s">
        <v>49</v>
      </c>
      <c r="BI6" s="25" t="s">
        <v>50</v>
      </c>
      <c r="BJ6" s="63">
        <v>42926</v>
      </c>
    </row>
    <row r="7" spans="1:62" ht="38.25" x14ac:dyDescent="0.25">
      <c r="A7" s="25" t="s">
        <v>723</v>
      </c>
      <c r="B7" s="25" t="s">
        <v>0</v>
      </c>
      <c r="C7" s="25" t="s">
        <v>918</v>
      </c>
      <c r="D7" s="25" t="s">
        <v>1</v>
      </c>
      <c r="E7" s="25" t="s">
        <v>2</v>
      </c>
      <c r="F7" s="25" t="s">
        <v>3</v>
      </c>
      <c r="G7" s="25" t="s">
        <v>4</v>
      </c>
      <c r="H7" s="25" t="s">
        <v>475</v>
      </c>
      <c r="I7" s="25" t="s">
        <v>476</v>
      </c>
      <c r="J7" s="25" t="s">
        <v>30</v>
      </c>
      <c r="K7" s="25" t="s">
        <v>477</v>
      </c>
      <c r="L7" s="25" t="s">
        <v>7</v>
      </c>
      <c r="M7" s="25">
        <v>3126087801</v>
      </c>
      <c r="N7" s="25" t="s">
        <v>33</v>
      </c>
      <c r="O7" s="25" t="s">
        <v>34</v>
      </c>
      <c r="P7" s="25">
        <v>3</v>
      </c>
      <c r="Q7" s="25">
        <v>0</v>
      </c>
      <c r="R7" s="25" t="s">
        <v>80</v>
      </c>
      <c r="S7" s="25" t="s">
        <v>11</v>
      </c>
      <c r="T7" s="25" t="s">
        <v>36</v>
      </c>
      <c r="U7" s="25" t="s">
        <v>37</v>
      </c>
      <c r="V7" s="25">
        <v>0</v>
      </c>
      <c r="W7" s="25" t="s">
        <v>33</v>
      </c>
      <c r="X7" s="25" t="s">
        <v>351</v>
      </c>
      <c r="Y7" s="25" t="s">
        <v>478</v>
      </c>
      <c r="Z7" s="25" t="s">
        <v>478</v>
      </c>
      <c r="AA7" s="25" t="s">
        <v>479</v>
      </c>
      <c r="AB7" s="25" t="s">
        <v>479</v>
      </c>
      <c r="AC7" s="25" t="s">
        <v>351</v>
      </c>
      <c r="AD7" s="25" t="s">
        <v>479</v>
      </c>
      <c r="AE7" s="68">
        <v>960000</v>
      </c>
      <c r="AF7" s="25" t="s">
        <v>42</v>
      </c>
      <c r="AG7" s="25" t="s">
        <v>11</v>
      </c>
      <c r="AH7" s="25" t="s">
        <v>481</v>
      </c>
      <c r="AI7" s="25" t="s">
        <v>482</v>
      </c>
      <c r="AJ7" s="25" t="s">
        <v>483</v>
      </c>
      <c r="AK7" s="62"/>
      <c r="AL7" s="25" t="s">
        <v>349</v>
      </c>
      <c r="AM7" s="25" t="s">
        <v>349</v>
      </c>
      <c r="AN7" s="25">
        <v>0</v>
      </c>
      <c r="AO7" s="25" t="s">
        <v>484</v>
      </c>
      <c r="AP7" s="25">
        <v>21</v>
      </c>
      <c r="AQ7" s="25" t="s">
        <v>441</v>
      </c>
      <c r="AR7" s="25">
        <v>15</v>
      </c>
      <c r="AS7" s="25" t="s">
        <v>376</v>
      </c>
      <c r="AT7" s="25">
        <v>70</v>
      </c>
      <c r="AU7" s="25" t="s">
        <v>441</v>
      </c>
      <c r="AV7" s="25">
        <v>10</v>
      </c>
      <c r="AW7" s="25" t="s">
        <v>441</v>
      </c>
      <c r="AX7" s="25">
        <v>2</v>
      </c>
      <c r="AY7" s="25" t="s">
        <v>485</v>
      </c>
      <c r="AZ7" s="25">
        <v>15</v>
      </c>
      <c r="BA7" s="25" t="s">
        <v>486</v>
      </c>
      <c r="BB7" s="64">
        <v>950</v>
      </c>
      <c r="BC7" s="25" t="s">
        <v>1</v>
      </c>
      <c r="BD7" s="25" t="s">
        <v>364</v>
      </c>
      <c r="BE7" s="25" t="s">
        <v>487</v>
      </c>
      <c r="BF7" s="25" t="s">
        <v>488</v>
      </c>
      <c r="BG7" s="25" t="s">
        <v>37</v>
      </c>
      <c r="BH7" s="25" t="s">
        <v>49</v>
      </c>
      <c r="BI7" s="25" t="s">
        <v>50</v>
      </c>
      <c r="BJ7" s="63">
        <v>43020</v>
      </c>
    </row>
    <row r="8" spans="1:62" ht="38.25" x14ac:dyDescent="0.25">
      <c r="A8" s="25" t="s">
        <v>737</v>
      </c>
      <c r="B8" s="25" t="s">
        <v>0</v>
      </c>
      <c r="C8" s="25" t="s">
        <v>918</v>
      </c>
      <c r="D8" s="25" t="s">
        <v>1</v>
      </c>
      <c r="E8" s="25" t="s">
        <v>2</v>
      </c>
      <c r="F8" s="25" t="s">
        <v>3</v>
      </c>
      <c r="G8" s="25" t="s">
        <v>4</v>
      </c>
      <c r="H8" s="25" t="s">
        <v>348</v>
      </c>
      <c r="I8" s="25" t="s">
        <v>349</v>
      </c>
      <c r="J8" s="25" t="s">
        <v>30</v>
      </c>
      <c r="K8" s="25" t="s">
        <v>350</v>
      </c>
      <c r="L8" s="25" t="s">
        <v>32</v>
      </c>
      <c r="M8" s="25">
        <v>3126099479</v>
      </c>
      <c r="N8" s="25" t="s">
        <v>33</v>
      </c>
      <c r="O8" s="25" t="s">
        <v>9</v>
      </c>
      <c r="P8" s="25">
        <v>7</v>
      </c>
      <c r="Q8" s="25">
        <v>0</v>
      </c>
      <c r="R8" s="25" t="s">
        <v>80</v>
      </c>
      <c r="S8" s="25" t="s">
        <v>35</v>
      </c>
      <c r="T8" s="25" t="s">
        <v>36</v>
      </c>
      <c r="U8" s="25" t="s">
        <v>37</v>
      </c>
      <c r="V8" s="25">
        <v>0</v>
      </c>
      <c r="W8" s="25" t="s">
        <v>33</v>
      </c>
      <c r="X8" s="25" t="s">
        <v>351</v>
      </c>
      <c r="Y8" s="25" t="s">
        <v>352</v>
      </c>
      <c r="Z8" s="25" t="s">
        <v>352</v>
      </c>
      <c r="AA8" s="25" t="s">
        <v>353</v>
      </c>
      <c r="AB8" s="25" t="s">
        <v>353</v>
      </c>
      <c r="AC8" s="25" t="s">
        <v>351</v>
      </c>
      <c r="AD8" s="25" t="s">
        <v>353</v>
      </c>
      <c r="AE8" s="25" t="s">
        <v>354</v>
      </c>
      <c r="AF8" s="25" t="s">
        <v>42</v>
      </c>
      <c r="AG8" s="25" t="s">
        <v>11</v>
      </c>
      <c r="AH8" s="25" t="s">
        <v>88</v>
      </c>
      <c r="AI8" s="25" t="s">
        <v>355</v>
      </c>
      <c r="AJ8" s="25" t="s">
        <v>232</v>
      </c>
      <c r="AK8" s="62"/>
      <c r="AL8" s="25" t="s">
        <v>356</v>
      </c>
      <c r="AM8" s="25" t="s">
        <v>356</v>
      </c>
      <c r="AN8" s="25">
        <v>0</v>
      </c>
      <c r="AO8" s="25" t="s">
        <v>357</v>
      </c>
      <c r="AP8" s="25">
        <v>50</v>
      </c>
      <c r="AQ8" s="25" t="s">
        <v>358</v>
      </c>
      <c r="AR8" s="25">
        <v>25</v>
      </c>
      <c r="AS8" s="25" t="s">
        <v>359</v>
      </c>
      <c r="AT8" s="25">
        <v>30</v>
      </c>
      <c r="AU8" s="25" t="s">
        <v>360</v>
      </c>
      <c r="AV8" s="25">
        <v>30</v>
      </c>
      <c r="AW8" s="25" t="s">
        <v>361</v>
      </c>
      <c r="AX8" s="25">
        <v>4</v>
      </c>
      <c r="AY8" s="25" t="s">
        <v>235</v>
      </c>
      <c r="AZ8" s="25">
        <v>50</v>
      </c>
      <c r="BA8" s="25" t="s">
        <v>362</v>
      </c>
      <c r="BB8" s="64">
        <v>900</v>
      </c>
      <c r="BC8" s="25" t="s">
        <v>363</v>
      </c>
      <c r="BD8" s="25" t="s">
        <v>364</v>
      </c>
      <c r="BE8" s="25" t="s">
        <v>365</v>
      </c>
      <c r="BF8" s="25" t="s">
        <v>366</v>
      </c>
      <c r="BG8" s="25" t="s">
        <v>37</v>
      </c>
      <c r="BH8" s="25" t="s">
        <v>49</v>
      </c>
      <c r="BI8" s="25" t="s">
        <v>50</v>
      </c>
      <c r="BJ8" s="63">
        <v>43027</v>
      </c>
    </row>
    <row r="9" spans="1:62" ht="51" x14ac:dyDescent="0.25">
      <c r="A9" s="25" t="s">
        <v>738</v>
      </c>
      <c r="B9" s="25" t="s">
        <v>0</v>
      </c>
      <c r="C9" s="25" t="s">
        <v>918</v>
      </c>
      <c r="D9" s="25" t="s">
        <v>1</v>
      </c>
      <c r="E9" s="25" t="s">
        <v>2</v>
      </c>
      <c r="F9" s="25" t="s">
        <v>3</v>
      </c>
      <c r="G9" s="25" t="s">
        <v>4</v>
      </c>
      <c r="H9" s="25" t="s">
        <v>336</v>
      </c>
      <c r="I9" s="25" t="s">
        <v>297</v>
      </c>
      <c r="J9" s="25" t="s">
        <v>30</v>
      </c>
      <c r="K9" s="25" t="s">
        <v>337</v>
      </c>
      <c r="L9" s="25" t="s">
        <v>338</v>
      </c>
      <c r="M9" s="25">
        <v>3173701235</v>
      </c>
      <c r="N9" s="25" t="s">
        <v>33</v>
      </c>
      <c r="O9" s="25" t="s">
        <v>9</v>
      </c>
      <c r="P9" s="25">
        <v>4</v>
      </c>
      <c r="Q9" s="25">
        <v>2</v>
      </c>
      <c r="R9" s="25" t="s">
        <v>339</v>
      </c>
      <c r="S9" s="25" t="s">
        <v>340</v>
      </c>
      <c r="T9" s="25" t="s">
        <v>267</v>
      </c>
      <c r="U9" s="25" t="s">
        <v>341</v>
      </c>
      <c r="V9" s="25" t="s">
        <v>114</v>
      </c>
      <c r="W9" s="25" t="s">
        <v>33</v>
      </c>
      <c r="X9" s="25" t="s">
        <v>342</v>
      </c>
      <c r="Y9" s="25">
        <v>0</v>
      </c>
      <c r="Z9" s="25" t="s">
        <v>164</v>
      </c>
      <c r="AA9" s="25">
        <v>0</v>
      </c>
      <c r="AB9" s="25" t="s">
        <v>343</v>
      </c>
      <c r="AC9" s="25" t="s">
        <v>342</v>
      </c>
      <c r="AD9" s="25" t="s">
        <v>343</v>
      </c>
      <c r="AE9" s="25" t="s">
        <v>344</v>
      </c>
      <c r="AF9" s="25" t="s">
        <v>42</v>
      </c>
      <c r="AG9" s="25" t="s">
        <v>11</v>
      </c>
      <c r="AH9" s="25" t="s">
        <v>120</v>
      </c>
      <c r="AI9" s="25">
        <v>0</v>
      </c>
      <c r="AJ9" s="25" t="s">
        <v>45</v>
      </c>
      <c r="AK9" s="62"/>
      <c r="AL9" s="62"/>
      <c r="AM9" s="62"/>
      <c r="AN9" s="62"/>
      <c r="AO9" s="62"/>
      <c r="AP9" s="62"/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62"/>
      <c r="BD9" s="25" t="s">
        <v>345</v>
      </c>
      <c r="BE9" s="25" t="s">
        <v>346</v>
      </c>
      <c r="BF9" s="25" t="s">
        <v>347</v>
      </c>
      <c r="BG9" s="25" t="s">
        <v>37</v>
      </c>
      <c r="BH9" s="25" t="s">
        <v>49</v>
      </c>
      <c r="BI9" s="25" t="s">
        <v>50</v>
      </c>
      <c r="BJ9" s="63">
        <v>43027</v>
      </c>
    </row>
    <row r="10" spans="1:62" ht="38.25" x14ac:dyDescent="0.25">
      <c r="A10" s="62"/>
      <c r="B10" s="25" t="s">
        <v>0</v>
      </c>
      <c r="C10" s="25" t="s">
        <v>918</v>
      </c>
      <c r="D10" s="25" t="s">
        <v>1</v>
      </c>
      <c r="E10" s="25" t="s">
        <v>2</v>
      </c>
      <c r="F10" s="25" t="s">
        <v>3</v>
      </c>
      <c r="G10" s="25" t="s">
        <v>4</v>
      </c>
      <c r="H10" s="25" t="s">
        <v>150</v>
      </c>
      <c r="I10" s="25" t="s">
        <v>33</v>
      </c>
      <c r="J10" s="25" t="s">
        <v>30</v>
      </c>
      <c r="K10" s="25" t="s">
        <v>714</v>
      </c>
      <c r="L10" s="25" t="s">
        <v>489</v>
      </c>
      <c r="M10" s="25">
        <v>3105686925</v>
      </c>
      <c r="N10" s="25" t="s">
        <v>33</v>
      </c>
      <c r="O10" s="25" t="s">
        <v>34</v>
      </c>
      <c r="P10" s="25">
        <v>6</v>
      </c>
      <c r="Q10" s="25">
        <v>2</v>
      </c>
      <c r="R10" s="25" t="s">
        <v>339</v>
      </c>
      <c r="S10" s="25" t="s">
        <v>395</v>
      </c>
      <c r="T10" s="25" t="s">
        <v>267</v>
      </c>
      <c r="U10" s="25" t="s">
        <v>490</v>
      </c>
      <c r="V10" s="25" t="s">
        <v>153</v>
      </c>
      <c r="W10" s="25" t="s">
        <v>33</v>
      </c>
      <c r="X10" s="25" t="s">
        <v>491</v>
      </c>
      <c r="Y10" s="25" t="s">
        <v>100</v>
      </c>
      <c r="Z10" s="25" t="s">
        <v>100</v>
      </c>
      <c r="AA10" s="25" t="s">
        <v>33</v>
      </c>
      <c r="AB10" s="25" t="s">
        <v>492</v>
      </c>
      <c r="AC10" s="25" t="s">
        <v>493</v>
      </c>
      <c r="AD10" s="25" t="s">
        <v>494</v>
      </c>
      <c r="AE10" s="68">
        <v>600000</v>
      </c>
      <c r="AF10" s="25" t="s">
        <v>42</v>
      </c>
      <c r="AG10" s="25" t="s">
        <v>11</v>
      </c>
      <c r="AH10" s="25" t="s">
        <v>159</v>
      </c>
      <c r="AI10" s="25" t="s">
        <v>495</v>
      </c>
      <c r="AJ10" s="25" t="s">
        <v>45</v>
      </c>
      <c r="AK10" s="62"/>
      <c r="AL10" s="62"/>
      <c r="AM10" s="62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25" t="s">
        <v>496</v>
      </c>
      <c r="BE10" s="25" t="s">
        <v>497</v>
      </c>
      <c r="BF10" s="25" t="s">
        <v>488</v>
      </c>
      <c r="BG10" s="25" t="s">
        <v>498</v>
      </c>
      <c r="BH10" s="25" t="s">
        <v>49</v>
      </c>
      <c r="BI10" s="25" t="s">
        <v>50</v>
      </c>
      <c r="BJ10" s="63">
        <v>43020</v>
      </c>
    </row>
    <row r="11" spans="1:62" ht="95.25" customHeight="1" x14ac:dyDescent="0.25">
      <c r="A11" s="25" t="s">
        <v>919</v>
      </c>
      <c r="B11" s="25" t="s">
        <v>0</v>
      </c>
      <c r="C11" s="25" t="s">
        <v>918</v>
      </c>
      <c r="D11" s="25" t="s">
        <v>1</v>
      </c>
      <c r="E11" s="25" t="s">
        <v>2</v>
      </c>
      <c r="F11" s="25" t="s">
        <v>872</v>
      </c>
      <c r="G11" s="25" t="s">
        <v>4</v>
      </c>
      <c r="H11" s="25" t="s">
        <v>873</v>
      </c>
      <c r="I11" s="25" t="s">
        <v>874</v>
      </c>
      <c r="J11" s="25">
        <v>7.3055000100050002E+19</v>
      </c>
      <c r="K11" s="25" t="s">
        <v>875</v>
      </c>
      <c r="L11" s="25" t="s">
        <v>7</v>
      </c>
      <c r="M11" s="25">
        <v>3176475338</v>
      </c>
      <c r="N11" s="25" t="s">
        <v>876</v>
      </c>
      <c r="O11" s="25" t="s">
        <v>877</v>
      </c>
      <c r="P11" s="25">
        <v>2</v>
      </c>
      <c r="Q11" s="25">
        <v>0</v>
      </c>
      <c r="R11" s="25" t="s">
        <v>878</v>
      </c>
      <c r="S11" s="25" t="s">
        <v>35</v>
      </c>
      <c r="T11" s="25" t="s">
        <v>879</v>
      </c>
      <c r="U11" s="25" t="s">
        <v>880</v>
      </c>
      <c r="V11" s="25">
        <v>20</v>
      </c>
      <c r="W11" s="64">
        <v>20000000</v>
      </c>
      <c r="X11" s="25" t="s">
        <v>881</v>
      </c>
      <c r="Y11" s="25">
        <v>30</v>
      </c>
      <c r="Z11" s="25">
        <v>25</v>
      </c>
      <c r="AA11" s="25" t="s">
        <v>882</v>
      </c>
      <c r="AB11" s="25" t="s">
        <v>883</v>
      </c>
      <c r="AC11" s="25" t="s">
        <v>884</v>
      </c>
      <c r="AD11" s="25">
        <v>6250</v>
      </c>
      <c r="AE11" s="25">
        <v>960</v>
      </c>
      <c r="AF11" s="65">
        <v>1</v>
      </c>
      <c r="AG11" s="25" t="s">
        <v>11</v>
      </c>
      <c r="AH11" s="25" t="s">
        <v>885</v>
      </c>
      <c r="AI11" s="64">
        <v>2000000</v>
      </c>
      <c r="AJ11" s="25" t="s">
        <v>232</v>
      </c>
      <c r="AK11" s="62"/>
      <c r="AL11" s="25">
        <v>50</v>
      </c>
      <c r="AM11" s="25">
        <v>40</v>
      </c>
      <c r="AN11" s="25">
        <v>10</v>
      </c>
      <c r="AO11" s="25" t="s">
        <v>886</v>
      </c>
      <c r="AP11" s="25">
        <v>50</v>
      </c>
      <c r="AQ11" s="25" t="s">
        <v>887</v>
      </c>
      <c r="AR11" s="25">
        <v>20</v>
      </c>
      <c r="AS11" s="25" t="s">
        <v>888</v>
      </c>
      <c r="AT11" s="25">
        <v>8</v>
      </c>
      <c r="AU11" s="25" t="s">
        <v>887</v>
      </c>
      <c r="AV11" s="25">
        <v>0</v>
      </c>
      <c r="AW11" s="25">
        <v>0</v>
      </c>
      <c r="AX11" s="25">
        <v>1</v>
      </c>
      <c r="AY11" s="25" t="s">
        <v>889</v>
      </c>
      <c r="AZ11" s="25">
        <v>0</v>
      </c>
      <c r="BA11" s="25">
        <v>0</v>
      </c>
      <c r="BB11" s="25">
        <v>0</v>
      </c>
      <c r="BC11" s="25" t="s">
        <v>890</v>
      </c>
      <c r="BD11" s="25" t="s">
        <v>23</v>
      </c>
      <c r="BE11" s="62" t="s">
        <v>891</v>
      </c>
      <c r="BF11" s="66" t="s">
        <v>892</v>
      </c>
      <c r="BG11" s="62" t="s">
        <v>893</v>
      </c>
      <c r="BH11" s="25" t="s">
        <v>49</v>
      </c>
      <c r="BI11" s="25" t="s">
        <v>50</v>
      </c>
      <c r="BJ11" s="67">
        <v>43040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7"/>
  <sheetViews>
    <sheetView workbookViewId="0">
      <selection activeCell="A13" sqref="A13"/>
    </sheetView>
  </sheetViews>
  <sheetFormatPr baseColWidth="10" defaultRowHeight="15" x14ac:dyDescent="0.25"/>
  <cols>
    <col min="1" max="1" width="30.42578125" customWidth="1"/>
    <col min="2" max="2" width="35.85546875" customWidth="1"/>
    <col min="5" max="5" width="13.42578125" bestFit="1" customWidth="1"/>
    <col min="8" max="8" width="12.7109375" bestFit="1" customWidth="1"/>
  </cols>
  <sheetData>
    <row r="1" spans="1:10" ht="15.75" thickBot="1" x14ac:dyDescent="0.3">
      <c r="A1" s="109" t="s">
        <v>749</v>
      </c>
      <c r="B1" s="110"/>
      <c r="C1" s="110"/>
      <c r="D1" s="110"/>
      <c r="E1" s="110"/>
      <c r="F1" s="110"/>
      <c r="G1" s="110"/>
      <c r="H1" s="110"/>
      <c r="I1" s="110"/>
      <c r="J1" s="111"/>
    </row>
    <row r="2" spans="1:10" ht="15.75" thickBot="1" x14ac:dyDescent="0.3">
      <c r="A2" s="12" t="s">
        <v>750</v>
      </c>
      <c r="B2" s="13" t="s">
        <v>751</v>
      </c>
      <c r="C2" s="13" t="s">
        <v>752</v>
      </c>
      <c r="D2" s="13" t="s">
        <v>753</v>
      </c>
      <c r="E2" s="13" t="s">
        <v>754</v>
      </c>
      <c r="F2" s="13" t="s">
        <v>755</v>
      </c>
      <c r="G2" s="13" t="s">
        <v>756</v>
      </c>
      <c r="H2" s="13" t="s">
        <v>757</v>
      </c>
      <c r="I2" s="13" t="s">
        <v>758</v>
      </c>
      <c r="J2" s="13" t="s">
        <v>759</v>
      </c>
    </row>
    <row r="3" spans="1:10" ht="15.75" thickBot="1" x14ac:dyDescent="0.3">
      <c r="A3" s="14">
        <v>42924</v>
      </c>
      <c r="B3" s="15">
        <v>1</v>
      </c>
      <c r="C3" s="15">
        <v>8</v>
      </c>
      <c r="D3" s="15">
        <v>498428320</v>
      </c>
      <c r="E3" s="15">
        <v>-7497923812</v>
      </c>
      <c r="F3" s="15">
        <v>1214.08</v>
      </c>
      <c r="G3" s="15" t="s">
        <v>760</v>
      </c>
      <c r="H3" s="15" t="s">
        <v>761</v>
      </c>
      <c r="I3" s="15">
        <v>1214.08</v>
      </c>
      <c r="J3" s="15">
        <v>1201.04</v>
      </c>
    </row>
    <row r="4" spans="1:10" ht="15.75" thickBot="1" x14ac:dyDescent="0.3">
      <c r="A4" s="14">
        <v>42924</v>
      </c>
      <c r="B4" s="15">
        <v>2</v>
      </c>
      <c r="C4" s="9"/>
      <c r="D4" s="15">
        <v>498263932</v>
      </c>
      <c r="E4" s="15">
        <v>-7497600860</v>
      </c>
      <c r="F4" s="15">
        <v>1202.45</v>
      </c>
      <c r="G4" s="15" t="s">
        <v>762</v>
      </c>
      <c r="H4" s="15" t="s">
        <v>763</v>
      </c>
      <c r="I4" s="15">
        <v>1202.45</v>
      </c>
      <c r="J4" s="15">
        <v>1189.42</v>
      </c>
    </row>
    <row r="5" spans="1:10" ht="15.75" thickBot="1" x14ac:dyDescent="0.3">
      <c r="A5" s="14">
        <v>42924</v>
      </c>
      <c r="B5" s="15">
        <v>3</v>
      </c>
      <c r="C5" s="9"/>
      <c r="D5" s="15">
        <v>498368480</v>
      </c>
      <c r="E5" s="15">
        <v>-7497461621</v>
      </c>
      <c r="F5" s="15">
        <v>1192.3499999999999</v>
      </c>
      <c r="G5" s="15" t="s">
        <v>764</v>
      </c>
      <c r="H5" s="15" t="s">
        <v>765</v>
      </c>
      <c r="I5" s="15">
        <v>1192.3499999999999</v>
      </c>
      <c r="J5" s="15">
        <v>1179.3499999999999</v>
      </c>
    </row>
    <row r="6" spans="1:10" ht="15.75" thickBot="1" x14ac:dyDescent="0.3">
      <c r="A6" s="14">
        <v>42924</v>
      </c>
      <c r="B6" s="15">
        <v>4</v>
      </c>
      <c r="C6" s="9"/>
      <c r="D6" s="15">
        <v>498354052</v>
      </c>
      <c r="E6" s="15">
        <v>-7497375371</v>
      </c>
      <c r="F6" s="15">
        <v>1190.6600000000001</v>
      </c>
      <c r="G6" s="15" t="s">
        <v>766</v>
      </c>
      <c r="H6" s="15">
        <v>1042900.39</v>
      </c>
      <c r="I6" s="15">
        <v>1190.6600000000001</v>
      </c>
      <c r="J6" s="15">
        <v>1177.6600000000001</v>
      </c>
    </row>
    <row r="7" spans="1:10" ht="15.75" thickBot="1" x14ac:dyDescent="0.3">
      <c r="A7" s="14">
        <v>42924</v>
      </c>
      <c r="B7" s="15">
        <v>5</v>
      </c>
      <c r="C7" s="9"/>
      <c r="D7" s="15">
        <v>498413449</v>
      </c>
      <c r="E7" s="15">
        <v>-7497145793</v>
      </c>
      <c r="F7" s="15">
        <v>1192.92</v>
      </c>
      <c r="G7" s="15" t="s">
        <v>767</v>
      </c>
      <c r="H7" s="15" t="s">
        <v>768</v>
      </c>
      <c r="I7" s="15">
        <v>1192.92</v>
      </c>
      <c r="J7" s="15">
        <v>1179.92</v>
      </c>
    </row>
    <row r="8" spans="1:10" ht="15.75" thickBot="1" x14ac:dyDescent="0.3">
      <c r="A8" s="14">
        <v>42924</v>
      </c>
      <c r="B8" s="15">
        <v>6</v>
      </c>
      <c r="C8" s="9"/>
      <c r="D8" s="15">
        <v>498574579</v>
      </c>
      <c r="E8" s="15">
        <v>-7496555741</v>
      </c>
      <c r="F8" s="15">
        <v>1114.55</v>
      </c>
      <c r="G8" s="15" t="s">
        <v>769</v>
      </c>
      <c r="H8" s="15" t="s">
        <v>770</v>
      </c>
      <c r="I8" s="15">
        <v>1114.55</v>
      </c>
      <c r="J8" s="15">
        <v>1101.6600000000001</v>
      </c>
    </row>
    <row r="9" spans="1:10" ht="15.75" thickBot="1" x14ac:dyDescent="0.3">
      <c r="A9" s="14">
        <v>42924</v>
      </c>
      <c r="B9" s="15">
        <v>7</v>
      </c>
      <c r="C9" s="9"/>
      <c r="D9" s="15">
        <v>498654750</v>
      </c>
      <c r="E9" s="15">
        <v>-7496497948</v>
      </c>
      <c r="F9" s="15">
        <v>1131.32</v>
      </c>
      <c r="G9" s="15" t="s">
        <v>771</v>
      </c>
      <c r="H9" s="15" t="s">
        <v>772</v>
      </c>
      <c r="I9" s="15">
        <v>1131.32</v>
      </c>
      <c r="J9" s="15">
        <v>1118.3800000000001</v>
      </c>
    </row>
    <row r="10" spans="1:10" ht="15.75" thickBot="1" x14ac:dyDescent="0.3">
      <c r="A10" s="14">
        <v>42924</v>
      </c>
      <c r="B10" s="15">
        <v>8</v>
      </c>
      <c r="C10" s="9"/>
      <c r="D10" s="15">
        <v>498592711</v>
      </c>
      <c r="E10" s="15">
        <v>-7496364801</v>
      </c>
      <c r="F10" s="15">
        <v>1118.73</v>
      </c>
      <c r="G10" s="15" t="s">
        <v>773</v>
      </c>
      <c r="H10" s="15" t="s">
        <v>774</v>
      </c>
      <c r="I10" s="15">
        <v>1118.73</v>
      </c>
      <c r="J10" s="15">
        <v>1105.6400000000001</v>
      </c>
    </row>
    <row r="11" spans="1:10" ht="15.75" thickBot="1" x14ac:dyDescent="0.3">
      <c r="A11" s="14">
        <v>42924</v>
      </c>
      <c r="B11" s="15">
        <v>9</v>
      </c>
      <c r="C11" s="9"/>
      <c r="D11" s="15">
        <v>498691325</v>
      </c>
      <c r="E11" s="15">
        <v>-7496204738</v>
      </c>
      <c r="F11" s="15">
        <v>1094.81</v>
      </c>
      <c r="G11" s="15">
        <v>901899.91</v>
      </c>
      <c r="H11" s="15" t="s">
        <v>775</v>
      </c>
      <c r="I11" s="15">
        <v>1094.81</v>
      </c>
      <c r="J11" s="15">
        <v>1081.73</v>
      </c>
    </row>
    <row r="12" spans="1:10" ht="15.75" thickBot="1" x14ac:dyDescent="0.3">
      <c r="A12" s="14">
        <v>42924</v>
      </c>
      <c r="B12" s="15">
        <v>10</v>
      </c>
      <c r="C12" s="9"/>
      <c r="D12" s="15">
        <v>498736521</v>
      </c>
      <c r="E12" s="15">
        <v>-7496058360</v>
      </c>
      <c r="F12" s="15">
        <v>1067.3</v>
      </c>
      <c r="G12" s="15" t="s">
        <v>776</v>
      </c>
      <c r="H12" s="15" t="s">
        <v>777</v>
      </c>
      <c r="I12" s="15">
        <v>1067.3</v>
      </c>
      <c r="J12" s="15">
        <v>1067.3399999999999</v>
      </c>
    </row>
    <row r="13" spans="1:10" ht="15.75" thickBot="1" x14ac:dyDescent="0.3">
      <c r="A13" s="14">
        <v>43025</v>
      </c>
      <c r="B13" s="15">
        <v>11</v>
      </c>
      <c r="C13" s="9"/>
      <c r="D13" s="16">
        <v>498773333</v>
      </c>
      <c r="E13" s="16">
        <v>-7496019167</v>
      </c>
      <c r="F13" s="15">
        <v>1080.7</v>
      </c>
      <c r="G13" s="15" t="s">
        <v>778</v>
      </c>
      <c r="H13" s="15" t="s">
        <v>779</v>
      </c>
      <c r="I13" s="15">
        <v>1080.7</v>
      </c>
      <c r="J13" s="15">
        <v>1080.7</v>
      </c>
    </row>
    <row r="14" spans="1:10" ht="15.75" thickBot="1" x14ac:dyDescent="0.3">
      <c r="A14" s="11"/>
      <c r="B14" s="15">
        <v>12</v>
      </c>
      <c r="C14" s="9"/>
      <c r="D14" s="16">
        <v>498850707</v>
      </c>
      <c r="E14" s="16">
        <v>-7495872880</v>
      </c>
      <c r="F14" s="15" t="s">
        <v>780</v>
      </c>
      <c r="G14" s="16">
        <v>902268222</v>
      </c>
      <c r="H14" s="16">
        <v>1043447423</v>
      </c>
      <c r="I14" s="15" t="s">
        <v>780</v>
      </c>
      <c r="J14" s="15" t="s">
        <v>781</v>
      </c>
    </row>
    <row r="15" spans="1:10" ht="15.75" thickBot="1" x14ac:dyDescent="0.3">
      <c r="A15" s="11"/>
      <c r="B15" s="15">
        <v>13</v>
      </c>
      <c r="C15" s="9"/>
      <c r="D15" s="17">
        <v>49887179</v>
      </c>
      <c r="E15" s="17">
        <v>-7495804979</v>
      </c>
      <c r="F15" s="18" t="s">
        <v>782</v>
      </c>
      <c r="G15" s="17">
        <v>902343564</v>
      </c>
      <c r="H15" s="18" t="s">
        <v>783</v>
      </c>
      <c r="I15" s="18" t="s">
        <v>782</v>
      </c>
      <c r="J15" s="18" t="s">
        <v>782</v>
      </c>
    </row>
    <row r="16" spans="1:10" ht="15.75" thickBot="1" x14ac:dyDescent="0.3">
      <c r="A16" s="11"/>
      <c r="B16" s="15">
        <v>14</v>
      </c>
      <c r="C16" s="9"/>
      <c r="D16" s="17">
        <v>499051598</v>
      </c>
      <c r="E16" s="17">
        <v>-7495489389</v>
      </c>
      <c r="F16" s="18" t="s">
        <v>784</v>
      </c>
      <c r="G16" s="17">
        <v>902693862</v>
      </c>
      <c r="H16" s="17">
        <v>1043669032</v>
      </c>
      <c r="I16" s="18" t="s">
        <v>784</v>
      </c>
      <c r="J16" s="18" t="s">
        <v>785</v>
      </c>
    </row>
    <row r="17" spans="1:10" ht="15.75" thickBot="1" x14ac:dyDescent="0.3">
      <c r="A17" s="11"/>
      <c r="B17" s="15">
        <v>15</v>
      </c>
      <c r="C17" s="9"/>
      <c r="D17" s="17">
        <v>499139333</v>
      </c>
      <c r="E17" s="17">
        <v>-7495298167</v>
      </c>
      <c r="F17" s="18" t="s">
        <v>786</v>
      </c>
      <c r="G17" s="17">
        <v>902906081</v>
      </c>
      <c r="H17" s="17">
        <v>1043765781</v>
      </c>
      <c r="I17" s="18" t="s">
        <v>786</v>
      </c>
      <c r="J17" s="18" t="s">
        <v>786</v>
      </c>
    </row>
    <row r="18" spans="1:10" ht="15.75" thickBot="1" x14ac:dyDescent="0.3">
      <c r="A18" s="11"/>
      <c r="B18" s="15">
        <v>16</v>
      </c>
      <c r="C18" s="9"/>
      <c r="D18" s="17">
        <v>499323698</v>
      </c>
      <c r="E18" s="17">
        <v>-7495117821</v>
      </c>
      <c r="F18" s="18" t="s">
        <v>787</v>
      </c>
      <c r="G18" s="17">
        <v>903106378</v>
      </c>
      <c r="H18" s="17">
        <v>1043969415</v>
      </c>
      <c r="I18" s="18" t="s">
        <v>787</v>
      </c>
      <c r="J18" s="18" t="s">
        <v>788</v>
      </c>
    </row>
    <row r="19" spans="1:10" ht="15.75" thickBot="1" x14ac:dyDescent="0.3">
      <c r="A19" s="11"/>
      <c r="B19" s="15">
        <v>17</v>
      </c>
      <c r="C19" s="9"/>
      <c r="D19" s="17">
        <v>499315833</v>
      </c>
      <c r="E19" s="17">
        <v>-7495069333</v>
      </c>
      <c r="F19" s="18" t="s">
        <v>789</v>
      </c>
      <c r="G19" s="17">
        <v>903160146</v>
      </c>
      <c r="H19" s="17">
        <v>1043960645</v>
      </c>
      <c r="I19" s="18" t="s">
        <v>789</v>
      </c>
      <c r="J19" s="18" t="s">
        <v>789</v>
      </c>
    </row>
    <row r="20" spans="1:10" ht="15.75" thickBot="1" x14ac:dyDescent="0.3">
      <c r="A20" s="11"/>
      <c r="B20" s="15">
        <v>18</v>
      </c>
      <c r="C20" s="9"/>
      <c r="D20" s="17">
        <v>499687167</v>
      </c>
      <c r="E20" s="17">
        <v>-7494262667</v>
      </c>
      <c r="F20" s="18" t="s">
        <v>790</v>
      </c>
      <c r="G20" s="18" t="s">
        <v>791</v>
      </c>
      <c r="H20" s="17">
        <v>1044370141</v>
      </c>
      <c r="I20" s="18" t="s">
        <v>790</v>
      </c>
      <c r="J20" s="18" t="s">
        <v>790</v>
      </c>
    </row>
    <row r="21" spans="1:10" ht="15.75" thickBot="1" x14ac:dyDescent="0.3">
      <c r="A21" s="11"/>
      <c r="B21" s="15">
        <v>19</v>
      </c>
      <c r="C21" s="9"/>
      <c r="D21" s="17">
        <v>4999215</v>
      </c>
      <c r="E21" s="17">
        <v>-74941595</v>
      </c>
      <c r="F21" s="18" t="s">
        <v>792</v>
      </c>
      <c r="G21" s="17">
        <v>904170145</v>
      </c>
      <c r="H21" s="17">
        <v>1044629152</v>
      </c>
      <c r="I21" s="18" t="s">
        <v>792</v>
      </c>
      <c r="J21" s="18" t="s">
        <v>792</v>
      </c>
    </row>
    <row r="22" spans="1:10" ht="15.75" thickBot="1" x14ac:dyDescent="0.3">
      <c r="A22" s="11"/>
      <c r="B22" s="15">
        <v>20</v>
      </c>
      <c r="C22" s="9"/>
      <c r="D22" s="17">
        <v>49984595</v>
      </c>
      <c r="E22" s="17">
        <v>-7493705164</v>
      </c>
      <c r="F22" s="18" t="s">
        <v>793</v>
      </c>
      <c r="G22" s="17">
        <v>904673946</v>
      </c>
      <c r="H22" s="17">
        <v>1044544937</v>
      </c>
      <c r="I22" s="18" t="s">
        <v>793</v>
      </c>
      <c r="J22" s="18" t="s">
        <v>793</v>
      </c>
    </row>
    <row r="23" spans="1:10" ht="15.75" thickBot="1" x14ac:dyDescent="0.3">
      <c r="A23" s="11"/>
      <c r="B23" s="15">
        <v>21</v>
      </c>
      <c r="C23" s="9"/>
      <c r="D23" s="17">
        <v>499669211</v>
      </c>
      <c r="E23" s="17">
        <v>-7493604182</v>
      </c>
      <c r="F23" s="18" t="s">
        <v>794</v>
      </c>
      <c r="G23" s="17">
        <v>904785691</v>
      </c>
      <c r="H23" s="17">
        <v>1044349326</v>
      </c>
      <c r="I23" s="18" t="s">
        <v>794</v>
      </c>
      <c r="J23" s="18" t="s">
        <v>794</v>
      </c>
    </row>
    <row r="24" spans="1:10" ht="15.75" thickBot="1" x14ac:dyDescent="0.3">
      <c r="A24" s="11"/>
      <c r="B24" s="15">
        <v>22</v>
      </c>
      <c r="C24" s="9"/>
      <c r="D24" s="17">
        <v>499671167</v>
      </c>
      <c r="E24" s="17">
        <v>-7493601167</v>
      </c>
      <c r="F24" s="18" t="s">
        <v>795</v>
      </c>
      <c r="G24" s="17">
        <v>904789038</v>
      </c>
      <c r="H24" s="17">
        <v>1044351484</v>
      </c>
      <c r="I24" s="18" t="s">
        <v>795</v>
      </c>
      <c r="J24" s="18" t="s">
        <v>795</v>
      </c>
    </row>
    <row r="25" spans="1:10" ht="15.75" thickBot="1" x14ac:dyDescent="0.3">
      <c r="A25" s="11"/>
      <c r="B25" s="15">
        <v>23</v>
      </c>
      <c r="C25" s="9"/>
      <c r="D25" s="17">
        <v>49956638</v>
      </c>
      <c r="E25" s="17">
        <v>-7493048377</v>
      </c>
      <c r="F25" s="18" t="s">
        <v>796</v>
      </c>
      <c r="G25" s="17">
        <v>905401995</v>
      </c>
      <c r="H25" s="17">
        <v>1044234798</v>
      </c>
      <c r="I25" s="18" t="s">
        <v>796</v>
      </c>
      <c r="J25" s="18" t="s">
        <v>796</v>
      </c>
    </row>
    <row r="26" spans="1:10" ht="15.75" thickBot="1" x14ac:dyDescent="0.3">
      <c r="A26" s="11"/>
      <c r="B26" s="15">
        <v>24</v>
      </c>
      <c r="C26" s="9"/>
      <c r="D26" s="17">
        <v>499517377</v>
      </c>
      <c r="E26" s="17">
        <v>-7492633153</v>
      </c>
      <c r="F26" s="18" t="s">
        <v>797</v>
      </c>
      <c r="G26" s="17">
        <v>905862457</v>
      </c>
      <c r="H26" s="17">
        <v>1044180008</v>
      </c>
      <c r="I26" s="18" t="s">
        <v>797</v>
      </c>
      <c r="J26" s="18" t="s">
        <v>798</v>
      </c>
    </row>
    <row r="27" spans="1:10" ht="15.75" thickBot="1" x14ac:dyDescent="0.3">
      <c r="A27" s="11"/>
      <c r="B27" s="15">
        <v>25</v>
      </c>
      <c r="C27" s="9"/>
      <c r="D27" s="17">
        <v>499568295</v>
      </c>
      <c r="E27" s="17">
        <v>-7492617779</v>
      </c>
      <c r="F27" s="18" t="s">
        <v>799</v>
      </c>
      <c r="G27" s="17">
        <v>905879581</v>
      </c>
      <c r="H27" s="17">
        <v>1044236298</v>
      </c>
      <c r="I27" s="18" t="s">
        <v>799</v>
      </c>
      <c r="J27" s="18" t="s">
        <v>800</v>
      </c>
    </row>
    <row r="28" spans="1:10" ht="15.75" thickBot="1" x14ac:dyDescent="0.3">
      <c r="A28" s="11"/>
      <c r="B28" s="15">
        <v>26</v>
      </c>
      <c r="C28" s="9"/>
      <c r="D28" s="17">
        <v>49953048</v>
      </c>
      <c r="E28" s="17">
        <v>-749241134</v>
      </c>
      <c r="F28" s="18" t="s">
        <v>801</v>
      </c>
      <c r="G28" s="17">
        <v>906108491</v>
      </c>
      <c r="H28" s="17">
        <v>1044194181</v>
      </c>
      <c r="I28" s="18" t="s">
        <v>801</v>
      </c>
      <c r="J28" s="18" t="s">
        <v>801</v>
      </c>
    </row>
    <row r="29" spans="1:10" ht="15.75" thickBot="1" x14ac:dyDescent="0.3">
      <c r="A29" s="11"/>
      <c r="B29" s="15">
        <v>27</v>
      </c>
      <c r="C29" s="9"/>
      <c r="D29" s="17">
        <v>4994865</v>
      </c>
      <c r="E29" s="17">
        <v>-7492287167</v>
      </c>
      <c r="F29" s="18" t="s">
        <v>802</v>
      </c>
      <c r="G29" s="17">
        <v>906246151</v>
      </c>
      <c r="H29" s="17">
        <v>1044145365</v>
      </c>
      <c r="I29" s="18" t="s">
        <v>802</v>
      </c>
      <c r="J29" s="18" t="s">
        <v>802</v>
      </c>
    </row>
    <row r="30" spans="1:10" ht="15.75" thickBot="1" x14ac:dyDescent="0.3">
      <c r="A30" s="11"/>
      <c r="B30" s="15">
        <v>28</v>
      </c>
      <c r="C30" s="9"/>
      <c r="D30" s="17">
        <v>49961929</v>
      </c>
      <c r="E30" s="17">
        <v>-7492119216</v>
      </c>
      <c r="F30" s="18" t="s">
        <v>803</v>
      </c>
      <c r="G30" s="17">
        <v>906432617</v>
      </c>
      <c r="H30" s="17">
        <v>1044291985</v>
      </c>
      <c r="I30" s="18" t="s">
        <v>803</v>
      </c>
      <c r="J30" s="18" t="s">
        <v>803</v>
      </c>
    </row>
    <row r="31" spans="1:10" ht="15.75" thickBot="1" x14ac:dyDescent="0.3">
      <c r="A31" s="11"/>
      <c r="B31" s="15">
        <v>29</v>
      </c>
      <c r="C31" s="9"/>
      <c r="D31" s="17">
        <v>499753667</v>
      </c>
      <c r="E31" s="17">
        <v>-7492090833</v>
      </c>
      <c r="F31" s="18" t="s">
        <v>804</v>
      </c>
      <c r="G31" s="17">
        <v>906464286</v>
      </c>
      <c r="H31" s="17">
        <v>1044440558</v>
      </c>
      <c r="I31" s="18" t="s">
        <v>804</v>
      </c>
      <c r="J31" s="18" t="s">
        <v>804</v>
      </c>
    </row>
    <row r="32" spans="1:10" ht="15.75" thickBot="1" x14ac:dyDescent="0.3">
      <c r="A32" s="11"/>
      <c r="B32" s="15">
        <v>30</v>
      </c>
      <c r="C32" s="9"/>
      <c r="D32" s="17">
        <v>4997545</v>
      </c>
      <c r="E32" s="17">
        <v>-7491822167</v>
      </c>
      <c r="F32" s="18" t="s">
        <v>805</v>
      </c>
      <c r="G32" s="17">
        <v>906762268</v>
      </c>
      <c r="H32" s="17">
        <v>1044441098</v>
      </c>
      <c r="I32" s="18" t="s">
        <v>805</v>
      </c>
      <c r="J32" s="18" t="s">
        <v>805</v>
      </c>
    </row>
    <row r="33" spans="1:10" ht="15.75" thickBot="1" x14ac:dyDescent="0.3">
      <c r="A33" s="11"/>
      <c r="B33" s="15">
        <v>31</v>
      </c>
      <c r="C33" s="9"/>
      <c r="D33" s="17">
        <v>499502798</v>
      </c>
      <c r="E33" s="17">
        <v>-7491883896</v>
      </c>
      <c r="F33" s="18" t="s">
        <v>806</v>
      </c>
      <c r="G33" s="17">
        <v>906693448</v>
      </c>
      <c r="H33" s="17">
        <v>1044162817</v>
      </c>
      <c r="I33" s="18" t="s">
        <v>806</v>
      </c>
      <c r="J33" s="18" t="s">
        <v>806</v>
      </c>
    </row>
    <row r="34" spans="1:10" ht="15.75" thickBot="1" x14ac:dyDescent="0.3">
      <c r="A34" s="11"/>
      <c r="B34" s="15">
        <v>32</v>
      </c>
      <c r="C34" s="9"/>
      <c r="D34" s="17">
        <v>499251833</v>
      </c>
      <c r="E34" s="17">
        <v>-7491605</v>
      </c>
      <c r="F34" s="18" t="s">
        <v>807</v>
      </c>
      <c r="G34" s="17">
        <v>907002422</v>
      </c>
      <c r="H34" s="17">
        <v>1043884869</v>
      </c>
      <c r="I34" s="18" t="s">
        <v>807</v>
      </c>
      <c r="J34" s="18" t="s">
        <v>807</v>
      </c>
    </row>
    <row r="35" spans="1:10" ht="15.75" thickBot="1" x14ac:dyDescent="0.3">
      <c r="A35" s="11"/>
      <c r="B35" s="15">
        <v>33</v>
      </c>
      <c r="C35" s="9"/>
      <c r="D35" s="17">
        <v>500189833</v>
      </c>
      <c r="E35" s="17">
        <v>-7490621833</v>
      </c>
      <c r="F35" s="18">
        <v>298</v>
      </c>
      <c r="G35" s="17">
        <v>908094175</v>
      </c>
      <c r="H35" s="17">
        <v>1044920861</v>
      </c>
      <c r="I35" s="18">
        <v>298</v>
      </c>
      <c r="J35" s="18">
        <v>298</v>
      </c>
    </row>
    <row r="36" spans="1:10" ht="15.75" thickBot="1" x14ac:dyDescent="0.3">
      <c r="A36" s="11"/>
      <c r="B36" s="15">
        <v>34</v>
      </c>
      <c r="C36" s="9"/>
      <c r="D36" s="17">
        <v>500987347</v>
      </c>
      <c r="E36" s="17">
        <v>-7489725654</v>
      </c>
      <c r="F36" s="18" t="s">
        <v>808</v>
      </c>
      <c r="G36" s="17">
        <v>909089226</v>
      </c>
      <c r="H36" s="17">
        <v>1045801617</v>
      </c>
      <c r="I36" s="18" t="s">
        <v>808</v>
      </c>
      <c r="J36" s="18" t="s">
        <v>808</v>
      </c>
    </row>
    <row r="37" spans="1:10" ht="15.75" thickBot="1" x14ac:dyDescent="0.3">
      <c r="A37" s="11"/>
      <c r="B37" s="15">
        <v>35</v>
      </c>
      <c r="C37" s="9"/>
      <c r="D37" s="17">
        <v>501086</v>
      </c>
      <c r="E37" s="17">
        <v>-7489688</v>
      </c>
      <c r="F37" s="18" t="s">
        <v>809</v>
      </c>
      <c r="G37" s="17">
        <v>909131124</v>
      </c>
      <c r="H37" s="17">
        <v>1045910669</v>
      </c>
      <c r="I37" s="18" t="s">
        <v>809</v>
      </c>
      <c r="J37" s="18" t="s">
        <v>809</v>
      </c>
    </row>
    <row r="38" spans="1:10" ht="15.75" thickBot="1" x14ac:dyDescent="0.3">
      <c r="A38" s="11"/>
      <c r="B38" s="15">
        <v>36</v>
      </c>
      <c r="C38" s="9"/>
      <c r="D38" s="17">
        <v>501190177</v>
      </c>
      <c r="E38" s="17">
        <v>-7489644239</v>
      </c>
      <c r="F38" s="18" t="s">
        <v>810</v>
      </c>
      <c r="G38" s="17">
        <v>909179802</v>
      </c>
      <c r="H38" s="17">
        <v>1046025822</v>
      </c>
      <c r="I38" s="18" t="s">
        <v>810</v>
      </c>
      <c r="J38" s="18" t="s">
        <v>810</v>
      </c>
    </row>
    <row r="39" spans="1:10" ht="15.75" thickBot="1" x14ac:dyDescent="0.3">
      <c r="A39" s="11"/>
      <c r="B39" s="15">
        <v>37</v>
      </c>
      <c r="C39" s="9"/>
      <c r="D39" s="17">
        <v>501255203</v>
      </c>
      <c r="E39" s="17">
        <v>-7489745872</v>
      </c>
      <c r="F39" s="18" t="s">
        <v>811</v>
      </c>
      <c r="G39" s="17">
        <v>909067173</v>
      </c>
      <c r="H39" s="17">
        <v>1046097877</v>
      </c>
      <c r="I39" s="18" t="s">
        <v>811</v>
      </c>
      <c r="J39" s="18" t="s">
        <v>811</v>
      </c>
    </row>
    <row r="40" spans="1:10" ht="15.75" thickBot="1" x14ac:dyDescent="0.3">
      <c r="A40" s="11"/>
      <c r="B40" s="15">
        <v>38</v>
      </c>
      <c r="C40" s="9"/>
      <c r="D40" s="17">
        <v>501307333</v>
      </c>
      <c r="E40" s="17">
        <v>-7489587167</v>
      </c>
      <c r="F40" s="18" t="s">
        <v>812</v>
      </c>
      <c r="G40" s="17">
        <v>909243262</v>
      </c>
      <c r="H40" s="18" t="s">
        <v>813</v>
      </c>
      <c r="I40" s="18" t="s">
        <v>812</v>
      </c>
      <c r="J40" s="18" t="s">
        <v>812</v>
      </c>
    </row>
    <row r="41" spans="1:10" ht="15.75" thickBot="1" x14ac:dyDescent="0.3">
      <c r="A41" s="11"/>
      <c r="B41" s="15">
        <v>39</v>
      </c>
      <c r="C41" s="9"/>
      <c r="D41" s="17">
        <v>501737878</v>
      </c>
      <c r="E41" s="17">
        <v>-7489045599</v>
      </c>
      <c r="F41" s="18" t="s">
        <v>814</v>
      </c>
      <c r="G41" s="17">
        <v>909844493</v>
      </c>
      <c r="H41" s="17">
        <v>1046630718</v>
      </c>
      <c r="I41" s="18" t="s">
        <v>814</v>
      </c>
      <c r="J41" s="18" t="s">
        <v>815</v>
      </c>
    </row>
    <row r="42" spans="1:10" ht="15.75" customHeight="1" thickBot="1" x14ac:dyDescent="0.3">
      <c r="A42" s="11"/>
      <c r="B42" s="112" t="s">
        <v>816</v>
      </c>
      <c r="C42" s="113"/>
      <c r="D42" s="113"/>
      <c r="E42" s="113"/>
      <c r="F42" s="113"/>
      <c r="G42" s="113"/>
      <c r="H42" s="113"/>
      <c r="I42" s="113"/>
      <c r="J42" s="114"/>
    </row>
    <row r="43" spans="1:10" ht="15.75" thickBot="1" x14ac:dyDescent="0.3">
      <c r="A43" s="11"/>
      <c r="B43" s="15">
        <v>40</v>
      </c>
      <c r="C43" s="9"/>
      <c r="D43" s="17">
        <v>498390073</v>
      </c>
      <c r="E43" s="17">
        <v>-7498030636</v>
      </c>
      <c r="F43" s="18" t="s">
        <v>817</v>
      </c>
      <c r="G43" s="17">
        <v>899874271</v>
      </c>
      <c r="H43" s="17">
        <v>1042941219</v>
      </c>
      <c r="I43" s="18" t="s">
        <v>817</v>
      </c>
      <c r="J43" s="18" t="s">
        <v>818</v>
      </c>
    </row>
    <row r="44" spans="1:10" ht="15.75" thickBot="1" x14ac:dyDescent="0.3">
      <c r="A44" s="11"/>
      <c r="B44" s="15">
        <v>41</v>
      </c>
      <c r="C44" s="9"/>
      <c r="D44" s="17">
        <v>498229312</v>
      </c>
      <c r="E44" s="17">
        <v>-7498082541</v>
      </c>
      <c r="F44" s="18" t="s">
        <v>819</v>
      </c>
      <c r="G44" s="17">
        <v>899816457</v>
      </c>
      <c r="H44" s="17">
        <v>1042763502</v>
      </c>
      <c r="I44" s="18" t="s">
        <v>819</v>
      </c>
      <c r="J44" s="18" t="s">
        <v>820</v>
      </c>
    </row>
    <row r="45" spans="1:10" ht="15.75" thickBot="1" x14ac:dyDescent="0.3">
      <c r="A45" s="11"/>
      <c r="B45" s="15">
        <v>42</v>
      </c>
      <c r="C45" s="9"/>
      <c r="D45" s="17">
        <v>498195025</v>
      </c>
      <c r="E45" s="17">
        <v>-7498064192</v>
      </c>
      <c r="F45" s="18" t="s">
        <v>821</v>
      </c>
      <c r="G45" s="17">
        <v>899836757</v>
      </c>
      <c r="H45" s="17">
        <v>1042725554</v>
      </c>
      <c r="I45" s="18" t="s">
        <v>821</v>
      </c>
      <c r="J45" s="18" t="s">
        <v>822</v>
      </c>
    </row>
    <row r="46" spans="1:10" ht="15.75" thickBot="1" x14ac:dyDescent="0.3">
      <c r="A46" s="11"/>
      <c r="B46" s="15">
        <v>43</v>
      </c>
      <c r="C46" s="9"/>
      <c r="D46" s="17">
        <v>498060244</v>
      </c>
      <c r="E46" s="17">
        <v>-749820456</v>
      </c>
      <c r="F46" s="18">
        <v>1136</v>
      </c>
      <c r="G46" s="17">
        <v>899680863</v>
      </c>
      <c r="H46" s="17">
        <v>1042576705</v>
      </c>
      <c r="I46" s="18">
        <v>1136</v>
      </c>
      <c r="J46" s="18">
        <v>1123</v>
      </c>
    </row>
    <row r="47" spans="1:10" ht="15.75" thickBot="1" x14ac:dyDescent="0.3">
      <c r="A47" s="11"/>
      <c r="B47" s="15">
        <v>44</v>
      </c>
      <c r="C47" s="9"/>
      <c r="D47" s="17">
        <v>498079459</v>
      </c>
      <c r="E47" s="17">
        <v>749769816</v>
      </c>
      <c r="F47" s="18" t="s">
        <v>823</v>
      </c>
      <c r="G47" s="17">
        <v>900242569</v>
      </c>
      <c r="H47" s="17">
        <v>1042597188</v>
      </c>
      <c r="I47" s="18" t="s">
        <v>823</v>
      </c>
      <c r="J47" s="18" t="s">
        <v>824</v>
      </c>
    </row>
    <row r="48" spans="1:10" ht="15.75" thickBot="1" x14ac:dyDescent="0.3">
      <c r="A48" s="11"/>
      <c r="B48" s="15">
        <v>45</v>
      </c>
      <c r="C48" s="9"/>
      <c r="D48" s="17">
        <v>497812504</v>
      </c>
      <c r="E48" s="17">
        <v>-7497490851</v>
      </c>
      <c r="F48" s="18" t="s">
        <v>825</v>
      </c>
      <c r="G48" s="17">
        <v>900472106</v>
      </c>
      <c r="H48" s="17">
        <v>1042301634</v>
      </c>
      <c r="I48" s="18" t="s">
        <v>825</v>
      </c>
      <c r="J48" s="18" t="s">
        <v>826</v>
      </c>
    </row>
    <row r="49" spans="1:10" ht="15.75" thickBot="1" x14ac:dyDescent="0.3">
      <c r="A49" s="11"/>
      <c r="B49" s="15">
        <v>46</v>
      </c>
      <c r="C49" s="9"/>
      <c r="D49" s="17">
        <v>497838503</v>
      </c>
      <c r="E49" s="17">
        <v>-7497395116</v>
      </c>
      <c r="F49" s="18" t="s">
        <v>827</v>
      </c>
      <c r="G49" s="18" t="s">
        <v>828</v>
      </c>
      <c r="H49" s="17">
        <v>1042330243</v>
      </c>
      <c r="I49" s="18" t="s">
        <v>827</v>
      </c>
      <c r="J49" s="18" t="s">
        <v>829</v>
      </c>
    </row>
    <row r="50" spans="1:10" ht="15.75" thickBot="1" x14ac:dyDescent="0.3">
      <c r="A50" s="11"/>
      <c r="B50" s="15">
        <v>47</v>
      </c>
      <c r="C50" s="9"/>
      <c r="D50" s="17">
        <v>497926361</v>
      </c>
      <c r="E50" s="17">
        <v>-7497429141</v>
      </c>
      <c r="F50" s="18">
        <v>1169</v>
      </c>
      <c r="G50" s="17">
        <v>900540722</v>
      </c>
      <c r="H50" s="17">
        <v>1042427462</v>
      </c>
      <c r="I50" s="18">
        <v>1169</v>
      </c>
      <c r="J50" s="18">
        <v>1156</v>
      </c>
    </row>
    <row r="51" spans="1:10" ht="15.75" thickBot="1" x14ac:dyDescent="0.3">
      <c r="A51" s="11"/>
      <c r="B51" s="15">
        <v>48</v>
      </c>
      <c r="C51" s="9"/>
      <c r="D51" s="17">
        <v>497994102</v>
      </c>
      <c r="E51" s="17">
        <v>-7497427142</v>
      </c>
      <c r="F51" s="18" t="s">
        <v>830</v>
      </c>
      <c r="G51" s="17">
        <v>900543041</v>
      </c>
      <c r="H51" s="17">
        <v>1042502378</v>
      </c>
      <c r="I51" s="18" t="s">
        <v>830</v>
      </c>
      <c r="J51" s="18" t="s">
        <v>831</v>
      </c>
    </row>
    <row r="52" spans="1:10" ht="15.75" thickBot="1" x14ac:dyDescent="0.3">
      <c r="A52" s="11"/>
      <c r="B52" s="15">
        <v>49</v>
      </c>
      <c r="C52" s="9"/>
      <c r="D52" s="17">
        <v>498166421</v>
      </c>
      <c r="E52" s="17">
        <v>-7497392132</v>
      </c>
      <c r="F52" s="18" t="s">
        <v>832</v>
      </c>
      <c r="G52" s="17">
        <v>900582131</v>
      </c>
      <c r="H52" s="17">
        <v>1042692903</v>
      </c>
      <c r="I52" s="18" t="s">
        <v>832</v>
      </c>
      <c r="J52" s="18" t="s">
        <v>833</v>
      </c>
    </row>
    <row r="53" spans="1:10" ht="15.75" thickBot="1" x14ac:dyDescent="0.3">
      <c r="A53" s="11"/>
      <c r="B53" s="15">
        <v>50</v>
      </c>
      <c r="C53" s="9"/>
      <c r="D53" s="17">
        <v>49802578</v>
      </c>
      <c r="E53" s="17">
        <v>-7497117175</v>
      </c>
      <c r="F53" s="18">
        <v>1151</v>
      </c>
      <c r="G53" s="18" t="s">
        <v>834</v>
      </c>
      <c r="H53" s="17">
        <v>1042536946</v>
      </c>
      <c r="I53" s="18">
        <v>1151</v>
      </c>
      <c r="J53" s="18">
        <v>1138</v>
      </c>
    </row>
    <row r="54" spans="1:10" ht="15.75" thickBot="1" x14ac:dyDescent="0.3">
      <c r="A54" s="11"/>
      <c r="B54" s="15">
        <v>51</v>
      </c>
      <c r="C54" s="9"/>
      <c r="D54" s="17">
        <v>497827868</v>
      </c>
      <c r="E54" s="17">
        <v>-7497265485</v>
      </c>
      <c r="F54" s="18" t="s">
        <v>835</v>
      </c>
      <c r="G54" s="17">
        <v>900722095</v>
      </c>
      <c r="H54" s="17">
        <v>1042318287</v>
      </c>
      <c r="I54" s="18" t="s">
        <v>835</v>
      </c>
      <c r="J54" s="18" t="s">
        <v>836</v>
      </c>
    </row>
    <row r="55" spans="1:10" ht="15.75" thickBot="1" x14ac:dyDescent="0.3">
      <c r="A55" s="11"/>
      <c r="B55" s="15">
        <v>52</v>
      </c>
      <c r="C55" s="9"/>
      <c r="D55" s="17">
        <v>497724869</v>
      </c>
      <c r="E55" s="17">
        <v>-7497419409</v>
      </c>
      <c r="F55" s="18" t="s">
        <v>837</v>
      </c>
      <c r="G55" s="17">
        <v>900551214</v>
      </c>
      <c r="H55" s="17">
        <v>1042204605</v>
      </c>
      <c r="I55" s="18" t="s">
        <v>837</v>
      </c>
      <c r="J55" s="18" t="s">
        <v>838</v>
      </c>
    </row>
    <row r="56" spans="1:10" ht="15.75" thickBot="1" x14ac:dyDescent="0.3">
      <c r="A56" s="11"/>
      <c r="B56" s="15">
        <v>53</v>
      </c>
      <c r="C56" s="9"/>
      <c r="D56" s="17">
        <v>497709614</v>
      </c>
      <c r="E56" s="17">
        <v>-7497324053</v>
      </c>
      <c r="F56" s="18" t="s">
        <v>839</v>
      </c>
      <c r="G56" s="17">
        <v>900656956</v>
      </c>
      <c r="H56" s="18" t="s">
        <v>840</v>
      </c>
      <c r="I56" s="18" t="s">
        <v>839</v>
      </c>
      <c r="J56" s="18" t="s">
        <v>841</v>
      </c>
    </row>
    <row r="57" spans="1:10" ht="15.75" thickBot="1" x14ac:dyDescent="0.3">
      <c r="A57" s="11"/>
      <c r="B57" s="15">
        <v>54</v>
      </c>
      <c r="C57" s="9"/>
      <c r="D57" s="17">
        <v>497686153</v>
      </c>
      <c r="E57" s="17">
        <v>-7497257894</v>
      </c>
      <c r="F57" s="18" t="s">
        <v>842</v>
      </c>
      <c r="G57" s="17">
        <v>900730301</v>
      </c>
      <c r="H57" s="17">
        <v>1042161544</v>
      </c>
      <c r="I57" s="18" t="s">
        <v>842</v>
      </c>
      <c r="J57" s="18" t="s">
        <v>843</v>
      </c>
    </row>
    <row r="58" spans="1:10" ht="15.75" thickBot="1" x14ac:dyDescent="0.3">
      <c r="A58" s="11"/>
      <c r="B58" s="15">
        <v>55</v>
      </c>
      <c r="C58" s="9"/>
      <c r="D58" s="17">
        <v>4976645</v>
      </c>
      <c r="E58" s="17">
        <v>-74970525</v>
      </c>
      <c r="F58" s="18" t="s">
        <v>844</v>
      </c>
      <c r="G58" s="17">
        <v>900958084</v>
      </c>
      <c r="H58" s="17">
        <v>1042137288</v>
      </c>
      <c r="I58" s="18" t="s">
        <v>844</v>
      </c>
      <c r="J58" s="18" t="s">
        <v>844</v>
      </c>
    </row>
    <row r="59" spans="1:10" ht="15.75" thickBot="1" x14ac:dyDescent="0.3">
      <c r="A59" s="11"/>
      <c r="B59" s="15">
        <v>56</v>
      </c>
      <c r="C59" s="9"/>
      <c r="D59" s="17">
        <v>497922333</v>
      </c>
      <c r="E59" s="17">
        <v>7496693167</v>
      </c>
      <c r="F59" s="18" t="s">
        <v>845</v>
      </c>
      <c r="G59" s="17">
        <v>901357026</v>
      </c>
      <c r="H59" s="17">
        <v>1042421903</v>
      </c>
      <c r="I59" s="18" t="s">
        <v>845</v>
      </c>
      <c r="J59" s="18" t="s">
        <v>845</v>
      </c>
    </row>
    <row r="60" spans="1:10" ht="15.75" thickBot="1" x14ac:dyDescent="0.3">
      <c r="A60" s="11"/>
      <c r="B60" s="15">
        <v>57</v>
      </c>
      <c r="C60" s="9"/>
      <c r="D60" s="17">
        <v>49782671</v>
      </c>
      <c r="E60" s="17">
        <v>-7496604147</v>
      </c>
      <c r="F60" s="18" t="s">
        <v>846</v>
      </c>
      <c r="G60" s="17">
        <v>901455621</v>
      </c>
      <c r="H60" s="17">
        <v>1042316015</v>
      </c>
      <c r="I60" s="18" t="s">
        <v>846</v>
      </c>
      <c r="J60" s="18" t="s">
        <v>847</v>
      </c>
    </row>
    <row r="61" spans="1:10" ht="15.75" thickBot="1" x14ac:dyDescent="0.3">
      <c r="A61" s="11"/>
      <c r="B61" s="15">
        <v>58</v>
      </c>
      <c r="C61" s="9"/>
      <c r="D61" s="17">
        <v>49783046</v>
      </c>
      <c r="E61" s="17">
        <v>-7496826184</v>
      </c>
      <c r="F61" s="18" t="s">
        <v>848</v>
      </c>
      <c r="G61" s="17">
        <v>901209353</v>
      </c>
      <c r="H61" s="17">
        <v>1042320493</v>
      </c>
      <c r="I61" s="18" t="s">
        <v>848</v>
      </c>
      <c r="J61" s="18" t="s">
        <v>849</v>
      </c>
    </row>
    <row r="62" spans="1:10" ht="15.75" thickBot="1" x14ac:dyDescent="0.3">
      <c r="A62" s="11"/>
      <c r="B62" s="15">
        <v>59</v>
      </c>
      <c r="C62" s="9"/>
      <c r="D62" s="17">
        <v>497849824</v>
      </c>
      <c r="E62" s="17">
        <v>-7496862805</v>
      </c>
      <c r="F62" s="18" t="s">
        <v>850</v>
      </c>
      <c r="G62" s="17">
        <v>901168763</v>
      </c>
      <c r="H62" s="17">
        <v>1042341964</v>
      </c>
      <c r="I62" s="18" t="s">
        <v>850</v>
      </c>
      <c r="J62" s="18" t="s">
        <v>851</v>
      </c>
    </row>
    <row r="63" spans="1:10" ht="15.75" thickBot="1" x14ac:dyDescent="0.3">
      <c r="A63" s="11"/>
      <c r="B63" s="15">
        <v>60</v>
      </c>
      <c r="C63" s="9"/>
      <c r="D63" s="17">
        <v>497803285</v>
      </c>
      <c r="E63" s="17">
        <v>-7496947261</v>
      </c>
      <c r="F63" s="18" t="s">
        <v>852</v>
      </c>
      <c r="G63" s="17">
        <v>901075018</v>
      </c>
      <c r="H63" s="17">
        <v>1042290621</v>
      </c>
      <c r="I63" s="18" t="s">
        <v>852</v>
      </c>
      <c r="J63" s="18" t="s">
        <v>852</v>
      </c>
    </row>
    <row r="64" spans="1:10" ht="15.75" thickBot="1" x14ac:dyDescent="0.3">
      <c r="A64" s="11"/>
      <c r="B64" s="15">
        <v>61</v>
      </c>
      <c r="C64" s="9"/>
      <c r="D64" s="17">
        <v>497556837</v>
      </c>
      <c r="E64" s="17">
        <v>7496770067</v>
      </c>
      <c r="F64" s="18" t="s">
        <v>853</v>
      </c>
      <c r="G64" s="17">
        <v>901271187</v>
      </c>
      <c r="H64" s="17">
        <v>1042017794</v>
      </c>
      <c r="I64" s="18" t="s">
        <v>853</v>
      </c>
      <c r="J64" s="18" t="s">
        <v>854</v>
      </c>
    </row>
    <row r="65" spans="1:10" ht="15.75" thickBot="1" x14ac:dyDescent="0.3">
      <c r="A65" s="11"/>
      <c r="B65" s="15">
        <v>62</v>
      </c>
      <c r="C65" s="9"/>
      <c r="D65" s="17">
        <v>497446295</v>
      </c>
      <c r="E65" s="17">
        <v>-7496776684</v>
      </c>
      <c r="F65" s="18" t="s">
        <v>855</v>
      </c>
      <c r="G65" s="17">
        <v>901263683</v>
      </c>
      <c r="H65" s="17">
        <v>1041895549</v>
      </c>
      <c r="I65" s="18" t="s">
        <v>855</v>
      </c>
      <c r="J65" s="18" t="s">
        <v>856</v>
      </c>
    </row>
    <row r="66" spans="1:10" ht="15.75" thickBot="1" x14ac:dyDescent="0.3">
      <c r="A66" s="11"/>
      <c r="B66" s="15">
        <v>63</v>
      </c>
      <c r="C66" s="9"/>
      <c r="D66" s="17">
        <v>497458167</v>
      </c>
      <c r="E66" s="17">
        <v>-7496721833</v>
      </c>
      <c r="F66" s="18" t="s">
        <v>857</v>
      </c>
      <c r="G66" s="17">
        <v>901324539</v>
      </c>
      <c r="H66" s="17">
        <v>1041908597</v>
      </c>
      <c r="I66" s="18" t="s">
        <v>857</v>
      </c>
      <c r="J66" s="18" t="s">
        <v>857</v>
      </c>
    </row>
    <row r="67" spans="1:10" ht="15.75" thickBot="1" x14ac:dyDescent="0.3">
      <c r="A67" s="11"/>
      <c r="B67" s="15">
        <v>64</v>
      </c>
      <c r="C67" s="9"/>
      <c r="D67" s="17">
        <v>49739783</v>
      </c>
      <c r="E67" s="17">
        <v>-7496746172</v>
      </c>
      <c r="F67" s="18" t="s">
        <v>858</v>
      </c>
      <c r="G67" s="17">
        <v>901297453</v>
      </c>
      <c r="H67" s="17">
        <v>1041841903</v>
      </c>
      <c r="I67" s="18" t="s">
        <v>858</v>
      </c>
      <c r="J67" s="18" t="s">
        <v>858</v>
      </c>
    </row>
    <row r="68" spans="1:10" ht="15.75" thickBot="1" x14ac:dyDescent="0.3">
      <c r="A68" s="11"/>
      <c r="B68" s="15">
        <v>65</v>
      </c>
      <c r="C68" s="9"/>
      <c r="D68" s="17">
        <v>497111333</v>
      </c>
      <c r="E68" s="17">
        <v>-749642</v>
      </c>
      <c r="F68" s="18" t="s">
        <v>859</v>
      </c>
      <c r="G68" s="17">
        <v>901658806</v>
      </c>
      <c r="H68" s="17">
        <v>1041524564</v>
      </c>
      <c r="I68" s="18" t="s">
        <v>859</v>
      </c>
      <c r="J68" s="18" t="s">
        <v>859</v>
      </c>
    </row>
    <row r="69" spans="1:10" ht="15.75" thickBot="1" x14ac:dyDescent="0.3">
      <c r="A69" s="11"/>
      <c r="B69" s="15">
        <v>66</v>
      </c>
      <c r="C69" s="9"/>
      <c r="D69" s="17">
        <v>497153257</v>
      </c>
      <c r="E69" s="17">
        <v>-7496260315</v>
      </c>
      <c r="F69" s="18" t="s">
        <v>860</v>
      </c>
      <c r="G69" s="17">
        <v>901835986</v>
      </c>
      <c r="H69" s="17">
        <v>1041570692</v>
      </c>
      <c r="I69" s="18" t="s">
        <v>860</v>
      </c>
      <c r="J69" s="18" t="s">
        <v>861</v>
      </c>
    </row>
    <row r="70" spans="1:10" ht="15.75" thickBot="1" x14ac:dyDescent="0.3">
      <c r="A70" s="11"/>
      <c r="B70" s="15">
        <v>67</v>
      </c>
      <c r="C70" s="9"/>
      <c r="D70" s="17">
        <v>497152167</v>
      </c>
      <c r="E70" s="17">
        <v>-74959015</v>
      </c>
      <c r="F70" s="18" t="s">
        <v>862</v>
      </c>
      <c r="G70" s="17">
        <v>902233969</v>
      </c>
      <c r="H70" s="17">
        <v>1041568955</v>
      </c>
      <c r="I70" s="18" t="s">
        <v>862</v>
      </c>
      <c r="J70" s="18" t="s">
        <v>862</v>
      </c>
    </row>
    <row r="71" spans="1:10" ht="15.75" thickBot="1" x14ac:dyDescent="0.3">
      <c r="A71" s="11"/>
      <c r="B71" s="15">
        <v>68</v>
      </c>
      <c r="C71" s="9"/>
      <c r="D71" s="17">
        <v>497124167</v>
      </c>
      <c r="E71" s="17">
        <v>-7495263</v>
      </c>
      <c r="F71" s="18" t="s">
        <v>863</v>
      </c>
      <c r="G71" s="18" t="s">
        <v>864</v>
      </c>
      <c r="H71" s="17">
        <v>1041537047</v>
      </c>
      <c r="I71" s="18" t="s">
        <v>863</v>
      </c>
      <c r="J71" s="18" t="s">
        <v>863</v>
      </c>
    </row>
    <row r="72" spans="1:10" ht="15.75" thickBot="1" x14ac:dyDescent="0.3">
      <c r="A72" s="11"/>
      <c r="B72" s="15">
        <v>69</v>
      </c>
      <c r="C72" s="9"/>
      <c r="D72" s="17">
        <v>497165833</v>
      </c>
      <c r="E72" s="17">
        <v>-7495149167</v>
      </c>
      <c r="F72" s="18">
        <v>910</v>
      </c>
      <c r="G72" s="18" t="s">
        <v>865</v>
      </c>
      <c r="H72" s="17">
        <v>1041582961</v>
      </c>
      <c r="I72" s="18">
        <v>910</v>
      </c>
      <c r="J72" s="18">
        <v>910</v>
      </c>
    </row>
    <row r="73" spans="1:10" ht="15.75" thickBot="1" x14ac:dyDescent="0.3">
      <c r="A73" s="11"/>
      <c r="B73" s="15">
        <v>70</v>
      </c>
      <c r="C73" s="9"/>
      <c r="D73" s="17">
        <v>497087333</v>
      </c>
      <c r="E73" s="17">
        <v>-7494917</v>
      </c>
      <c r="F73" s="18" t="s">
        <v>866</v>
      </c>
      <c r="G73" s="17">
        <v>903325846</v>
      </c>
      <c r="H73" s="17">
        <v>1041495804</v>
      </c>
      <c r="I73" s="18" t="s">
        <v>866</v>
      </c>
      <c r="J73" s="18" t="s">
        <v>866</v>
      </c>
    </row>
    <row r="74" spans="1:10" ht="15.75" thickBot="1" x14ac:dyDescent="0.3">
      <c r="A74" s="11"/>
      <c r="B74" s="15">
        <v>71</v>
      </c>
      <c r="C74" s="9"/>
      <c r="D74" s="17">
        <v>497022046</v>
      </c>
      <c r="E74" s="17">
        <v>-7495191379</v>
      </c>
      <c r="F74" s="18" t="s">
        <v>867</v>
      </c>
      <c r="G74" s="17">
        <v>903021419</v>
      </c>
      <c r="H74" s="17">
        <v>1041424001</v>
      </c>
      <c r="I74" s="18" t="s">
        <v>867</v>
      </c>
      <c r="J74" s="18" t="s">
        <v>868</v>
      </c>
    </row>
    <row r="75" spans="1:10" ht="15.75" thickBot="1" x14ac:dyDescent="0.3">
      <c r="A75" s="11"/>
      <c r="B75" s="15">
        <v>72</v>
      </c>
      <c r="C75" s="9"/>
      <c r="D75" s="17">
        <v>498013667</v>
      </c>
      <c r="E75" s="17">
        <v>-7490943833</v>
      </c>
      <c r="F75" s="18" t="s">
        <v>869</v>
      </c>
      <c r="G75" s="17">
        <v>907734004</v>
      </c>
      <c r="H75" s="17">
        <v>1042514598</v>
      </c>
      <c r="I75" s="18" t="s">
        <v>869</v>
      </c>
      <c r="J75" s="18" t="s">
        <v>869</v>
      </c>
    </row>
    <row r="76" spans="1:10" ht="15.75" thickBot="1" x14ac:dyDescent="0.3">
      <c r="A76" s="11"/>
      <c r="B76" s="15">
        <v>73</v>
      </c>
      <c r="C76" s="9"/>
      <c r="D76" s="17">
        <v>498090667</v>
      </c>
      <c r="E76" s="17">
        <v>-7490319</v>
      </c>
      <c r="F76" s="18" t="s">
        <v>870</v>
      </c>
      <c r="G76" s="17">
        <v>908427136</v>
      </c>
      <c r="H76" s="17">
        <v>1042598885</v>
      </c>
      <c r="I76" s="18" t="s">
        <v>870</v>
      </c>
      <c r="J76" s="18" t="s">
        <v>870</v>
      </c>
    </row>
    <row r="77" spans="1:10" ht="15.75" thickBot="1" x14ac:dyDescent="0.3">
      <c r="A77" s="11"/>
      <c r="B77" s="15">
        <v>74</v>
      </c>
      <c r="C77" s="9"/>
      <c r="D77" s="17">
        <v>499742167</v>
      </c>
      <c r="E77" s="17">
        <v>-74904535</v>
      </c>
      <c r="F77" s="18">
        <v>307</v>
      </c>
      <c r="G77" s="18" t="s">
        <v>871</v>
      </c>
      <c r="H77" s="17">
        <v>1044425533</v>
      </c>
      <c r="I77" s="18">
        <v>307</v>
      </c>
      <c r="J77" s="18">
        <v>307</v>
      </c>
    </row>
  </sheetData>
  <mergeCells count="2">
    <mergeCell ref="A1:J1"/>
    <mergeCell ref="B42:J4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Base de datos encuestas</vt:lpstr>
      <vt:lpstr>Uso Agricola Cultivos</vt:lpstr>
      <vt:lpstr>Uso del Predio</vt:lpstr>
      <vt:lpstr>Nivel Educativo </vt:lpstr>
      <vt:lpstr>Nucleo Familiar</vt:lpstr>
      <vt:lpstr>Subzona 1</vt:lpstr>
      <vt:lpstr>Subzona 2</vt:lpstr>
      <vt:lpstr>Subzona 3</vt:lpstr>
      <vt:lpstr>Ptos GPS Coordenados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</dc:creator>
  <cp:lastModifiedBy>Jose</cp:lastModifiedBy>
  <dcterms:created xsi:type="dcterms:W3CDTF">2017-10-25T16:41:57Z</dcterms:created>
  <dcterms:modified xsi:type="dcterms:W3CDTF">2018-11-13T18:05:01Z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8825830d50504a30ae0a0a6b9bf8c154</vt:lpwstr>
  </property>
</Properties>
</file>