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autoCompressPictures="0" defaultThemeVersion="124226"/>
  <mc:AlternateContent xmlns:mc="http://schemas.openxmlformats.org/markup-compatibility/2006">
    <mc:Choice Requires="x15">
      <x15ac:absPath xmlns:x15ac="http://schemas.microsoft.com/office/spreadsheetml/2010/11/ac" url="C:\Backup 18 Julio 2017\PIGA 2016 - 2020\Especialización HSST\Anteproyecto de Grado Especialización HSST\Proyecto Final\Documento Final\"/>
    </mc:Choice>
  </mc:AlternateContent>
  <bookViews>
    <workbookView xWindow="0" yWindow="0" windowWidth="20490" windowHeight="7155" tabRatio="965" activeTab="4"/>
  </bookViews>
  <sheets>
    <sheet name="Programa RQ 2018" sheetId="27" r:id="rId1"/>
    <sheet name="Normas manipulación" sheetId="31" r:id="rId2"/>
    <sheet name="Comunicación" sheetId="28" r:id="rId3"/>
    <sheet name="Protocolo derrames" sheetId="29" r:id="rId4"/>
    <sheet name="Kit Antiderrames" sheetId="30" r:id="rId5"/>
  </sheets>
  <definedNames>
    <definedName name="_xlnm.Print_Area" localSheetId="0">'Programa RQ 2018'!$A$1:$AC$88</definedName>
    <definedName name="_xlnm.Print_Titles" localSheetId="0">'Programa RQ 2018'!$1:$12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F38" i="27" l="1"/>
  <c r="H38" i="27"/>
  <c r="J38" i="27"/>
  <c r="L38" i="27"/>
  <c r="N38" i="27"/>
  <c r="P38" i="27"/>
  <c r="R38" i="27"/>
  <c r="T38" i="27"/>
  <c r="V38" i="27"/>
  <c r="X38" i="27"/>
  <c r="Z38" i="27"/>
  <c r="AB38" i="27"/>
  <c r="F37" i="27"/>
  <c r="H37" i="27"/>
  <c r="J37" i="27"/>
  <c r="L37" i="27"/>
  <c r="N37" i="27"/>
  <c r="P37" i="27"/>
  <c r="R37" i="27"/>
  <c r="T37" i="27"/>
  <c r="V37" i="27"/>
  <c r="X37" i="27"/>
  <c r="Z37" i="27"/>
  <c r="AB37" i="27"/>
  <c r="D38" i="27"/>
  <c r="D39" i="27" s="1"/>
  <c r="D37" i="27"/>
  <c r="F42" i="27"/>
  <c r="D42" i="27"/>
  <c r="AB45" i="27"/>
  <c r="V45" i="27"/>
  <c r="P45" i="27"/>
  <c r="D45" i="27"/>
  <c r="J45" i="27"/>
  <c r="AB42" i="27"/>
  <c r="Z42" i="27"/>
  <c r="X42" i="27"/>
  <c r="V42" i="27"/>
  <c r="T42" i="27"/>
  <c r="R42" i="27"/>
  <c r="P42" i="27"/>
  <c r="N42" i="27"/>
  <c r="L42" i="27"/>
  <c r="J42" i="27"/>
  <c r="H42" i="27"/>
  <c r="AB36" i="27"/>
  <c r="Z36" i="27"/>
  <c r="X36" i="27"/>
  <c r="V36" i="27"/>
  <c r="T36" i="27"/>
  <c r="R36" i="27"/>
  <c r="P36" i="27"/>
  <c r="N36" i="27"/>
  <c r="L36" i="27"/>
  <c r="J36" i="27"/>
  <c r="H36" i="27"/>
  <c r="F36" i="27"/>
  <c r="D36" i="27"/>
  <c r="Z39" i="27" l="1"/>
  <c r="J39" i="27"/>
  <c r="R39" i="27"/>
  <c r="N39" i="27"/>
  <c r="AB39" i="27"/>
  <c r="X39" i="27"/>
  <c r="V39" i="27"/>
  <c r="T39" i="27"/>
  <c r="P39" i="27"/>
  <c r="L39" i="27"/>
  <c r="H39" i="27"/>
  <c r="F39" i="27"/>
</calcChain>
</file>

<file path=xl/sharedStrings.xml><?xml version="1.0" encoding="utf-8"?>
<sst xmlns="http://schemas.openxmlformats.org/spreadsheetml/2006/main" count="152" uniqueCount="116">
  <si>
    <t>OBJETIVO</t>
  </si>
  <si>
    <t>RECURSOS NECESARIOS</t>
  </si>
  <si>
    <t>OBSERVACIONES</t>
  </si>
  <si>
    <t>ACTIVIDADES PROGRAMADAS MES</t>
  </si>
  <si>
    <t>ACTIVIDADES EJECUTADAS MES</t>
  </si>
  <si>
    <t>PORCENTAJE DE CUMPLIMIENTO MES</t>
  </si>
  <si>
    <t>Responsable</t>
  </si>
  <si>
    <t>ACTIVIDADES</t>
  </si>
  <si>
    <t>E</t>
  </si>
  <si>
    <t>P</t>
  </si>
  <si>
    <t xml:space="preserve">RESPONSABLES </t>
  </si>
  <si>
    <t>CRONOGRAMA</t>
  </si>
  <si>
    <t xml:space="preserve">Fecha Cumplimiento </t>
  </si>
  <si>
    <t xml:space="preserve">Fecha Propuesta </t>
  </si>
  <si>
    <t>INDICADOR</t>
  </si>
  <si>
    <t>PORCENTAJE DE COBERTURA MES</t>
  </si>
  <si>
    <t>CUMPLIMIENTO</t>
  </si>
  <si>
    <t>COBERTURA</t>
  </si>
  <si>
    <t>EFECTIVIDAD</t>
  </si>
  <si>
    <t>META</t>
  </si>
  <si>
    <t>1. Estructuración</t>
  </si>
  <si>
    <t>2. Implementación</t>
  </si>
  <si>
    <t xml:space="preserve">3.   Verificación </t>
  </si>
  <si>
    <t>4. Seguimiento</t>
  </si>
  <si>
    <t>CONSOLIDADO DE INFORMACIÓN</t>
  </si>
  <si>
    <t xml:space="preserve">ANÁLISIS DE TENDENCIAS E INDICADORES </t>
  </si>
  <si>
    <t xml:space="preserve">PLAN DE ACCIÓN </t>
  </si>
  <si>
    <t xml:space="preserve">Descripción </t>
  </si>
  <si>
    <t xml:space="preserve">HORAS HOMBRE TRABAJADAS EN EL MES </t>
  </si>
  <si>
    <t>No. DE ACCIDENTES POR EL RIESGO EN EL MES</t>
  </si>
  <si>
    <t>Disminuir en un 30% la tasa de accidentes de trabajo por exposición a sustancias químicas respecto al año anterior.</t>
  </si>
  <si>
    <t>(# de emergencias y derrames con sustancias químicas/ 
# emergencias Totales en el periodo) *100</t>
  </si>
  <si>
    <t>Disminuir en un 30% las emergencias y derrames con sustancias químicas respecto al año anterior.</t>
  </si>
  <si>
    <t>(# de actividades ejecutadas del programa en el periodo / 
# de actividades programadas en el periodo) *100</t>
  </si>
  <si>
    <t>(# de trabajadores cubiertos por el programa /
# de trabajadores expuestos a peligros químicos en el periodo ) *100</t>
  </si>
  <si>
    <t>(# Accidentes de Trabajo causados por exposición a sustancias químicas/ 
# Accidentes de Trabajo Totales en el periodo) *100</t>
  </si>
  <si>
    <t>Revisión y ajustes al Programa de Gestión</t>
  </si>
  <si>
    <t>PERSONAL PROGRAMADO ACTIVIDADES RIESGO QUÍMICO</t>
  </si>
  <si>
    <t>PERSONAL CAPACITADO ACTIVIDADES RIESGO QUÍMICO</t>
  </si>
  <si>
    <t>PORCENTAJE DE ACCIDENTES POR RIESGO QUÍMICO</t>
  </si>
  <si>
    <t>Documentar el esquema del programa de riesgo químico.</t>
  </si>
  <si>
    <t>Actualización de la matriz legal.</t>
  </si>
  <si>
    <t>Identificación de los productos químicos utilizados en cada punto de trabajo y desarrollo de la Matriz de control.</t>
  </si>
  <si>
    <t>Análisis de la matriz de control e identificación de productos químicos con posibles efectos crónicos a la salud.</t>
  </si>
  <si>
    <t>Controlar los procesos de almacenamiento, empleando la matriz de compatibilidad de sustancias químicas.</t>
  </si>
  <si>
    <t>Evaluar el desarrollo del programa de riesgo químico.</t>
  </si>
  <si>
    <t>Evaluar los indicadores de incidentes y accidentes con sustancias químicas.</t>
  </si>
  <si>
    <r>
      <t xml:space="preserve">Económicos
1. Inversión en obras civiles para el diseño de sistemas de contención.
2. Inversión en la caracterización de residuos.
Humanos
1. Personal encargado del manejo y control del programa de riesgo químico.
2. Organizar los espacios necesarios para brindar las capacitaciones correspondientes al tipo de exposición por cargo.
</t>
    </r>
    <r>
      <rPr>
        <b/>
        <u/>
        <sz val="9"/>
        <rFont val="Arial"/>
        <family val="2"/>
      </rPr>
      <t/>
    </r>
  </si>
  <si>
    <t>Algunos de los recursos son: 
1. Personal destinado al desarrollo del programa en riesgo químico y divulgación de los acuerdos generados en el mismo.
2. Inversión en obras civiles para el diseño de sistemas de contención.
3. Inversión en la caracterización de residuos.</t>
  </si>
  <si>
    <t>Indicador de Cumplimiento</t>
  </si>
  <si>
    <t>Se evalúan los protocolos para el manejo de sustancias químicas siguiendo las recomendaciones de la normativa colombiana, verificando el cumplimiento según la matriz legal de la empresa.</t>
  </si>
  <si>
    <t>Indicador de cubrimiento</t>
  </si>
  <si>
    <t>Se establecen los protocolos para manejo de sustancias químicas en todas las etapas del proceso, involucrando transporte de insumos, manipulación en la planta y disposición final de residuos.</t>
  </si>
  <si>
    <t>Indicador de Eficacia</t>
  </si>
  <si>
    <t>Se documentan los protocolos de identificación y manipulación de sustancias químicas peligrosas, diferencian do aquellas que pueden generar lesiones crónicas, evaluando el nivel de cubrimiento del personal.</t>
  </si>
  <si>
    <t>Revisión y actualización anual de las hojas de seguridad.</t>
  </si>
  <si>
    <t>Intervenir y controlar los peligros derivados de la utilización de sustancias y productos químicos en el ETITC, con el fin de disminuir la probabilidad de incidentes, accidentes, emergencias e impactos negativos al medio ambiente dando cumplimiento a las disposiciones legales vigentes.</t>
  </si>
  <si>
    <t>Reunión de planeación.</t>
  </si>
  <si>
    <t>Encargado SGSST</t>
  </si>
  <si>
    <t>PROGRAMA DE SEGURIDAD QUÍMICA
Programación de actividades 2018</t>
  </si>
  <si>
    <t>A. Identificación de sustancias químicas y peligrosas, diligenciando la matriz de control. Verificar las tuberías de gas que tengan las características de color y la dirección del flujo (NTC 3458 y NTC 2462)</t>
  </si>
  <si>
    <t>B. Compilación de las fichas de seguridad de las sustancias identificadas en una carpeta digital y fìsica en cada área (con menos de 5 años de revisión NTC 4435).</t>
  </si>
  <si>
    <t>C. Realizar el proceso etiquetado de los contenedores de las sustancias químicas de acuerdo al SGA o la ONU.</t>
  </si>
  <si>
    <t>D. Realizar la matriz de compatibilidad de  almacenamiento de sustacias químicas y residuos peligrosos.</t>
  </si>
  <si>
    <t>ACTIVIDADES PARA COMUNICACIÓN DE PELIGROS DE SUSTANCIAS QUÍMICAS EN TALLERES</t>
  </si>
  <si>
    <t>No manipule las sustancias químicas sin informarse previamente de su naturaleza, propiedades físico-químicas, peligros y precauciones.</t>
  </si>
  <si>
    <t>Establezca el grupo de peligrosidad al que pertenece cada sustancia: Explosivos, inflamables, oxidantes, tóxicos o corrosivos.</t>
  </si>
  <si>
    <t>Evite manipular sustancias químicas si no ha sido entrenado para hacerlo.</t>
  </si>
  <si>
    <t>Evite manipular reactivos que se encuentren en recipientes destapados o dañados.</t>
  </si>
  <si>
    <t>Verifique que en el lugar de trabajo no existan recipientes sin rotular.</t>
  </si>
  <si>
    <t>No coma dentro del laboratorio, área de producción o almacén.</t>
  </si>
  <si>
    <t>No fume mientras manipula sustancias químicas, ni en áreas cercanas al almacenamiento de ellas. Mantenga estrictos orden y aseo en el área de trabajo.</t>
  </si>
  <si>
    <t>Evite la entrada de personas no autorizadas al lugar de trabajo.</t>
  </si>
  <si>
    <t>No trabaje en lugares carentes de ventilación adecuada.</t>
  </si>
  <si>
    <t>Si maneja gránulos o polvos, tome las precauciones para evitar la formación de nubes de polvo. Nunca limpie sustancias químicas derramadas con trapos o aserrín. No agregue agua, deje que el personal entrenado proceda o solicite información.</t>
  </si>
  <si>
    <t>Evite el uso de disolventes orgánicos o combustibles para lavarse o limpiar sustancias químicas que le han salpicado.</t>
  </si>
  <si>
    <t>No deje prendida la luz, ni aparatos eléctricos al finalizar su labor.</t>
  </si>
  <si>
    <t>Lávese perfectamente los brazos, manos y uñas con agua y jabón después de trabajar con cualquier sustancia.</t>
  </si>
  <si>
    <t>No archive la información de seguridad (MSDS), manténgala a mano.</t>
  </si>
  <si>
    <t>Use únicamente la cantidad de producto que necesita.</t>
  </si>
  <si>
    <t>Evite la emanación de vapores o gases al ambiente tapando muy bien los recipientes.</t>
  </si>
  <si>
    <t>Instalaciones generales: Es necesario que las áreas de almacenamiento y de trabajo estén dotadas de: Ducha de emergencia, lavaojos, cabinas de extracción, protección contra incendios (Sistemas manuales, sistemas automáticos), botiquín completo de primeros auxilios; todo acorde con los productos manipulados.</t>
  </si>
  <si>
    <t>Manejo de envases y embalajes: Utilice implementos adecuados como: montacargas, bandejas, carritos, etc, para mover las cajas, contenedores, tambores o frascos que contengan sustancias químicas.</t>
  </si>
  <si>
    <t>NORMAS GENERALES DE MANIPULACIÓN DE SUSTANCIAS QUÍMICAS</t>
  </si>
  <si>
    <t>Tomado de: https://www.arlsura.com/images/stories/documentos/manejo_de_sustancias_quimicas.pdf</t>
  </si>
  <si>
    <t>PROTOCOLO DE ATENCIÓN DE DERRAMES DE SUSTANCIAS QUÍMICAS</t>
  </si>
  <si>
    <t>Pida ayuda.</t>
  </si>
  <si>
    <t>Alerte a todas las personas que podrían estar en riesgo para evitar que ellos se expongan al peligro y así minimizar su propagación.</t>
  </si>
  <si>
    <t>Utilice los elementos de protección personal.</t>
  </si>
  <si>
    <t>Evite el contacto directo con la sustancia derramada.</t>
  </si>
  <si>
    <t>Limite al máximo personal no indispensable del laboratorio, hasta que se restablezca la situación de normalidad.</t>
  </si>
  <si>
    <t>Atienda a las personas que puedan haberse afectado.</t>
  </si>
  <si>
    <t>Localice el origen del derrame.</t>
  </si>
  <si>
    <t>Identifique la sustancia derramada (de la etiqueta del envase), estableciendo los riesgos.</t>
  </si>
  <si>
    <t>Detenga el derrame lo más pronto posible regresando el recipiente a su posición segura o eliminando las fugas.</t>
  </si>
  <si>
    <t>Si el material derramado es inflamable, elimine (si es posible) al máximo los focos de ignición apagando adicionalmente equipos e instrumentos que se encuentren en el área afectada, extinga todas las llamas, corte el suministro del gas del laboratorio y de los laboratorios adyacentes.</t>
  </si>
  <si>
    <t>Proceda a evacuar el área si el material derramado entro en contacto con otra sustancia química y se observa reacción (emisión de gas, incendio, etc.)</t>
  </si>
  <si>
    <t>Evite la respiración de vapores del material derramado.</t>
  </si>
  <si>
    <t>Ventile el área (abra las ventanas si es posible).</t>
  </si>
  <si>
    <t>Coloque una señal de advertencia que diga "Piso mojado y resbaloso", salpique algún absorbente sobre el punto del derrame. Se debe tener cuidado porque la vermiculita, así como los demás absorbentes pueden crear el peligro de resbalar si éste está disperso sobre una superficie húmeda. Todo incidente debe ser informado al jefe inmediato, con el fin de tomar medidas correctivas.</t>
  </si>
  <si>
    <t>En el instante del derrame.</t>
  </si>
  <si>
    <t>Comunique el incidente al docente responsable del área o de la oficina de Seguridad y salud en el Trabajo de la ETITC.</t>
  </si>
  <si>
    <t>No.</t>
  </si>
  <si>
    <t>Al controlar el derrame</t>
  </si>
  <si>
    <t>Disponga de los elementos de protección personal al momento de realizar la limpieza del derrame. Si el vertido es un sólido, recogerlo con una escoba y recogedor, y depositarlo en una bolsa resistente, debidamente etiquetada como residuo peligroso.</t>
  </si>
  <si>
    <t>Trate el derrame tal como lo indica la ficha de seguridad de las sustancias químicas involucrada.</t>
  </si>
  <si>
    <t>Recoja los residuos resultantes del proceso con ayuda de una escoba y un recogedor.</t>
  </si>
  <si>
    <t>Recoja el vidrio roto (si lo hay) con pinzas o guantes adecuados y guardarlo en un recipiente adecuado.</t>
  </si>
  <si>
    <t>Disponga de los residuos en bolsas roja.</t>
  </si>
  <si>
    <t>Descontamine la superficie de las áreas contaminadas, con un detergente suave y agua, cuando sea prudente.</t>
  </si>
  <si>
    <t>Si el vertido es líquido, contenerlo con un absorbente, y proteger los sumideros del suelo, para evitar que el derrame llegue al alcantarillado es necesario:</t>
  </si>
  <si>
    <t>Extraído de: https://www.uis.edu.co/intranet/calidad/documentos/gestion_ambiental/protocolos/TTH.01.pdf</t>
  </si>
  <si>
    <t>a.       Elija el material absorbente apropiado, dependiendo de las características de la sustancia derramada. Colocar el material absorbente sobre toda el área del derrame, trabajando en círculos desde afuera hacia dentro.</t>
  </si>
  <si>
    <t>b.       Adicionar, la cantidad de absorbente necesario para la sustancia derramada. Prestar atención a los desniveles y zonas situadas detrás de aparatos e instalaciones.</t>
  </si>
  <si>
    <t xml:space="preserve">c.       Se denominan pequeños derrames de líquidos sobre el piso o sobre las mesas de laboratorio: si la cantidad es menor de 200 ml.  </t>
  </si>
  <si>
    <t>d.       Si ha ocurrido un derrame grande de líquido, haga una barrera en el suelo con un material absorbente y un retenedor.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</si>
</sst>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_-[$€-2]* #,##0.00_-;\-[$€-2]* #,##0.00_-;_-[$€-2]* &quot;-&quot;??_-"/>
    <numFmt numFmtId="166"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Arial Narrow"/>
      <family val="2"/>
    </font>
    <font>
      <u/>
      <sz val="10"/>
      <color indexed="12"/>
      <name val="Arial"/>
      <family val="2"/>
    </font>
    <font>
      <sz val="11"/>
      <color indexed="20"/>
      <name val="Calibri"/>
      <family val="2"/>
    </font>
    <font>
      <sz val="10"/>
      <name val="Arial"/>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b/>
      <sz val="10"/>
      <name val="Arial"/>
      <family val="2"/>
    </font>
    <font>
      <sz val="9"/>
      <name val="Arial"/>
      <family val="2"/>
    </font>
    <font>
      <b/>
      <sz val="9"/>
      <name val="Arial"/>
      <family val="2"/>
    </font>
    <font>
      <b/>
      <sz val="10"/>
      <color indexed="9"/>
      <name val="Arial"/>
      <family val="2"/>
    </font>
    <font>
      <sz val="10"/>
      <name val="Arial"/>
      <family val="2"/>
    </font>
    <font>
      <b/>
      <sz val="10"/>
      <color theme="0"/>
      <name val="Arial"/>
      <family val="2"/>
    </font>
    <font>
      <sz val="10"/>
      <color theme="0"/>
      <name val="Arial"/>
      <family val="2"/>
    </font>
    <font>
      <b/>
      <sz val="10"/>
      <color rgb="FFFFFFFF"/>
      <name val="Arial"/>
      <family val="2"/>
    </font>
    <font>
      <sz val="10"/>
      <name val="Arial"/>
      <family val="2"/>
    </font>
    <font>
      <u/>
      <sz val="10"/>
      <color theme="10"/>
      <name val="Arial"/>
    </font>
    <font>
      <u/>
      <sz val="10"/>
      <color theme="11"/>
      <name val="Arial"/>
    </font>
    <font>
      <b/>
      <u/>
      <sz val="9"/>
      <name val="Arial"/>
      <family val="2"/>
    </font>
    <font>
      <b/>
      <sz val="14"/>
      <name val="Arial"/>
      <family val="2"/>
    </font>
    <font>
      <b/>
      <sz val="12"/>
      <name val="Times New Roman"/>
      <family val="1"/>
    </font>
    <font>
      <sz val="12"/>
      <name val="Times New Roman"/>
      <family val="1"/>
    </font>
    <font>
      <i/>
      <sz val="10"/>
      <name val="Times New Roman"/>
      <family val="1"/>
    </font>
    <font>
      <b/>
      <i/>
      <sz val="12"/>
      <name val="Times New Roman"/>
      <family val="1"/>
    </font>
    <font>
      <i/>
      <sz val="12"/>
      <name val="Times New Roman"/>
      <family val="1"/>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rgb="FF000000"/>
      </patternFill>
    </fill>
    <fill>
      <patternFill patternType="solid">
        <fgColor theme="0" tint="-0.34998626667073579"/>
        <bgColor indexed="64"/>
      </patternFill>
    </fill>
    <fill>
      <patternFill patternType="solid">
        <fgColor theme="0" tint="-0.14999847407452621"/>
        <bgColor rgb="FF000000"/>
      </patternFill>
    </fill>
    <fill>
      <patternFill patternType="solid">
        <fgColor rgb="FFFFFFFF"/>
        <bgColor rgb="FF000000"/>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s>
  <cellStyleXfs count="93">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 fillId="4" borderId="0" applyNumberFormat="0" applyBorder="0" applyAlignment="0" applyProtection="0"/>
    <xf numFmtId="0" fontId="7" fillId="16" borderId="1" applyNumberFormat="0" applyAlignment="0" applyProtection="0"/>
    <xf numFmtId="0" fontId="8" fillId="17" borderId="2" applyNumberFormat="0" applyAlignment="0" applyProtection="0"/>
    <xf numFmtId="0" fontId="9" fillId="0" borderId="3" applyNumberFormat="0" applyFill="0" applyAlignment="0" applyProtection="0"/>
    <xf numFmtId="0" fontId="10" fillId="0" borderId="0" applyNumberFormat="0" applyFill="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1" borderId="0" applyNumberFormat="0" applyBorder="0" applyAlignment="0" applyProtection="0"/>
    <xf numFmtId="0" fontId="11" fillId="7" borderId="1" applyNumberFormat="0" applyAlignment="0" applyProtection="0"/>
    <xf numFmtId="165" fontId="12" fillId="0" borderId="0" applyFont="0" applyFill="0" applyBorder="0" applyAlignment="0" applyProtection="0"/>
    <xf numFmtId="0" fontId="13" fillId="0" borderId="0" applyNumberFormat="0" applyFill="0" applyBorder="0" applyAlignment="0" applyProtection="0">
      <alignment vertical="top"/>
      <protection locked="0"/>
    </xf>
    <xf numFmtId="0" fontId="14" fillId="3" borderId="0" applyNumberFormat="0" applyBorder="0" applyAlignment="0" applyProtection="0"/>
    <xf numFmtId="0" fontId="16" fillId="22" borderId="0" applyNumberFormat="0" applyBorder="0" applyAlignment="0" applyProtection="0"/>
    <xf numFmtId="0" fontId="15" fillId="23" borderId="4" applyNumberFormat="0" applyFont="0" applyAlignment="0" applyProtection="0"/>
    <xf numFmtId="9" fontId="15" fillId="0" borderId="0" applyFont="0" applyFill="0" applyBorder="0" applyAlignment="0" applyProtection="0"/>
    <xf numFmtId="9" fontId="17" fillId="0" borderId="0" applyFont="0" applyFill="0" applyBorder="0" applyAlignment="0" applyProtection="0"/>
    <xf numFmtId="0" fontId="18" fillId="16" borderId="5"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0" borderId="7" applyNumberFormat="0" applyFill="0" applyAlignment="0" applyProtection="0"/>
    <xf numFmtId="0" fontId="10" fillId="0" borderId="8" applyNumberFormat="0" applyFill="0" applyAlignment="0" applyProtection="0"/>
    <xf numFmtId="0" fontId="24" fillId="0" borderId="9" applyNumberFormat="0" applyFill="0" applyAlignment="0" applyProtection="0"/>
    <xf numFmtId="164" fontId="15" fillId="0" borderId="0" applyFont="0" applyFill="0" applyBorder="0" applyAlignment="0" applyProtection="0"/>
    <xf numFmtId="0" fontId="15" fillId="0" borderId="0"/>
    <xf numFmtId="9" fontId="29" fillId="0" borderId="0" applyFont="0" applyFill="0" applyBorder="0" applyAlignment="0" applyProtection="0"/>
    <xf numFmtId="0" fontId="3" fillId="0" borderId="0"/>
    <xf numFmtId="0" fontId="2" fillId="0" borderId="0"/>
    <xf numFmtId="0" fontId="1" fillId="0" borderId="0"/>
    <xf numFmtId="43" fontId="33" fillId="0" borderId="0" applyFon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cellStyleXfs>
  <cellXfs count="99">
    <xf numFmtId="0" fontId="0" fillId="0" borderId="0" xfId="0"/>
    <xf numFmtId="0" fontId="31" fillId="0" borderId="0" xfId="0" applyFont="1" applyFill="1" applyAlignment="1">
      <alignment vertical="center"/>
    </xf>
    <xf numFmtId="0" fontId="15" fillId="0" borderId="0" xfId="0" applyFont="1" applyAlignment="1">
      <alignment vertical="center"/>
    </xf>
    <xf numFmtId="0" fontId="26" fillId="0" borderId="10" xfId="0" applyFont="1" applyFill="1" applyBorder="1" applyAlignment="1">
      <alignment horizontal="center" vertical="center" wrapText="1"/>
    </xf>
    <xf numFmtId="0" fontId="15" fillId="29" borderId="10" xfId="0" applyFont="1" applyFill="1" applyBorder="1" applyAlignment="1">
      <alignment vertical="center"/>
    </xf>
    <xf numFmtId="0" fontId="25" fillId="25" borderId="10" xfId="0" applyFont="1" applyFill="1" applyBorder="1" applyAlignment="1">
      <alignment horizontal="center" vertical="center"/>
    </xf>
    <xf numFmtId="0" fontId="25" fillId="27" borderId="10" xfId="0" applyFont="1" applyFill="1" applyBorder="1" applyAlignment="1">
      <alignment horizontal="center" vertical="center"/>
    </xf>
    <xf numFmtId="0" fontId="15" fillId="24" borderId="0" xfId="0" applyFont="1" applyFill="1" applyAlignment="1">
      <alignment vertical="center"/>
    </xf>
    <xf numFmtId="0" fontId="13" fillId="0" borderId="0" xfId="32" applyFont="1" applyAlignment="1" applyProtection="1">
      <alignment vertical="center"/>
    </xf>
    <xf numFmtId="0" fontId="25" fillId="0" borderId="0" xfId="0" applyFont="1" applyAlignment="1">
      <alignment vertical="center"/>
    </xf>
    <xf numFmtId="0" fontId="15" fillId="0" borderId="21" xfId="0" applyFont="1" applyBorder="1" applyAlignment="1">
      <alignment vertical="center"/>
    </xf>
    <xf numFmtId="0" fontId="15" fillId="0" borderId="0" xfId="0" applyFont="1" applyBorder="1" applyAlignment="1">
      <alignment vertical="center"/>
    </xf>
    <xf numFmtId="9" fontId="15" fillId="0" borderId="14" xfId="0" applyNumberFormat="1" applyFont="1" applyBorder="1" applyAlignment="1">
      <alignment vertical="center"/>
    </xf>
    <xf numFmtId="0" fontId="15" fillId="0" borderId="14" xfId="0" applyFont="1" applyBorder="1" applyAlignment="1">
      <alignment vertical="center"/>
    </xf>
    <xf numFmtId="0" fontId="15" fillId="0" borderId="15" xfId="0" applyFont="1" applyBorder="1" applyAlignment="1">
      <alignment vertical="center"/>
    </xf>
    <xf numFmtId="0" fontId="0" fillId="25" borderId="10" xfId="0" applyFont="1" applyFill="1" applyBorder="1" applyAlignment="1">
      <alignment horizontal="center" vertical="center"/>
    </xf>
    <xf numFmtId="0" fontId="0" fillId="26" borderId="10" xfId="0" applyFont="1" applyFill="1" applyBorder="1" applyAlignment="1">
      <alignment horizontal="center" vertical="center"/>
    </xf>
    <xf numFmtId="0" fontId="0" fillId="25" borderId="10" xfId="0" applyFont="1" applyFill="1" applyBorder="1" applyAlignment="1">
      <alignment horizontal="center" vertical="center" wrapText="1"/>
    </xf>
    <xf numFmtId="0" fontId="0" fillId="25" borderId="10" xfId="0" applyFill="1" applyBorder="1" applyAlignment="1">
      <alignment horizontal="center" vertical="center" wrapText="1"/>
    </xf>
    <xf numFmtId="0" fontId="0" fillId="26" borderId="10" xfId="0" applyFill="1" applyBorder="1" applyAlignment="1">
      <alignment horizontal="center" vertical="center" wrapText="1"/>
    </xf>
    <xf numFmtId="0" fontId="38" fillId="0" borderId="10" xfId="0" applyFont="1" applyBorder="1" applyAlignment="1">
      <alignment horizontal="center"/>
    </xf>
    <xf numFmtId="0" fontId="39" fillId="0" borderId="10" xfId="0" applyFont="1" applyBorder="1" applyAlignment="1">
      <alignment vertical="center" wrapText="1"/>
    </xf>
    <xf numFmtId="0" fontId="37" fillId="0" borderId="16"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19" xfId="0" applyFont="1" applyBorder="1" applyAlignment="1">
      <alignment horizontal="center" vertical="center" wrapText="1"/>
    </xf>
    <xf numFmtId="0" fontId="28" fillId="29" borderId="10" xfId="0"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10" xfId="0" applyFont="1" applyBorder="1" applyAlignment="1">
      <alignment horizontal="center" vertical="center"/>
    </xf>
    <xf numFmtId="17" fontId="30" fillId="29" borderId="10" xfId="0" applyNumberFormat="1" applyFont="1" applyFill="1" applyBorder="1" applyAlignment="1">
      <alignment horizontal="center" vertical="center"/>
    </xf>
    <xf numFmtId="0" fontId="30" fillId="29" borderId="10" xfId="0" applyFont="1" applyFill="1" applyBorder="1" applyAlignment="1">
      <alignment horizontal="center" vertical="center"/>
    </xf>
    <xf numFmtId="0" fontId="26" fillId="24" borderId="11" xfId="0" applyFont="1" applyFill="1" applyBorder="1" applyAlignment="1">
      <alignment horizontal="left" vertical="center" wrapText="1"/>
    </xf>
    <xf numFmtId="0" fontId="26" fillId="24" borderId="20" xfId="0" applyFont="1" applyFill="1" applyBorder="1" applyAlignment="1">
      <alignment horizontal="left" vertical="center" wrapText="1"/>
    </xf>
    <xf numFmtId="9" fontId="0" fillId="0" borderId="10" xfId="0" applyNumberFormat="1" applyFont="1" applyBorder="1" applyAlignment="1">
      <alignment horizontal="center" vertical="center"/>
    </xf>
    <xf numFmtId="0" fontId="26" fillId="24" borderId="10"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15" fillId="0" borderId="11" xfId="0" applyFont="1" applyBorder="1" applyAlignment="1">
      <alignment horizontal="center" vertical="center"/>
    </xf>
    <xf numFmtId="0" fontId="15" fillId="0" borderId="13" xfId="0" applyFont="1" applyBorder="1" applyAlignment="1">
      <alignment horizontal="center" vertical="center"/>
    </xf>
    <xf numFmtId="0" fontId="15" fillId="0" borderId="20" xfId="0" applyFont="1" applyBorder="1" applyAlignment="1">
      <alignment horizontal="center" vertical="center"/>
    </xf>
    <xf numFmtId="0" fontId="0" fillId="0" borderId="11"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20"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21"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9" xfId="0" applyFont="1" applyBorder="1" applyAlignment="1">
      <alignment horizontal="center" vertical="center" wrapText="1"/>
    </xf>
    <xf numFmtId="0" fontId="25" fillId="27" borderId="16" xfId="0" applyFont="1" applyFill="1" applyBorder="1" applyAlignment="1">
      <alignment horizontal="center" vertical="center"/>
    </xf>
    <xf numFmtId="0" fontId="25" fillId="27" borderId="18" xfId="0" applyFont="1" applyFill="1" applyBorder="1" applyAlignment="1">
      <alignment horizontal="center" vertical="center"/>
    </xf>
    <xf numFmtId="0" fontId="28" fillId="29" borderId="10" xfId="0" applyFont="1" applyFill="1" applyBorder="1" applyAlignment="1">
      <alignment horizontal="center" vertical="center"/>
    </xf>
    <xf numFmtId="0" fontId="0" fillId="0" borderId="10" xfId="0" applyFont="1" applyBorder="1" applyAlignment="1">
      <alignment vertical="center" wrapText="1"/>
    </xf>
    <xf numFmtId="0" fontId="26" fillId="31" borderId="11" xfId="0" applyFont="1" applyFill="1" applyBorder="1" applyAlignment="1">
      <alignment horizontal="left" vertical="center" wrapText="1"/>
    </xf>
    <xf numFmtId="0" fontId="26" fillId="31" borderId="20" xfId="0" applyFont="1" applyFill="1" applyBorder="1" applyAlignment="1">
      <alignment horizontal="left" vertical="center" wrapText="1"/>
    </xf>
    <xf numFmtId="0" fontId="26" fillId="0" borderId="10" xfId="0" applyFont="1" applyBorder="1" applyAlignment="1">
      <alignment horizontal="left" vertical="top" wrapText="1"/>
    </xf>
    <xf numFmtId="0" fontId="15" fillId="0" borderId="10" xfId="0" applyFont="1" applyBorder="1" applyAlignment="1">
      <alignment horizontal="left" vertical="center" wrapText="1"/>
    </xf>
    <xf numFmtId="0" fontId="15" fillId="0" borderId="10" xfId="0" applyFont="1" applyBorder="1" applyAlignment="1">
      <alignment horizontal="left" vertical="center"/>
    </xf>
    <xf numFmtId="0" fontId="30" fillId="29" borderId="10" xfId="0" applyFont="1" applyFill="1" applyBorder="1" applyAlignment="1">
      <alignment horizontal="left" vertical="center" wrapText="1"/>
    </xf>
    <xf numFmtId="0" fontId="15" fillId="0" borderId="11"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20" xfId="0" applyFont="1" applyBorder="1" applyAlignment="1">
      <alignment horizontal="center" vertical="center" wrapText="1"/>
    </xf>
    <xf numFmtId="9" fontId="30" fillId="29" borderId="10" xfId="36" applyFont="1" applyFill="1" applyBorder="1" applyAlignment="1">
      <alignment horizontal="center" vertical="center"/>
    </xf>
    <xf numFmtId="0" fontId="25" fillId="25" borderId="10" xfId="0" applyFont="1" applyFill="1" applyBorder="1" applyAlignment="1">
      <alignment horizontal="center" vertical="center"/>
    </xf>
    <xf numFmtId="0" fontId="25" fillId="25" borderId="10" xfId="0" applyFont="1" applyFill="1" applyBorder="1" applyAlignment="1">
      <alignment horizontal="left" vertical="center" wrapText="1"/>
    </xf>
    <xf numFmtId="0" fontId="15" fillId="0" borderId="10" xfId="0" applyFont="1" applyBorder="1" applyAlignment="1">
      <alignment horizontal="center" vertical="center" wrapText="1"/>
    </xf>
    <xf numFmtId="0" fontId="27" fillId="29" borderId="10" xfId="0" applyFont="1" applyFill="1" applyBorder="1" applyAlignment="1">
      <alignment horizontal="center" vertical="center" wrapText="1"/>
    </xf>
    <xf numFmtId="0" fontId="32" fillId="28" borderId="10" xfId="0" applyFont="1" applyFill="1" applyBorder="1" applyAlignment="1">
      <alignment horizontal="left" vertical="center" wrapText="1"/>
    </xf>
    <xf numFmtId="166" fontId="30" fillId="29" borderId="10" xfId="52" applyNumberFormat="1" applyFont="1" applyFill="1" applyBorder="1" applyAlignment="1">
      <alignment horizontal="center" vertical="center"/>
    </xf>
    <xf numFmtId="0" fontId="28" fillId="29" borderId="20" xfId="0" applyFont="1" applyFill="1" applyBorder="1" applyAlignment="1">
      <alignment horizontal="center" vertical="center"/>
    </xf>
    <xf numFmtId="0" fontId="27" fillId="29" borderId="16" xfId="0" applyFont="1" applyFill="1" applyBorder="1" applyAlignment="1">
      <alignment horizontal="center" vertical="center"/>
    </xf>
    <xf numFmtId="0" fontId="27" fillId="29" borderId="14" xfId="0" applyFont="1" applyFill="1" applyBorder="1" applyAlignment="1">
      <alignment horizontal="center" vertical="center"/>
    </xf>
    <xf numFmtId="0" fontId="27" fillId="29" borderId="17" xfId="0" applyFont="1" applyFill="1" applyBorder="1" applyAlignment="1">
      <alignment horizontal="center" vertical="center"/>
    </xf>
    <xf numFmtId="0" fontId="27" fillId="29" borderId="18" xfId="0" applyFont="1" applyFill="1" applyBorder="1" applyAlignment="1">
      <alignment horizontal="center" vertical="center"/>
    </xf>
    <xf numFmtId="0" fontId="27" fillId="29" borderId="12" xfId="0" applyFont="1" applyFill="1" applyBorder="1" applyAlignment="1">
      <alignment horizontal="center" vertical="center"/>
    </xf>
    <xf numFmtId="0" fontId="27" fillId="29" borderId="19" xfId="0" applyFont="1" applyFill="1" applyBorder="1" applyAlignment="1">
      <alignment horizontal="center" vertical="center"/>
    </xf>
    <xf numFmtId="0" fontId="27" fillId="29" borderId="10" xfId="0" applyFont="1" applyFill="1" applyBorder="1" applyAlignment="1">
      <alignment horizontal="center" vertical="center"/>
    </xf>
    <xf numFmtId="0" fontId="25" fillId="0" borderId="10" xfId="0" applyFont="1" applyBorder="1" applyAlignment="1">
      <alignment horizontal="center" vertical="center" wrapText="1"/>
    </xf>
    <xf numFmtId="0" fontId="15" fillId="0" borderId="10" xfId="0" applyFont="1" applyBorder="1" applyAlignment="1">
      <alignment horizontal="justify" vertical="center" wrapText="1"/>
    </xf>
    <xf numFmtId="17" fontId="15" fillId="0" borderId="10" xfId="0" applyNumberFormat="1" applyFont="1" applyBorder="1" applyAlignment="1">
      <alignment horizontal="justify" vertical="center" wrapText="1"/>
    </xf>
    <xf numFmtId="0" fontId="25" fillId="30" borderId="10" xfId="0" applyFont="1" applyFill="1" applyBorder="1" applyAlignment="1">
      <alignment horizontal="left" vertical="center" wrapText="1"/>
    </xf>
    <xf numFmtId="0" fontId="38" fillId="0" borderId="10" xfId="0" applyFont="1" applyBorder="1" applyAlignment="1">
      <alignment horizontal="center"/>
    </xf>
    <xf numFmtId="0" fontId="40" fillId="0" borderId="10" xfId="0" applyFont="1" applyBorder="1" applyAlignment="1">
      <alignment horizontal="left"/>
    </xf>
    <xf numFmtId="0" fontId="38" fillId="0" borderId="10" xfId="0" applyFont="1" applyBorder="1" applyAlignment="1">
      <alignment horizontal="center" vertical="center" wrapText="1"/>
    </xf>
    <xf numFmtId="0" fontId="39" fillId="0" borderId="10" xfId="0" applyFont="1" applyBorder="1" applyAlignment="1">
      <alignment horizontal="left" vertical="center" wrapText="1"/>
    </xf>
    <xf numFmtId="0" fontId="39" fillId="0" borderId="10" xfId="0" applyFont="1" applyBorder="1" applyAlignment="1">
      <alignment horizontal="left" vertical="center" wrapText="1"/>
    </xf>
    <xf numFmtId="0" fontId="39" fillId="0" borderId="10" xfId="0" applyFont="1" applyBorder="1"/>
    <xf numFmtId="0" fontId="41" fillId="0" borderId="10" xfId="0" applyFont="1" applyBorder="1" applyAlignment="1">
      <alignment horizontal="center" vertical="center"/>
    </xf>
    <xf numFmtId="0" fontId="41" fillId="0" borderId="10" xfId="0" applyFont="1" applyBorder="1" applyAlignment="1">
      <alignment horizontal="center"/>
    </xf>
    <xf numFmtId="0" fontId="39" fillId="0" borderId="10" xfId="0" applyFont="1" applyBorder="1" applyAlignment="1">
      <alignment horizontal="center" vertical="center"/>
    </xf>
    <xf numFmtId="0" fontId="39" fillId="0" borderId="10" xfId="0" applyFont="1" applyBorder="1" applyAlignment="1">
      <alignment horizontal="justify" vertical="center"/>
    </xf>
    <xf numFmtId="0" fontId="42" fillId="0" borderId="10" xfId="0" applyFont="1" applyBorder="1" applyAlignment="1">
      <alignment horizontal="left"/>
    </xf>
  </cellXfs>
  <cellStyles count="93">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42"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Euro" xfId="3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2" xfId="32"/>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Incorrecto" xfId="33" builtinId="27" customBuiltin="1"/>
    <cellStyle name="Millares" xfId="52" builtinId="3"/>
    <cellStyle name="Millares 2" xfId="46"/>
    <cellStyle name="Neutral" xfId="34" builtinId="28" customBuiltin="1"/>
    <cellStyle name="Normal" xfId="0" builtinId="0"/>
    <cellStyle name="Normal 2" xfId="47"/>
    <cellStyle name="Normal 5" xfId="49"/>
    <cellStyle name="Normal 5 3" xfId="50"/>
    <cellStyle name="Normal 5 4" xfId="51"/>
    <cellStyle name="Notas" xfId="35" builtinId="10" customBuiltin="1"/>
    <cellStyle name="Porcentaje" xfId="36" builtinId="5"/>
    <cellStyle name="Porcentaje 2" xfId="48"/>
    <cellStyle name="Porcentual 2" xfId="37"/>
    <cellStyle name="Salida" xfId="38" builtinId="21" customBuiltin="1"/>
    <cellStyle name="Texto de advertencia" xfId="39" builtinId="11" customBuiltin="1"/>
    <cellStyle name="Texto explicativo" xfId="40" builtinId="53" customBuiltin="1"/>
    <cellStyle name="Título" xfId="41" builtinId="15" customBuiltin="1"/>
    <cellStyle name="Título 2" xfId="43" builtinId="17" customBuiltin="1"/>
    <cellStyle name="Título 3" xfId="44" builtinId="18" customBuiltin="1"/>
    <cellStyle name="Total" xfId="45" builtinId="25" customBuiltin="1"/>
  </cellStyles>
  <dxfs count="0"/>
  <tableStyles count="0" defaultTableStyle="TableStyleMedium9" defaultPivotStyle="PivotStyleLight16"/>
  <colors>
    <mruColors>
      <color rgb="FFFF3300"/>
      <color rgb="FFFFFF99"/>
      <color rgb="FFF620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MX" sz="1200" b="1" i="0" u="none" strike="noStrike" baseline="0">
                <a:solidFill>
                  <a:srgbClr val="000000"/>
                </a:solidFill>
                <a:latin typeface="Arial"/>
                <a:ea typeface="Arial"/>
                <a:cs typeface="Arial"/>
              </a:defRPr>
            </a:pPr>
            <a:r>
              <a:rPr lang="es-ES"/>
              <a:t>ACTIVIDADES EJECUTADAS POR MES</a:t>
            </a:r>
          </a:p>
        </c:rich>
      </c:tx>
      <c:layout>
        <c:manualLayout>
          <c:xMode val="edge"/>
          <c:yMode val="edge"/>
          <c:x val="0.28656032438407097"/>
          <c:y val="3.5830560222718799E-2"/>
        </c:manualLayout>
      </c:layout>
      <c:overlay val="0"/>
      <c:spPr>
        <a:noFill/>
        <a:ln w="25400">
          <a:noFill/>
        </a:ln>
      </c:spPr>
    </c:title>
    <c:autoTitleDeleted val="0"/>
    <c:plotArea>
      <c:layout>
        <c:manualLayout>
          <c:layoutTarget val="inner"/>
          <c:xMode val="edge"/>
          <c:yMode val="edge"/>
          <c:x val="5.10204081632653E-2"/>
          <c:y val="0.169381107491857"/>
          <c:w val="0.91545189504373203"/>
          <c:h val="0.40716612377850198"/>
        </c:manualLayout>
      </c:layout>
      <c:barChart>
        <c:barDir val="col"/>
        <c:grouping val="clustered"/>
        <c:varyColors val="0"/>
        <c:ser>
          <c:idx val="1"/>
          <c:order val="0"/>
          <c:tx>
            <c:strRef>
              <c:f>'Programa RQ 2018'!$A$37</c:f>
              <c:strCache>
                <c:ptCount val="1"/>
                <c:pt idx="0">
                  <c:v>ACTIVIDADES PROGRAMADAS MES</c:v>
                </c:pt>
              </c:strCache>
            </c:strRef>
          </c:tx>
          <c:spPr>
            <a:solidFill>
              <a:srgbClr val="FFCC99"/>
            </a:solidFill>
            <a:ln w="12700">
              <a:solidFill>
                <a:srgbClr val="000000"/>
              </a:solidFill>
              <a:prstDash val="solid"/>
            </a:ln>
          </c:spPr>
          <c:invertIfNegative val="0"/>
          <c:cat>
            <c:numRef>
              <c:f>'Programa RQ 2018'!$D$36:$AC$36</c:f>
              <c:numCache>
                <c:formatCode>General</c:formatCode>
                <c:ptCount val="26"/>
                <c:pt idx="0" formatCode="mmm\-yy">
                  <c:v>43101</c:v>
                </c:pt>
                <c:pt idx="2" formatCode="mmm\-yy">
                  <c:v>43132</c:v>
                </c:pt>
                <c:pt idx="4" formatCode="mmm\-yy">
                  <c:v>43160</c:v>
                </c:pt>
                <c:pt idx="6" formatCode="mmm\-yy">
                  <c:v>43191</c:v>
                </c:pt>
                <c:pt idx="8" formatCode="mmm\-yy">
                  <c:v>43221</c:v>
                </c:pt>
                <c:pt idx="10" formatCode="mmm\-yy">
                  <c:v>43252</c:v>
                </c:pt>
                <c:pt idx="12" formatCode="mmm\-yy">
                  <c:v>43282</c:v>
                </c:pt>
                <c:pt idx="14" formatCode="mmm\-yy">
                  <c:v>43313</c:v>
                </c:pt>
                <c:pt idx="16" formatCode="mmm\-yy">
                  <c:v>43344</c:v>
                </c:pt>
                <c:pt idx="18" formatCode="mmm\-yy">
                  <c:v>43374</c:v>
                </c:pt>
                <c:pt idx="20" formatCode="mmm\-yy">
                  <c:v>43405</c:v>
                </c:pt>
                <c:pt idx="22" formatCode="mmm\-yy">
                  <c:v>43435</c:v>
                </c:pt>
                <c:pt idx="24" formatCode="mmm\-yy">
                  <c:v>43466</c:v>
                </c:pt>
              </c:numCache>
            </c:numRef>
          </c:cat>
          <c:val>
            <c:numRef>
              <c:f>'Programa RQ 2018'!$D$37:$AC$37</c:f>
              <c:numCache>
                <c:formatCode>General</c:formatCode>
                <c:ptCount val="26"/>
                <c:pt idx="0">
                  <c:v>0</c:v>
                </c:pt>
                <c:pt idx="2">
                  <c:v>0</c:v>
                </c:pt>
                <c:pt idx="4">
                  <c:v>0</c:v>
                </c:pt>
                <c:pt idx="6">
                  <c:v>0</c:v>
                </c:pt>
                <c:pt idx="8">
                  <c:v>0</c:v>
                </c:pt>
                <c:pt idx="10">
                  <c:v>0</c:v>
                </c:pt>
                <c:pt idx="12">
                  <c:v>0</c:v>
                </c:pt>
                <c:pt idx="14">
                  <c:v>0</c:v>
                </c:pt>
                <c:pt idx="16">
                  <c:v>0</c:v>
                </c:pt>
                <c:pt idx="18">
                  <c:v>0</c:v>
                </c:pt>
                <c:pt idx="20">
                  <c:v>0</c:v>
                </c:pt>
                <c:pt idx="22">
                  <c:v>0</c:v>
                </c:pt>
                <c:pt idx="24">
                  <c:v>0</c:v>
                </c:pt>
              </c:numCache>
            </c:numRef>
          </c:val>
          <c:extLst>
            <c:ext xmlns:c16="http://schemas.microsoft.com/office/drawing/2014/chart" uri="{C3380CC4-5D6E-409C-BE32-E72D297353CC}">
              <c16:uniqueId val="{00000000-4F24-47AA-8DD5-F6D6E926DE9F}"/>
            </c:ext>
          </c:extLst>
        </c:ser>
        <c:dLbls>
          <c:showLegendKey val="0"/>
          <c:showVal val="0"/>
          <c:showCatName val="0"/>
          <c:showSerName val="0"/>
          <c:showPercent val="0"/>
          <c:showBubbleSize val="0"/>
        </c:dLbls>
        <c:gapWidth val="150"/>
        <c:axId val="9833120"/>
        <c:axId val="88486560"/>
      </c:barChart>
      <c:lineChart>
        <c:grouping val="standard"/>
        <c:varyColors val="0"/>
        <c:ser>
          <c:idx val="0"/>
          <c:order val="1"/>
          <c:tx>
            <c:strRef>
              <c:f>'Programa RQ 2018'!$A$38</c:f>
              <c:strCache>
                <c:ptCount val="1"/>
                <c:pt idx="0">
                  <c:v>ACTIVIDADES EJECUTADAS MES</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dLbls>
            <c:spPr>
              <a:noFill/>
              <a:ln>
                <a:noFill/>
              </a:ln>
              <a:effectLst/>
            </c:spPr>
            <c:txPr>
              <a:bodyPr/>
              <a:lstStyle/>
              <a:p>
                <a:pPr>
                  <a:defRPr lang="es-ES"/>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'Programa RQ 2018'!$D$36:$AC$36</c:f>
              <c:numCache>
                <c:formatCode>General</c:formatCode>
                <c:ptCount val="26"/>
                <c:pt idx="0" formatCode="mmm\-yy">
                  <c:v>43101</c:v>
                </c:pt>
                <c:pt idx="2" formatCode="mmm\-yy">
                  <c:v>43132</c:v>
                </c:pt>
                <c:pt idx="4" formatCode="mmm\-yy">
                  <c:v>43160</c:v>
                </c:pt>
                <c:pt idx="6" formatCode="mmm\-yy">
                  <c:v>43191</c:v>
                </c:pt>
                <c:pt idx="8" formatCode="mmm\-yy">
                  <c:v>43221</c:v>
                </c:pt>
                <c:pt idx="10" formatCode="mmm\-yy">
                  <c:v>43252</c:v>
                </c:pt>
                <c:pt idx="12" formatCode="mmm\-yy">
                  <c:v>43282</c:v>
                </c:pt>
                <c:pt idx="14" formatCode="mmm\-yy">
                  <c:v>43313</c:v>
                </c:pt>
                <c:pt idx="16" formatCode="mmm\-yy">
                  <c:v>43344</c:v>
                </c:pt>
                <c:pt idx="18" formatCode="mmm\-yy">
                  <c:v>43374</c:v>
                </c:pt>
                <c:pt idx="20" formatCode="mmm\-yy">
                  <c:v>43405</c:v>
                </c:pt>
                <c:pt idx="22" formatCode="mmm\-yy">
                  <c:v>43435</c:v>
                </c:pt>
                <c:pt idx="24" formatCode="mmm\-yy">
                  <c:v>43466</c:v>
                </c:pt>
              </c:numCache>
            </c:numRef>
          </c:cat>
          <c:val>
            <c:numRef>
              <c:f>'Programa RQ 2018'!$D$38:$AC$38</c:f>
              <c:numCache>
                <c:formatCode>General</c:formatCode>
                <c:ptCount val="26"/>
                <c:pt idx="0">
                  <c:v>0</c:v>
                </c:pt>
                <c:pt idx="2">
                  <c:v>0</c:v>
                </c:pt>
                <c:pt idx="4">
                  <c:v>0</c:v>
                </c:pt>
                <c:pt idx="6">
                  <c:v>0</c:v>
                </c:pt>
                <c:pt idx="8">
                  <c:v>0</c:v>
                </c:pt>
                <c:pt idx="10">
                  <c:v>0</c:v>
                </c:pt>
                <c:pt idx="12">
                  <c:v>0</c:v>
                </c:pt>
                <c:pt idx="14">
                  <c:v>0</c:v>
                </c:pt>
                <c:pt idx="16">
                  <c:v>0</c:v>
                </c:pt>
                <c:pt idx="18">
                  <c:v>0</c:v>
                </c:pt>
                <c:pt idx="20">
                  <c:v>0</c:v>
                </c:pt>
                <c:pt idx="22">
                  <c:v>0</c:v>
                </c:pt>
                <c:pt idx="24">
                  <c:v>0</c:v>
                </c:pt>
              </c:numCache>
            </c:numRef>
          </c:val>
          <c:smooth val="0"/>
          <c:extLst>
            <c:ext xmlns:c16="http://schemas.microsoft.com/office/drawing/2014/chart" uri="{C3380CC4-5D6E-409C-BE32-E72D297353CC}">
              <c16:uniqueId val="{00000001-4F24-47AA-8DD5-F6D6E926DE9F}"/>
            </c:ext>
          </c:extLst>
        </c:ser>
        <c:dLbls>
          <c:showLegendKey val="0"/>
          <c:showVal val="0"/>
          <c:showCatName val="0"/>
          <c:showSerName val="0"/>
          <c:showPercent val="0"/>
          <c:showBubbleSize val="0"/>
        </c:dLbls>
        <c:marker val="1"/>
        <c:smooth val="0"/>
        <c:axId val="138531904"/>
        <c:axId val="138528096"/>
      </c:lineChart>
      <c:catAx>
        <c:axId val="9833120"/>
        <c:scaling>
          <c:orientation val="minMax"/>
        </c:scaling>
        <c:delete val="0"/>
        <c:axPos val="b"/>
        <c:title>
          <c:tx>
            <c:rich>
              <a:bodyPr/>
              <a:lstStyle/>
              <a:p>
                <a:pPr>
                  <a:defRPr lang="es-MX" sz="1000" b="1" i="0" u="none" strike="noStrike" baseline="0">
                    <a:solidFill>
                      <a:srgbClr val="000000"/>
                    </a:solidFill>
                    <a:latin typeface="Arial"/>
                    <a:ea typeface="Arial"/>
                    <a:cs typeface="Arial"/>
                  </a:defRPr>
                </a:pPr>
                <a:r>
                  <a:rPr lang="es-ES"/>
                  <a:t>MESES</a:t>
                </a:r>
              </a:p>
            </c:rich>
          </c:tx>
          <c:layout>
            <c:manualLayout>
              <c:xMode val="edge"/>
              <c:yMode val="edge"/>
              <c:x val="0.47376093294460803"/>
              <c:y val="0.75570169364009598"/>
            </c:manualLayout>
          </c:layout>
          <c:overlay val="0"/>
          <c:spPr>
            <a:noFill/>
            <a:ln w="25400">
              <a:noFill/>
            </a:ln>
          </c:spPr>
        </c:title>
        <c:numFmt formatCode="mmm\-yy" sourceLinked="1"/>
        <c:majorTickMark val="cross"/>
        <c:minorTickMark val="none"/>
        <c:tickLblPos val="nextTo"/>
        <c:spPr>
          <a:ln w="3175">
            <a:solidFill>
              <a:srgbClr val="000000"/>
            </a:solidFill>
            <a:prstDash val="solid"/>
          </a:ln>
        </c:spPr>
        <c:txPr>
          <a:bodyPr rot="-5400000" vert="horz"/>
          <a:lstStyle/>
          <a:p>
            <a:pPr>
              <a:defRPr lang="es-MX" sz="1000" b="0" i="0" u="none" strike="noStrike" baseline="0">
                <a:solidFill>
                  <a:srgbClr val="000000"/>
                </a:solidFill>
                <a:latin typeface="Arial"/>
                <a:ea typeface="Arial"/>
                <a:cs typeface="Arial"/>
              </a:defRPr>
            </a:pPr>
            <a:endParaRPr lang="es-CO"/>
          </a:p>
        </c:txPr>
        <c:crossAx val="88486560"/>
        <c:crosses val="autoZero"/>
        <c:auto val="0"/>
        <c:lblAlgn val="ctr"/>
        <c:lblOffset val="100"/>
        <c:tickLblSkip val="1"/>
        <c:tickMarkSkip val="1"/>
        <c:noMultiLvlLbl val="0"/>
      </c:catAx>
      <c:valAx>
        <c:axId val="88486560"/>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lang="es-MX" sz="1000" b="0" i="0" u="none" strike="noStrike" baseline="0">
                <a:solidFill>
                  <a:srgbClr val="000000"/>
                </a:solidFill>
                <a:latin typeface="Arial"/>
                <a:ea typeface="Arial"/>
                <a:cs typeface="Arial"/>
              </a:defRPr>
            </a:pPr>
            <a:endParaRPr lang="es-CO"/>
          </a:p>
        </c:txPr>
        <c:crossAx val="9833120"/>
        <c:crosses val="autoZero"/>
        <c:crossBetween val="between"/>
      </c:valAx>
      <c:catAx>
        <c:axId val="138531904"/>
        <c:scaling>
          <c:orientation val="minMax"/>
        </c:scaling>
        <c:delete val="1"/>
        <c:axPos val="b"/>
        <c:numFmt formatCode="mmm\-yy" sourceLinked="1"/>
        <c:majorTickMark val="out"/>
        <c:minorTickMark val="none"/>
        <c:tickLblPos val="none"/>
        <c:crossAx val="138528096"/>
        <c:crosses val="autoZero"/>
        <c:auto val="0"/>
        <c:lblAlgn val="ctr"/>
        <c:lblOffset val="100"/>
        <c:noMultiLvlLbl val="0"/>
      </c:catAx>
      <c:valAx>
        <c:axId val="138528096"/>
        <c:scaling>
          <c:orientation val="minMax"/>
        </c:scaling>
        <c:delete val="1"/>
        <c:axPos val="r"/>
        <c:numFmt formatCode="General" sourceLinked="1"/>
        <c:majorTickMark val="out"/>
        <c:minorTickMark val="none"/>
        <c:tickLblPos val="none"/>
        <c:crossAx val="138531904"/>
        <c:crosses val="max"/>
        <c:crossBetween val="between"/>
      </c:valAx>
      <c:spPr>
        <a:gradFill rotWithShape="0">
          <a:gsLst>
            <a:gs pos="0">
              <a:srgbClr val="FFFFFF"/>
            </a:gs>
            <a:gs pos="50000">
              <a:srgbClr val="C0C0C0"/>
            </a:gs>
            <a:gs pos="100000">
              <a:srgbClr val="FFFFFF"/>
            </a:gs>
          </a:gsLst>
          <a:lin ang="5400000" scaled="1"/>
        </a:gradFill>
        <a:ln w="12700">
          <a:solidFill>
            <a:srgbClr val="808080"/>
          </a:solidFill>
          <a:prstDash val="solid"/>
        </a:ln>
      </c:spPr>
    </c:plotArea>
    <c:legend>
      <c:legendPos val="r"/>
      <c:layout>
        <c:manualLayout>
          <c:xMode val="edge"/>
          <c:yMode val="edge"/>
          <c:x val="0.28782091014133399"/>
          <c:y val="0.846895962108977"/>
          <c:w val="0.45449111825676197"/>
          <c:h val="0.122760094727573"/>
        </c:manualLayout>
      </c:layout>
      <c:overlay val="0"/>
      <c:spPr>
        <a:solidFill>
          <a:srgbClr val="FFFFFF"/>
        </a:solidFill>
        <a:ln w="3175">
          <a:solidFill>
            <a:srgbClr val="000000"/>
          </a:solidFill>
          <a:prstDash val="solid"/>
        </a:ln>
      </c:spPr>
      <c:txPr>
        <a:bodyPr/>
        <a:lstStyle/>
        <a:p>
          <a:pPr>
            <a:defRPr lang="es-MX" sz="7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3" r="0.75000000000000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MX" sz="1200" b="1" i="0" u="none" strike="noStrike" baseline="0">
                <a:solidFill>
                  <a:srgbClr val="000000"/>
                </a:solidFill>
                <a:latin typeface="Arial"/>
                <a:ea typeface="Arial"/>
                <a:cs typeface="Arial"/>
              </a:defRPr>
            </a:pPr>
            <a:r>
              <a:rPr lang="es-ES"/>
              <a:t>CUMPLIMIENTO DEL PROGRAMA</a:t>
            </a:r>
          </a:p>
        </c:rich>
      </c:tx>
      <c:layout>
        <c:manualLayout>
          <c:xMode val="edge"/>
          <c:yMode val="edge"/>
          <c:x val="0.28442086043592602"/>
          <c:y val="3.5947712418300901E-2"/>
        </c:manualLayout>
      </c:layout>
      <c:overlay val="0"/>
      <c:spPr>
        <a:noFill/>
        <a:ln w="25400">
          <a:noFill/>
        </a:ln>
      </c:spPr>
    </c:title>
    <c:autoTitleDeleted val="0"/>
    <c:plotArea>
      <c:layout>
        <c:manualLayout>
          <c:layoutTarget val="inner"/>
          <c:xMode val="edge"/>
          <c:yMode val="edge"/>
          <c:x val="0.106884247063674"/>
          <c:y val="0.20261502570665399"/>
          <c:w val="0.82790001539150504"/>
          <c:h val="0.50653756426662899"/>
        </c:manualLayout>
      </c:layout>
      <c:barChart>
        <c:barDir val="col"/>
        <c:grouping val="clustered"/>
        <c:varyColors val="0"/>
        <c:ser>
          <c:idx val="0"/>
          <c:order val="0"/>
          <c:spPr>
            <a:solidFill>
              <a:srgbClr val="CCFFCC"/>
            </a:solidFill>
            <a:ln w="12700">
              <a:solidFill>
                <a:srgbClr val="000000"/>
              </a:solidFill>
              <a:prstDash val="solid"/>
            </a:ln>
          </c:spPr>
          <c:invertIfNegative val="0"/>
          <c:dLbls>
            <c:spPr>
              <a:noFill/>
              <a:ln>
                <a:noFill/>
              </a:ln>
              <a:effectLst/>
            </c:spPr>
            <c:txPr>
              <a:bodyPr/>
              <a:lstStyle/>
              <a:p>
                <a:pPr>
                  <a:defRPr lang="es-ES"/>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'Programa RQ 2018'!$D$36:$AC$36</c:f>
              <c:numCache>
                <c:formatCode>General</c:formatCode>
                <c:ptCount val="26"/>
                <c:pt idx="0" formatCode="mmm\-yy">
                  <c:v>43101</c:v>
                </c:pt>
                <c:pt idx="2" formatCode="mmm\-yy">
                  <c:v>43132</c:v>
                </c:pt>
                <c:pt idx="4" formatCode="mmm\-yy">
                  <c:v>43160</c:v>
                </c:pt>
                <c:pt idx="6" formatCode="mmm\-yy">
                  <c:v>43191</c:v>
                </c:pt>
                <c:pt idx="8" formatCode="mmm\-yy">
                  <c:v>43221</c:v>
                </c:pt>
                <c:pt idx="10" formatCode="mmm\-yy">
                  <c:v>43252</c:v>
                </c:pt>
                <c:pt idx="12" formatCode="mmm\-yy">
                  <c:v>43282</c:v>
                </c:pt>
                <c:pt idx="14" formatCode="mmm\-yy">
                  <c:v>43313</c:v>
                </c:pt>
                <c:pt idx="16" formatCode="mmm\-yy">
                  <c:v>43344</c:v>
                </c:pt>
                <c:pt idx="18" formatCode="mmm\-yy">
                  <c:v>43374</c:v>
                </c:pt>
                <c:pt idx="20" formatCode="mmm\-yy">
                  <c:v>43405</c:v>
                </c:pt>
                <c:pt idx="22" formatCode="mmm\-yy">
                  <c:v>43435</c:v>
                </c:pt>
                <c:pt idx="24" formatCode="mmm\-yy">
                  <c:v>43466</c:v>
                </c:pt>
              </c:numCache>
            </c:numRef>
          </c:cat>
          <c:val>
            <c:numRef>
              <c:f>'Programa RQ 2018'!$D$39:$AC$39</c:f>
              <c:numCache>
                <c:formatCode>0%</c:formatCode>
                <c:ptCount val="26"/>
                <c:pt idx="0">
                  <c:v>0</c:v>
                </c:pt>
                <c:pt idx="2">
                  <c:v>0</c:v>
                </c:pt>
                <c:pt idx="4">
                  <c:v>0</c:v>
                </c:pt>
                <c:pt idx="6">
                  <c:v>0</c:v>
                </c:pt>
                <c:pt idx="8">
                  <c:v>0</c:v>
                </c:pt>
                <c:pt idx="10">
                  <c:v>0</c:v>
                </c:pt>
                <c:pt idx="12">
                  <c:v>0</c:v>
                </c:pt>
                <c:pt idx="14">
                  <c:v>0</c:v>
                </c:pt>
                <c:pt idx="16">
                  <c:v>0</c:v>
                </c:pt>
                <c:pt idx="18">
                  <c:v>0</c:v>
                </c:pt>
                <c:pt idx="20">
                  <c:v>0</c:v>
                </c:pt>
                <c:pt idx="22">
                  <c:v>0</c:v>
                </c:pt>
                <c:pt idx="24">
                  <c:v>0</c:v>
                </c:pt>
              </c:numCache>
            </c:numRef>
          </c:val>
          <c:extLst>
            <c:ext xmlns:c16="http://schemas.microsoft.com/office/drawing/2014/chart" uri="{C3380CC4-5D6E-409C-BE32-E72D297353CC}">
              <c16:uniqueId val="{00000000-4A64-4B26-AB53-016793D13DE3}"/>
            </c:ext>
          </c:extLst>
        </c:ser>
        <c:dLbls>
          <c:showLegendKey val="0"/>
          <c:showVal val="0"/>
          <c:showCatName val="0"/>
          <c:showSerName val="0"/>
          <c:showPercent val="0"/>
          <c:showBubbleSize val="0"/>
        </c:dLbls>
        <c:gapWidth val="150"/>
        <c:axId val="138532448"/>
        <c:axId val="138536800"/>
      </c:barChart>
      <c:dateAx>
        <c:axId val="138532448"/>
        <c:scaling>
          <c:orientation val="minMax"/>
        </c:scaling>
        <c:delete val="0"/>
        <c:axPos val="b"/>
        <c:title>
          <c:tx>
            <c:rich>
              <a:bodyPr/>
              <a:lstStyle/>
              <a:p>
                <a:pPr>
                  <a:defRPr lang="es-MX" sz="1175" b="1" i="0" u="none" strike="noStrike" baseline="0">
                    <a:solidFill>
                      <a:srgbClr val="000000"/>
                    </a:solidFill>
                    <a:latin typeface="Arial"/>
                    <a:ea typeface="Arial"/>
                    <a:cs typeface="Arial"/>
                  </a:defRPr>
                </a:pPr>
                <a:r>
                  <a:rPr lang="es-ES"/>
                  <a:t>MESES</a:t>
                </a:r>
              </a:p>
            </c:rich>
          </c:tx>
          <c:layout>
            <c:manualLayout>
              <c:xMode val="edge"/>
              <c:yMode val="edge"/>
              <c:x val="0.46376887671649702"/>
              <c:y val="0.85947986893795103"/>
            </c:manualLayout>
          </c:layout>
          <c:overlay val="0"/>
          <c:spPr>
            <a:noFill/>
            <a:ln w="25400">
              <a:noFill/>
            </a:ln>
          </c:spPr>
        </c:title>
        <c:numFmt formatCode="mmm/yy" sourceLinked="0"/>
        <c:majorTickMark val="out"/>
        <c:minorTickMark val="none"/>
        <c:tickLblPos val="nextTo"/>
        <c:spPr>
          <a:ln w="3175">
            <a:solidFill>
              <a:srgbClr val="000000"/>
            </a:solidFill>
            <a:prstDash val="solid"/>
          </a:ln>
        </c:spPr>
        <c:txPr>
          <a:bodyPr rot="0" vert="horz"/>
          <a:lstStyle/>
          <a:p>
            <a:pPr>
              <a:defRPr lang="es-MX" sz="900" b="0" i="0" u="none" strike="noStrike" baseline="0">
                <a:solidFill>
                  <a:srgbClr val="000000"/>
                </a:solidFill>
                <a:latin typeface="Arial"/>
                <a:ea typeface="Arial"/>
                <a:cs typeface="Arial"/>
              </a:defRPr>
            </a:pPr>
            <a:endParaRPr lang="es-CO"/>
          </a:p>
        </c:txPr>
        <c:crossAx val="138536800"/>
        <c:crosses val="autoZero"/>
        <c:auto val="1"/>
        <c:lblOffset val="100"/>
        <c:baseTimeUnit val="months"/>
        <c:majorUnit val="4"/>
        <c:minorUnit val="1"/>
      </c:dateAx>
      <c:valAx>
        <c:axId val="13853680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lang="es-MX" sz="900" b="0" i="0" u="none" strike="noStrike" baseline="0">
                <a:solidFill>
                  <a:srgbClr val="000000"/>
                </a:solidFill>
                <a:latin typeface="Arial"/>
                <a:ea typeface="Arial"/>
                <a:cs typeface="Arial"/>
              </a:defRPr>
            </a:pPr>
            <a:endParaRPr lang="es-CO"/>
          </a:p>
        </c:txPr>
        <c:crossAx val="138532448"/>
        <c:crosses val="autoZero"/>
        <c:crossBetween val="between"/>
      </c:valAx>
      <c:spPr>
        <a:gradFill rotWithShape="0">
          <a:gsLst>
            <a:gs pos="0">
              <a:srgbClr val="C0C0C0"/>
            </a:gs>
            <a:gs pos="100000">
              <a:srgbClr val="FFFFFF"/>
            </a:gs>
          </a:gsLst>
          <a:lin ang="5400000" scaled="1"/>
        </a:gra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s-CO"/>
    </a:p>
  </c:txPr>
  <c:printSettings>
    <c:headerFooter alignWithMargins="0"/>
    <c:pageMargins b="1" l="0.750000000000003" r="0.750000000000003"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MX" sz="1200" b="1" i="0" u="none" strike="noStrike" baseline="0">
                <a:solidFill>
                  <a:srgbClr val="000000"/>
                </a:solidFill>
                <a:latin typeface="Arial"/>
                <a:ea typeface="Arial"/>
                <a:cs typeface="Arial"/>
              </a:defRPr>
            </a:pPr>
            <a:r>
              <a:rPr lang="es-ES"/>
              <a:t>COBERTURA DE LAS ACTIVIDADES DEL PROGRAMA</a:t>
            </a:r>
          </a:p>
        </c:rich>
      </c:tx>
      <c:layout>
        <c:manualLayout>
          <c:xMode val="edge"/>
          <c:yMode val="edge"/>
          <c:x val="0.19825072886297401"/>
          <c:y val="3.5830618892508201E-2"/>
        </c:manualLayout>
      </c:layout>
      <c:overlay val="0"/>
      <c:spPr>
        <a:noFill/>
        <a:ln w="25400">
          <a:noFill/>
        </a:ln>
      </c:spPr>
    </c:title>
    <c:autoTitleDeleted val="0"/>
    <c:plotArea>
      <c:layout>
        <c:manualLayout>
          <c:layoutTarget val="inner"/>
          <c:xMode val="edge"/>
          <c:yMode val="edge"/>
          <c:x val="5.10204081632653E-2"/>
          <c:y val="0.169381107491857"/>
          <c:w val="0.91545189504373203"/>
          <c:h val="0.40716612377850198"/>
        </c:manualLayout>
      </c:layout>
      <c:barChart>
        <c:barDir val="col"/>
        <c:grouping val="clustered"/>
        <c:varyColors val="0"/>
        <c:ser>
          <c:idx val="1"/>
          <c:order val="0"/>
          <c:tx>
            <c:strRef>
              <c:f>'Programa RQ 2018'!$A$40</c:f>
              <c:strCache>
                <c:ptCount val="1"/>
                <c:pt idx="0">
                  <c:v>PERSONAL PROGRAMADO ACTIVIDADES RIESGO QUÍMICO</c:v>
                </c:pt>
              </c:strCache>
            </c:strRef>
          </c:tx>
          <c:spPr>
            <a:solidFill>
              <a:srgbClr val="FFCC99"/>
            </a:solidFill>
            <a:ln w="12700">
              <a:solidFill>
                <a:srgbClr val="000000"/>
              </a:solidFill>
              <a:prstDash val="solid"/>
            </a:ln>
          </c:spPr>
          <c:invertIfNegative val="0"/>
          <c:cat>
            <c:numRef>
              <c:f>'Programa RQ 2018'!$D$36:$AA$36</c:f>
              <c:numCache>
                <c:formatCode>General</c:formatCode>
                <c:ptCount val="24"/>
                <c:pt idx="0" formatCode="mmm\-yy">
                  <c:v>43101</c:v>
                </c:pt>
                <c:pt idx="2" formatCode="mmm\-yy">
                  <c:v>43132</c:v>
                </c:pt>
                <c:pt idx="4" formatCode="mmm\-yy">
                  <c:v>43160</c:v>
                </c:pt>
                <c:pt idx="6" formatCode="mmm\-yy">
                  <c:v>43191</c:v>
                </c:pt>
                <c:pt idx="8" formatCode="mmm\-yy">
                  <c:v>43221</c:v>
                </c:pt>
                <c:pt idx="10" formatCode="mmm\-yy">
                  <c:v>43252</c:v>
                </c:pt>
                <c:pt idx="12" formatCode="mmm\-yy">
                  <c:v>43282</c:v>
                </c:pt>
                <c:pt idx="14" formatCode="mmm\-yy">
                  <c:v>43313</c:v>
                </c:pt>
                <c:pt idx="16" formatCode="mmm\-yy">
                  <c:v>43344</c:v>
                </c:pt>
                <c:pt idx="18" formatCode="mmm\-yy">
                  <c:v>43374</c:v>
                </c:pt>
                <c:pt idx="20" formatCode="mmm\-yy">
                  <c:v>43405</c:v>
                </c:pt>
                <c:pt idx="22" formatCode="mmm\-yy">
                  <c:v>43435</c:v>
                </c:pt>
              </c:numCache>
            </c:numRef>
          </c:cat>
          <c:val>
            <c:numRef>
              <c:f>'Programa RQ 2018'!$D$40:$AA$40</c:f>
              <c:numCache>
                <c:formatCode>General</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DA41-4906-B5F7-918471E2248B}"/>
            </c:ext>
          </c:extLst>
        </c:ser>
        <c:dLbls>
          <c:showLegendKey val="0"/>
          <c:showVal val="0"/>
          <c:showCatName val="0"/>
          <c:showSerName val="0"/>
          <c:showPercent val="0"/>
          <c:showBubbleSize val="0"/>
        </c:dLbls>
        <c:gapWidth val="150"/>
        <c:axId val="138532992"/>
        <c:axId val="138534624"/>
      </c:barChart>
      <c:lineChart>
        <c:grouping val="standard"/>
        <c:varyColors val="0"/>
        <c:ser>
          <c:idx val="0"/>
          <c:order val="1"/>
          <c:tx>
            <c:strRef>
              <c:f>'Programa RQ 2018'!$A$41</c:f>
              <c:strCache>
                <c:ptCount val="1"/>
                <c:pt idx="0">
                  <c:v>PERSONAL CAPACITADO ACTIVIDADES RIESGO QUÍMICO</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dLbls>
            <c:spPr>
              <a:noFill/>
              <a:ln>
                <a:noFill/>
              </a:ln>
              <a:effectLst/>
            </c:spPr>
            <c:txPr>
              <a:bodyPr/>
              <a:lstStyle/>
              <a:p>
                <a:pPr>
                  <a:defRPr lang="es-ES"/>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'Programa RQ 2018'!$D$36:$AA$36</c:f>
              <c:numCache>
                <c:formatCode>General</c:formatCode>
                <c:ptCount val="24"/>
                <c:pt idx="0" formatCode="mmm\-yy">
                  <c:v>43101</c:v>
                </c:pt>
                <c:pt idx="2" formatCode="mmm\-yy">
                  <c:v>43132</c:v>
                </c:pt>
                <c:pt idx="4" formatCode="mmm\-yy">
                  <c:v>43160</c:v>
                </c:pt>
                <c:pt idx="6" formatCode="mmm\-yy">
                  <c:v>43191</c:v>
                </c:pt>
                <c:pt idx="8" formatCode="mmm\-yy">
                  <c:v>43221</c:v>
                </c:pt>
                <c:pt idx="10" formatCode="mmm\-yy">
                  <c:v>43252</c:v>
                </c:pt>
                <c:pt idx="12" formatCode="mmm\-yy">
                  <c:v>43282</c:v>
                </c:pt>
                <c:pt idx="14" formatCode="mmm\-yy">
                  <c:v>43313</c:v>
                </c:pt>
                <c:pt idx="16" formatCode="mmm\-yy">
                  <c:v>43344</c:v>
                </c:pt>
                <c:pt idx="18" formatCode="mmm\-yy">
                  <c:v>43374</c:v>
                </c:pt>
                <c:pt idx="20" formatCode="mmm\-yy">
                  <c:v>43405</c:v>
                </c:pt>
                <c:pt idx="22" formatCode="mmm\-yy">
                  <c:v>43435</c:v>
                </c:pt>
              </c:numCache>
            </c:numRef>
          </c:cat>
          <c:val>
            <c:numRef>
              <c:f>'Programa RQ 2018'!$D$41:$AA$41</c:f>
              <c:numCache>
                <c:formatCode>General</c:formatCode>
                <c:ptCount val="24"/>
                <c:pt idx="0">
                  <c:v>1</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1-DA41-4906-B5F7-918471E2248B}"/>
            </c:ext>
          </c:extLst>
        </c:ser>
        <c:dLbls>
          <c:showLegendKey val="0"/>
          <c:showVal val="0"/>
          <c:showCatName val="0"/>
          <c:showSerName val="0"/>
          <c:showPercent val="0"/>
          <c:showBubbleSize val="0"/>
        </c:dLbls>
        <c:marker val="1"/>
        <c:smooth val="0"/>
        <c:axId val="138530272"/>
        <c:axId val="138541152"/>
      </c:lineChart>
      <c:catAx>
        <c:axId val="138532992"/>
        <c:scaling>
          <c:orientation val="minMax"/>
        </c:scaling>
        <c:delete val="0"/>
        <c:axPos val="b"/>
        <c:title>
          <c:tx>
            <c:rich>
              <a:bodyPr/>
              <a:lstStyle/>
              <a:p>
                <a:pPr>
                  <a:defRPr lang="es-MX" sz="1000" b="1" i="0" u="none" strike="noStrike" baseline="0">
                    <a:solidFill>
                      <a:srgbClr val="000000"/>
                    </a:solidFill>
                    <a:latin typeface="Arial"/>
                    <a:ea typeface="Arial"/>
                    <a:cs typeface="Arial"/>
                  </a:defRPr>
                </a:pPr>
                <a:r>
                  <a:rPr lang="es-ES"/>
                  <a:t>MESES</a:t>
                </a:r>
              </a:p>
            </c:rich>
          </c:tx>
          <c:layout>
            <c:manualLayout>
              <c:xMode val="edge"/>
              <c:yMode val="edge"/>
              <c:x val="0.47376093294460903"/>
              <c:y val="0.75570169364009598"/>
            </c:manualLayout>
          </c:layout>
          <c:overlay val="0"/>
          <c:spPr>
            <a:noFill/>
            <a:ln w="25400">
              <a:noFill/>
            </a:ln>
          </c:spPr>
        </c:title>
        <c:numFmt formatCode="mmm\-yy" sourceLinked="1"/>
        <c:majorTickMark val="cross"/>
        <c:minorTickMark val="none"/>
        <c:tickLblPos val="nextTo"/>
        <c:spPr>
          <a:ln w="3175">
            <a:solidFill>
              <a:srgbClr val="000000"/>
            </a:solidFill>
            <a:prstDash val="solid"/>
          </a:ln>
        </c:spPr>
        <c:txPr>
          <a:bodyPr rot="-5400000" vert="horz"/>
          <a:lstStyle/>
          <a:p>
            <a:pPr>
              <a:defRPr lang="es-MX" sz="1000" b="0" i="0" u="none" strike="noStrike" baseline="0">
                <a:solidFill>
                  <a:srgbClr val="000000"/>
                </a:solidFill>
                <a:latin typeface="Arial"/>
                <a:ea typeface="Arial"/>
                <a:cs typeface="Arial"/>
              </a:defRPr>
            </a:pPr>
            <a:endParaRPr lang="es-CO"/>
          </a:p>
        </c:txPr>
        <c:crossAx val="138534624"/>
        <c:crosses val="autoZero"/>
        <c:auto val="0"/>
        <c:lblAlgn val="ctr"/>
        <c:lblOffset val="100"/>
        <c:tickLblSkip val="1"/>
        <c:tickMarkSkip val="1"/>
        <c:noMultiLvlLbl val="0"/>
      </c:catAx>
      <c:valAx>
        <c:axId val="138534624"/>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lang="es-MX" sz="1000" b="0" i="0" u="none" strike="noStrike" baseline="0">
                <a:solidFill>
                  <a:srgbClr val="000000"/>
                </a:solidFill>
                <a:latin typeface="Arial"/>
                <a:ea typeface="Arial"/>
                <a:cs typeface="Arial"/>
              </a:defRPr>
            </a:pPr>
            <a:endParaRPr lang="es-CO"/>
          </a:p>
        </c:txPr>
        <c:crossAx val="138532992"/>
        <c:crosses val="autoZero"/>
        <c:crossBetween val="between"/>
      </c:valAx>
      <c:catAx>
        <c:axId val="138530272"/>
        <c:scaling>
          <c:orientation val="minMax"/>
        </c:scaling>
        <c:delete val="1"/>
        <c:axPos val="b"/>
        <c:numFmt formatCode="mmm\-yy" sourceLinked="1"/>
        <c:majorTickMark val="out"/>
        <c:minorTickMark val="none"/>
        <c:tickLblPos val="none"/>
        <c:crossAx val="138541152"/>
        <c:crosses val="autoZero"/>
        <c:auto val="0"/>
        <c:lblAlgn val="ctr"/>
        <c:lblOffset val="100"/>
        <c:noMultiLvlLbl val="0"/>
      </c:catAx>
      <c:valAx>
        <c:axId val="138541152"/>
        <c:scaling>
          <c:orientation val="minMax"/>
        </c:scaling>
        <c:delete val="1"/>
        <c:axPos val="r"/>
        <c:numFmt formatCode="General" sourceLinked="1"/>
        <c:majorTickMark val="out"/>
        <c:minorTickMark val="none"/>
        <c:tickLblPos val="none"/>
        <c:crossAx val="138530272"/>
        <c:crosses val="max"/>
        <c:crossBetween val="between"/>
      </c:valAx>
      <c:spPr>
        <a:gradFill rotWithShape="0">
          <a:gsLst>
            <a:gs pos="0">
              <a:srgbClr val="FFFFFF"/>
            </a:gs>
            <a:gs pos="50000">
              <a:srgbClr val="C0C0C0"/>
            </a:gs>
            <a:gs pos="100000">
              <a:srgbClr val="FFFFFF"/>
            </a:gs>
          </a:gsLst>
          <a:lin ang="5400000" scaled="1"/>
        </a:gradFill>
        <a:ln w="12700">
          <a:solidFill>
            <a:srgbClr val="808080"/>
          </a:solidFill>
          <a:prstDash val="solid"/>
        </a:ln>
      </c:spPr>
    </c:plotArea>
    <c:legend>
      <c:legendPos val="r"/>
      <c:layout>
        <c:manualLayout>
          <c:xMode val="edge"/>
          <c:yMode val="edge"/>
          <c:x val="0.206000963156318"/>
          <c:y val="0.85524906865633898"/>
          <c:w val="0.603344820699378"/>
          <c:h val="0.107161743349049"/>
        </c:manualLayout>
      </c:layout>
      <c:overlay val="0"/>
      <c:spPr>
        <a:solidFill>
          <a:srgbClr val="FFFFFF"/>
        </a:solidFill>
        <a:ln w="3175">
          <a:solidFill>
            <a:srgbClr val="000000"/>
          </a:solidFill>
          <a:prstDash val="solid"/>
        </a:ln>
      </c:spPr>
      <c:txPr>
        <a:bodyPr/>
        <a:lstStyle/>
        <a:p>
          <a:pPr>
            <a:defRPr lang="es-MX" sz="7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3" r="0.750000000000003"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106561</xdr:colOff>
      <xdr:row>46</xdr:row>
      <xdr:rowOff>1</xdr:rowOff>
    </xdr:from>
    <xdr:to>
      <xdr:col>9</xdr:col>
      <xdr:colOff>54429</xdr:colOff>
      <xdr:row>63</xdr:row>
      <xdr:rowOff>108858</xdr:rowOff>
    </xdr:to>
    <xdr:graphicFrame macro="">
      <xdr:nvGraphicFramePr>
        <xdr:cNvPr id="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40821</xdr:colOff>
      <xdr:row>46</xdr:row>
      <xdr:rowOff>15384</xdr:rowOff>
    </xdr:from>
    <xdr:to>
      <xdr:col>28</xdr:col>
      <xdr:colOff>133945</xdr:colOff>
      <xdr:row>63</xdr:row>
      <xdr:rowOff>81643</xdr:rowOff>
    </xdr:to>
    <xdr:graphicFrame macro="">
      <xdr:nvGraphicFramePr>
        <xdr:cNvPr id="3"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1150911</xdr:colOff>
      <xdr:row>63</xdr:row>
      <xdr:rowOff>150105</xdr:rowOff>
    </xdr:from>
    <xdr:to>
      <xdr:col>21</xdr:col>
      <xdr:colOff>166687</xdr:colOff>
      <xdr:row>81</xdr:row>
      <xdr:rowOff>35717</xdr:rowOff>
    </xdr:to>
    <xdr:graphicFrame macro="">
      <xdr:nvGraphicFramePr>
        <xdr:cNvPr id="4"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21</xdr:col>
      <xdr:colOff>276548</xdr:colOff>
      <xdr:row>0</xdr:row>
      <xdr:rowOff>113655</xdr:rowOff>
    </xdr:from>
    <xdr:to>
      <xdr:col>27</xdr:col>
      <xdr:colOff>153645</xdr:colOff>
      <xdr:row>3</xdr:row>
      <xdr:rowOff>96621</xdr:rowOff>
    </xdr:to>
    <xdr:pic>
      <xdr:nvPicPr>
        <xdr:cNvPr id="8" name="Imagen 7" descr="http://www.itc.edu.co/images/web/logo_es.jpg"/>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817548" y="113655"/>
          <a:ext cx="1782097" cy="554466"/>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9</xdr:col>
      <xdr:colOff>752475</xdr:colOff>
      <xdr:row>33</xdr:row>
      <xdr:rowOff>123825</xdr:rowOff>
    </xdr:to>
    <xdr:pic>
      <xdr:nvPicPr>
        <xdr:cNvPr id="3" name="Imagen 2"/>
        <xdr:cNvPicPr>
          <a:picLocks noChangeAspect="1"/>
        </xdr:cNvPicPr>
      </xdr:nvPicPr>
      <xdr:blipFill rotWithShape="1">
        <a:blip xmlns:r="http://schemas.openxmlformats.org/officeDocument/2006/relationships" r:embed="rId1"/>
        <a:srcRect l="8054" t="17710" r="34106" b="7540"/>
        <a:stretch/>
      </xdr:blipFill>
      <xdr:spPr>
        <a:xfrm>
          <a:off x="85725" y="0"/>
          <a:ext cx="7524750" cy="54673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8"/>
  <sheetViews>
    <sheetView showGridLines="0" topLeftCell="A28" zoomScale="90" zoomScaleNormal="90" zoomScaleSheetLayoutView="95" workbookViewId="0">
      <selection activeCell="B11" sqref="B11:M11"/>
    </sheetView>
  </sheetViews>
  <sheetFormatPr baseColWidth="10" defaultColWidth="10.85546875" defaultRowHeight="12.75" x14ac:dyDescent="0.2"/>
  <cols>
    <col min="1" max="1" width="30.7109375" style="2" customWidth="1"/>
    <col min="2" max="3" width="20.7109375" style="2" customWidth="1"/>
    <col min="4" max="29" width="4.7109375" style="2" customWidth="1"/>
    <col min="30" max="30" width="4.42578125" style="2" customWidth="1"/>
    <col min="31" max="16384" width="10.85546875" style="2"/>
  </cols>
  <sheetData>
    <row r="1" spans="1:33" ht="15" customHeight="1" x14ac:dyDescent="0.2">
      <c r="A1" s="22" t="s">
        <v>59</v>
      </c>
      <c r="B1" s="23"/>
      <c r="C1" s="23"/>
      <c r="D1" s="23"/>
      <c r="E1" s="23"/>
      <c r="F1" s="23"/>
      <c r="G1" s="23"/>
      <c r="H1" s="23"/>
      <c r="I1" s="23"/>
      <c r="J1" s="23"/>
      <c r="K1" s="23"/>
      <c r="L1" s="23"/>
      <c r="M1" s="23"/>
      <c r="N1" s="23"/>
      <c r="O1" s="23"/>
      <c r="P1" s="23"/>
      <c r="Q1" s="23"/>
      <c r="R1" s="23"/>
      <c r="S1" s="23"/>
      <c r="T1" s="23"/>
      <c r="U1" s="24"/>
      <c r="V1" s="47"/>
      <c r="W1" s="48"/>
      <c r="X1" s="48"/>
      <c r="Y1" s="48"/>
      <c r="Z1" s="48"/>
      <c r="AA1" s="48"/>
      <c r="AB1" s="48"/>
      <c r="AC1" s="49"/>
    </row>
    <row r="2" spans="1:33" ht="15" customHeight="1" x14ac:dyDescent="0.2">
      <c r="A2" s="25"/>
      <c r="B2" s="26"/>
      <c r="C2" s="26"/>
      <c r="D2" s="26"/>
      <c r="E2" s="26"/>
      <c r="F2" s="26"/>
      <c r="G2" s="26"/>
      <c r="H2" s="26"/>
      <c r="I2" s="26"/>
      <c r="J2" s="26"/>
      <c r="K2" s="26"/>
      <c r="L2" s="26"/>
      <c r="M2" s="26"/>
      <c r="N2" s="26"/>
      <c r="O2" s="26"/>
      <c r="P2" s="26"/>
      <c r="Q2" s="26"/>
      <c r="R2" s="26"/>
      <c r="S2" s="26"/>
      <c r="T2" s="26"/>
      <c r="U2" s="27"/>
      <c r="V2" s="50"/>
      <c r="W2" s="51"/>
      <c r="X2" s="51"/>
      <c r="Y2" s="51"/>
      <c r="Z2" s="51"/>
      <c r="AA2" s="51"/>
      <c r="AB2" s="51"/>
      <c r="AC2" s="52"/>
    </row>
    <row r="3" spans="1:33" s="7" customFormat="1" ht="15" customHeight="1" x14ac:dyDescent="0.2">
      <c r="A3" s="25"/>
      <c r="B3" s="26"/>
      <c r="C3" s="26"/>
      <c r="D3" s="26"/>
      <c r="E3" s="26"/>
      <c r="F3" s="26"/>
      <c r="G3" s="26"/>
      <c r="H3" s="26"/>
      <c r="I3" s="26"/>
      <c r="J3" s="26"/>
      <c r="K3" s="26"/>
      <c r="L3" s="26"/>
      <c r="M3" s="26"/>
      <c r="N3" s="26"/>
      <c r="O3" s="26"/>
      <c r="P3" s="26"/>
      <c r="Q3" s="26"/>
      <c r="R3" s="26"/>
      <c r="S3" s="26"/>
      <c r="T3" s="26"/>
      <c r="U3" s="27"/>
      <c r="V3" s="50"/>
      <c r="W3" s="51"/>
      <c r="X3" s="51"/>
      <c r="Y3" s="51"/>
      <c r="Z3" s="51"/>
      <c r="AA3" s="51"/>
      <c r="AB3" s="51"/>
      <c r="AC3" s="52"/>
    </row>
    <row r="4" spans="1:33" ht="15" customHeight="1" x14ac:dyDescent="0.2">
      <c r="A4" s="28"/>
      <c r="B4" s="29"/>
      <c r="C4" s="29"/>
      <c r="D4" s="29"/>
      <c r="E4" s="29"/>
      <c r="F4" s="29"/>
      <c r="G4" s="29"/>
      <c r="H4" s="29"/>
      <c r="I4" s="29"/>
      <c r="J4" s="29"/>
      <c r="K4" s="29"/>
      <c r="L4" s="29"/>
      <c r="M4" s="29"/>
      <c r="N4" s="29"/>
      <c r="O4" s="29"/>
      <c r="P4" s="29"/>
      <c r="Q4" s="29"/>
      <c r="R4" s="29"/>
      <c r="S4" s="29"/>
      <c r="T4" s="29"/>
      <c r="U4" s="30"/>
      <c r="V4" s="53"/>
      <c r="W4" s="54"/>
      <c r="X4" s="54"/>
      <c r="Y4" s="54"/>
      <c r="Z4" s="54"/>
      <c r="AA4" s="54"/>
      <c r="AB4" s="54"/>
      <c r="AC4" s="55"/>
    </row>
    <row r="5" spans="1:33" x14ac:dyDescent="0.2">
      <c r="A5" s="41"/>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3"/>
    </row>
    <row r="6" spans="1:33" ht="16.5" customHeight="1" x14ac:dyDescent="0.2">
      <c r="A6" s="58" t="s">
        <v>0</v>
      </c>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row>
    <row r="7" spans="1:33" ht="41.25" customHeight="1" x14ac:dyDescent="0.2">
      <c r="A7" s="59" t="s">
        <v>56</v>
      </c>
      <c r="B7" s="59"/>
      <c r="C7" s="59"/>
      <c r="D7" s="59"/>
      <c r="E7" s="59"/>
      <c r="F7" s="59"/>
      <c r="G7" s="59"/>
      <c r="H7" s="59"/>
      <c r="I7" s="59"/>
      <c r="J7" s="59"/>
      <c r="K7" s="59"/>
      <c r="L7" s="59"/>
      <c r="M7" s="59"/>
      <c r="N7" s="59"/>
      <c r="O7" s="59"/>
      <c r="P7" s="59"/>
      <c r="Q7" s="59"/>
      <c r="R7" s="59"/>
      <c r="S7" s="59"/>
      <c r="T7" s="59"/>
      <c r="U7" s="59"/>
      <c r="V7" s="59"/>
      <c r="W7" s="59"/>
      <c r="X7" s="59"/>
      <c r="Y7" s="59"/>
      <c r="Z7" s="59"/>
      <c r="AA7" s="59"/>
      <c r="AB7" s="59"/>
      <c r="AC7" s="59"/>
    </row>
    <row r="8" spans="1:33" x14ac:dyDescent="0.2">
      <c r="A8" s="41"/>
      <c r="B8" s="42"/>
      <c r="C8" s="42"/>
      <c r="D8" s="42"/>
      <c r="E8" s="42"/>
      <c r="F8" s="42"/>
      <c r="G8" s="42"/>
      <c r="H8" s="42"/>
      <c r="I8" s="42"/>
      <c r="J8" s="42"/>
      <c r="K8" s="42"/>
      <c r="L8" s="42"/>
      <c r="M8" s="42"/>
      <c r="N8" s="42"/>
      <c r="O8" s="42"/>
      <c r="P8" s="42"/>
      <c r="Q8" s="42"/>
      <c r="R8" s="42"/>
      <c r="S8" s="42"/>
      <c r="T8" s="42"/>
      <c r="U8" s="42"/>
      <c r="V8" s="42"/>
      <c r="W8" s="42"/>
      <c r="X8" s="42"/>
      <c r="Y8" s="42"/>
      <c r="Z8" s="42"/>
      <c r="AA8" s="42"/>
      <c r="AB8" s="42"/>
      <c r="AC8" s="43"/>
    </row>
    <row r="9" spans="1:33" ht="15.75" customHeight="1" x14ac:dyDescent="0.2">
      <c r="A9" s="4"/>
      <c r="B9" s="31" t="s">
        <v>14</v>
      </c>
      <c r="C9" s="31"/>
      <c r="D9" s="31"/>
      <c r="E9" s="31"/>
      <c r="F9" s="31"/>
      <c r="G9" s="31"/>
      <c r="H9" s="31"/>
      <c r="I9" s="31"/>
      <c r="J9" s="31"/>
      <c r="K9" s="31"/>
      <c r="L9" s="31"/>
      <c r="M9" s="31"/>
      <c r="N9" s="31" t="s">
        <v>19</v>
      </c>
      <c r="O9" s="31"/>
      <c r="P9" s="31"/>
      <c r="Q9" s="31"/>
      <c r="R9" s="31"/>
      <c r="S9" s="31"/>
      <c r="T9" s="31"/>
      <c r="U9" s="31"/>
      <c r="V9" s="31"/>
      <c r="W9" s="31"/>
      <c r="X9" s="31"/>
      <c r="Y9" s="31"/>
      <c r="Z9" s="31"/>
      <c r="AA9" s="31"/>
      <c r="AB9" s="31"/>
      <c r="AC9" s="31"/>
      <c r="AG9"/>
    </row>
    <row r="10" spans="1:33" ht="30.95" customHeight="1" x14ac:dyDescent="0.2">
      <c r="A10" s="6" t="s">
        <v>16</v>
      </c>
      <c r="B10" s="44" t="s">
        <v>33</v>
      </c>
      <c r="C10" s="45"/>
      <c r="D10" s="45"/>
      <c r="E10" s="45"/>
      <c r="F10" s="45"/>
      <c r="G10" s="45"/>
      <c r="H10" s="45"/>
      <c r="I10" s="45"/>
      <c r="J10" s="45"/>
      <c r="K10" s="45"/>
      <c r="L10" s="45"/>
      <c r="M10" s="46"/>
      <c r="N10" s="38">
        <v>0.85</v>
      </c>
      <c r="O10" s="33"/>
      <c r="P10" s="33"/>
      <c r="Q10" s="33"/>
      <c r="R10" s="33"/>
      <c r="S10" s="33"/>
      <c r="T10" s="33"/>
      <c r="U10" s="33"/>
      <c r="V10" s="33"/>
      <c r="W10" s="33"/>
      <c r="X10" s="33"/>
      <c r="Y10" s="33"/>
      <c r="Z10" s="33"/>
      <c r="AA10" s="33"/>
      <c r="AB10" s="33"/>
      <c r="AC10" s="33"/>
    </row>
    <row r="11" spans="1:33" ht="33.950000000000003" customHeight="1" x14ac:dyDescent="0.2">
      <c r="A11" s="6" t="s">
        <v>17</v>
      </c>
      <c r="B11" s="32" t="s">
        <v>34</v>
      </c>
      <c r="C11" s="33"/>
      <c r="D11" s="33"/>
      <c r="E11" s="33"/>
      <c r="F11" s="33"/>
      <c r="G11" s="33"/>
      <c r="H11" s="33"/>
      <c r="I11" s="33"/>
      <c r="J11" s="33"/>
      <c r="K11" s="33"/>
      <c r="L11" s="33"/>
      <c r="M11" s="33"/>
      <c r="N11" s="38">
        <v>0.9</v>
      </c>
      <c r="O11" s="33"/>
      <c r="P11" s="33"/>
      <c r="Q11" s="33"/>
      <c r="R11" s="33"/>
      <c r="S11" s="33"/>
      <c r="T11" s="33"/>
      <c r="U11" s="33"/>
      <c r="V11" s="33"/>
      <c r="W11" s="33"/>
      <c r="X11" s="33"/>
      <c r="Y11" s="33"/>
      <c r="Z11" s="33"/>
      <c r="AA11" s="33"/>
      <c r="AB11" s="33"/>
      <c r="AC11" s="33"/>
    </row>
    <row r="12" spans="1:33" ht="27" customHeight="1" x14ac:dyDescent="0.2">
      <c r="A12" s="56" t="s">
        <v>18</v>
      </c>
      <c r="B12" s="32" t="s">
        <v>35</v>
      </c>
      <c r="C12" s="33"/>
      <c r="D12" s="33"/>
      <c r="E12" s="33"/>
      <c r="F12" s="33"/>
      <c r="G12" s="33"/>
      <c r="H12" s="33"/>
      <c r="I12" s="33"/>
      <c r="J12" s="33"/>
      <c r="K12" s="33"/>
      <c r="L12" s="33"/>
      <c r="M12" s="33"/>
      <c r="N12" s="44" t="s">
        <v>30</v>
      </c>
      <c r="O12" s="45"/>
      <c r="P12" s="45"/>
      <c r="Q12" s="45"/>
      <c r="R12" s="45"/>
      <c r="S12" s="45"/>
      <c r="T12" s="45"/>
      <c r="U12" s="45"/>
      <c r="V12" s="45"/>
      <c r="W12" s="45"/>
      <c r="X12" s="45"/>
      <c r="Y12" s="45"/>
      <c r="Z12" s="45"/>
      <c r="AA12" s="45"/>
      <c r="AB12" s="45"/>
      <c r="AC12" s="46"/>
    </row>
    <row r="13" spans="1:33" ht="30.95" customHeight="1" x14ac:dyDescent="0.2">
      <c r="A13" s="57"/>
      <c r="B13" s="32" t="s">
        <v>31</v>
      </c>
      <c r="C13" s="33"/>
      <c r="D13" s="33"/>
      <c r="E13" s="33"/>
      <c r="F13" s="33"/>
      <c r="G13" s="33"/>
      <c r="H13" s="33"/>
      <c r="I13" s="33"/>
      <c r="J13" s="33"/>
      <c r="K13" s="33"/>
      <c r="L13" s="33"/>
      <c r="M13" s="33"/>
      <c r="N13" s="44" t="s">
        <v>32</v>
      </c>
      <c r="O13" s="45"/>
      <c r="P13" s="45"/>
      <c r="Q13" s="45"/>
      <c r="R13" s="45"/>
      <c r="S13" s="45"/>
      <c r="T13" s="45"/>
      <c r="U13" s="45"/>
      <c r="V13" s="45"/>
      <c r="W13" s="45"/>
      <c r="X13" s="45"/>
      <c r="Y13" s="45"/>
      <c r="Z13" s="45"/>
      <c r="AA13" s="45"/>
      <c r="AB13" s="45"/>
      <c r="AC13" s="46"/>
    </row>
    <row r="14" spans="1:33" x14ac:dyDescent="0.2">
      <c r="A14" s="41"/>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3"/>
    </row>
    <row r="15" spans="1:33" ht="16.5" customHeight="1" x14ac:dyDescent="0.2">
      <c r="A15" s="58" t="s">
        <v>11</v>
      </c>
      <c r="B15" s="58"/>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row>
    <row r="16" spans="1:33" x14ac:dyDescent="0.2">
      <c r="A16" s="35" t="s">
        <v>7</v>
      </c>
      <c r="B16" s="35"/>
      <c r="C16" s="35" t="s">
        <v>10</v>
      </c>
      <c r="D16" s="34">
        <v>43101</v>
      </c>
      <c r="E16" s="35"/>
      <c r="F16" s="34">
        <v>43132</v>
      </c>
      <c r="G16" s="35"/>
      <c r="H16" s="34">
        <v>43160</v>
      </c>
      <c r="I16" s="35"/>
      <c r="J16" s="34">
        <v>43191</v>
      </c>
      <c r="K16" s="35"/>
      <c r="L16" s="34">
        <v>43221</v>
      </c>
      <c r="M16" s="35"/>
      <c r="N16" s="34">
        <v>43252</v>
      </c>
      <c r="O16" s="35"/>
      <c r="P16" s="34">
        <v>43282</v>
      </c>
      <c r="Q16" s="35"/>
      <c r="R16" s="34">
        <v>43313</v>
      </c>
      <c r="S16" s="35"/>
      <c r="T16" s="34">
        <v>43344</v>
      </c>
      <c r="U16" s="35"/>
      <c r="V16" s="34">
        <v>43374</v>
      </c>
      <c r="W16" s="35"/>
      <c r="X16" s="34">
        <v>43405</v>
      </c>
      <c r="Y16" s="35"/>
      <c r="Z16" s="34">
        <v>43435</v>
      </c>
      <c r="AA16" s="35"/>
      <c r="AB16" s="34">
        <v>43466</v>
      </c>
      <c r="AC16" s="35"/>
    </row>
    <row r="17" spans="1:30" ht="15" customHeight="1" x14ac:dyDescent="0.2">
      <c r="A17" s="35"/>
      <c r="B17" s="35"/>
      <c r="C17" s="35"/>
      <c r="D17" s="5" t="s">
        <v>9</v>
      </c>
      <c r="E17" s="5" t="s">
        <v>8</v>
      </c>
      <c r="F17" s="5" t="s">
        <v>9</v>
      </c>
      <c r="G17" s="5" t="s">
        <v>8</v>
      </c>
      <c r="H17" s="5" t="s">
        <v>9</v>
      </c>
      <c r="I17" s="5" t="s">
        <v>8</v>
      </c>
      <c r="J17" s="5" t="s">
        <v>9</v>
      </c>
      <c r="K17" s="5" t="s">
        <v>8</v>
      </c>
      <c r="L17" s="5" t="s">
        <v>9</v>
      </c>
      <c r="M17" s="5" t="s">
        <v>8</v>
      </c>
      <c r="N17" s="5" t="s">
        <v>9</v>
      </c>
      <c r="O17" s="5" t="s">
        <v>8</v>
      </c>
      <c r="P17" s="5" t="s">
        <v>9</v>
      </c>
      <c r="Q17" s="5" t="s">
        <v>8</v>
      </c>
      <c r="R17" s="5" t="s">
        <v>9</v>
      </c>
      <c r="S17" s="5" t="s">
        <v>8</v>
      </c>
      <c r="T17" s="5" t="s">
        <v>9</v>
      </c>
      <c r="U17" s="5" t="s">
        <v>8</v>
      </c>
      <c r="V17" s="5" t="s">
        <v>9</v>
      </c>
      <c r="W17" s="5" t="s">
        <v>8</v>
      </c>
      <c r="X17" s="5" t="s">
        <v>9</v>
      </c>
      <c r="Y17" s="5" t="s">
        <v>8</v>
      </c>
      <c r="Z17" s="5" t="s">
        <v>9</v>
      </c>
      <c r="AA17" s="5" t="s">
        <v>8</v>
      </c>
      <c r="AB17" s="5" t="s">
        <v>9</v>
      </c>
      <c r="AC17" s="5" t="s">
        <v>8</v>
      </c>
    </row>
    <row r="18" spans="1:30" ht="24.95" customHeight="1" x14ac:dyDescent="0.2">
      <c r="A18" s="40" t="s">
        <v>20</v>
      </c>
      <c r="B18" s="40"/>
      <c r="C18" s="3"/>
      <c r="D18" s="15"/>
      <c r="E18" s="16"/>
      <c r="F18" s="15"/>
      <c r="G18" s="16"/>
      <c r="H18" s="15"/>
      <c r="I18" s="16"/>
      <c r="J18" s="15"/>
      <c r="K18" s="16"/>
      <c r="L18" s="15"/>
      <c r="M18" s="16"/>
      <c r="N18" s="15"/>
      <c r="O18" s="16"/>
      <c r="P18" s="15"/>
      <c r="Q18" s="16"/>
      <c r="R18" s="15"/>
      <c r="S18" s="16"/>
      <c r="T18" s="15"/>
      <c r="U18" s="16"/>
      <c r="V18" s="15"/>
      <c r="W18" s="16"/>
      <c r="X18" s="15"/>
      <c r="Y18" s="16"/>
      <c r="Z18" s="15"/>
      <c r="AA18" s="16"/>
      <c r="AB18" s="15"/>
      <c r="AC18" s="16"/>
      <c r="AD18" s="8"/>
    </row>
    <row r="19" spans="1:30" ht="24" customHeight="1" x14ac:dyDescent="0.2">
      <c r="A19" s="39" t="s">
        <v>57</v>
      </c>
      <c r="B19" s="39"/>
      <c r="C19" s="3" t="s">
        <v>58</v>
      </c>
      <c r="D19" s="15"/>
      <c r="E19" s="16"/>
      <c r="F19" s="15"/>
      <c r="G19" s="16"/>
      <c r="H19" s="18"/>
      <c r="I19" s="19"/>
      <c r="J19" s="15"/>
      <c r="K19" s="16"/>
      <c r="L19" s="15"/>
      <c r="M19" s="16"/>
      <c r="N19" s="15"/>
      <c r="O19" s="16"/>
      <c r="P19" s="15"/>
      <c r="Q19" s="16"/>
      <c r="R19" s="15"/>
      <c r="S19" s="16"/>
      <c r="T19" s="15"/>
      <c r="U19" s="16"/>
      <c r="V19" s="15"/>
      <c r="W19" s="16"/>
      <c r="X19" s="15"/>
      <c r="Y19" s="16"/>
      <c r="Z19" s="15"/>
      <c r="AA19" s="16"/>
      <c r="AB19" s="15"/>
      <c r="AC19" s="16"/>
    </row>
    <row r="20" spans="1:30" ht="24" customHeight="1" x14ac:dyDescent="0.2">
      <c r="A20" s="36" t="s">
        <v>40</v>
      </c>
      <c r="B20" s="37"/>
      <c r="C20" s="3" t="s">
        <v>58</v>
      </c>
      <c r="D20" s="15"/>
      <c r="E20" s="16"/>
      <c r="F20" s="15"/>
      <c r="G20" s="16"/>
      <c r="H20" s="15"/>
      <c r="I20" s="16"/>
      <c r="J20" s="17"/>
      <c r="K20" s="16"/>
      <c r="L20" s="15"/>
      <c r="M20" s="16"/>
      <c r="N20" s="15"/>
      <c r="O20" s="16"/>
      <c r="P20" s="15"/>
      <c r="Q20" s="16"/>
      <c r="R20" s="15"/>
      <c r="S20" s="16"/>
      <c r="T20" s="15"/>
      <c r="U20" s="16"/>
      <c r="V20" s="15"/>
      <c r="W20" s="16"/>
      <c r="X20" s="15"/>
      <c r="Y20" s="16"/>
      <c r="Z20" s="15"/>
      <c r="AA20" s="16"/>
      <c r="AB20" s="15"/>
      <c r="AC20" s="16"/>
    </row>
    <row r="21" spans="1:30" ht="24" customHeight="1" x14ac:dyDescent="0.2">
      <c r="A21" s="36" t="s">
        <v>41</v>
      </c>
      <c r="B21" s="37"/>
      <c r="C21" s="3" t="s">
        <v>58</v>
      </c>
      <c r="D21" s="15"/>
      <c r="E21" s="16"/>
      <c r="F21" s="15"/>
      <c r="G21" s="16"/>
      <c r="H21" s="15"/>
      <c r="I21" s="16"/>
      <c r="J21" s="17"/>
      <c r="K21" s="16"/>
      <c r="L21" s="15"/>
      <c r="M21" s="16"/>
      <c r="N21" s="15"/>
      <c r="O21" s="16"/>
      <c r="P21" s="15"/>
      <c r="Q21" s="16"/>
      <c r="R21" s="15"/>
      <c r="S21" s="16"/>
      <c r="T21" s="15"/>
      <c r="U21" s="16"/>
      <c r="V21" s="15"/>
      <c r="W21" s="16"/>
      <c r="X21" s="15"/>
      <c r="Y21" s="16"/>
      <c r="Z21" s="15"/>
      <c r="AA21" s="16"/>
      <c r="AB21" s="15"/>
      <c r="AC21" s="16"/>
    </row>
    <row r="22" spans="1:30" ht="24.95" customHeight="1" x14ac:dyDescent="0.2">
      <c r="A22" s="40" t="s">
        <v>21</v>
      </c>
      <c r="B22" s="40"/>
      <c r="C22" s="3"/>
      <c r="D22" s="15"/>
      <c r="E22" s="16"/>
      <c r="F22" s="15"/>
      <c r="G22" s="16"/>
      <c r="H22" s="15"/>
      <c r="I22" s="16"/>
      <c r="J22" s="15"/>
      <c r="K22" s="16"/>
      <c r="L22" s="15"/>
      <c r="M22" s="16"/>
      <c r="N22" s="15"/>
      <c r="O22" s="16"/>
      <c r="P22" s="15"/>
      <c r="Q22" s="16"/>
      <c r="R22" s="15"/>
      <c r="S22" s="16"/>
      <c r="T22" s="15"/>
      <c r="U22" s="16"/>
      <c r="V22" s="15"/>
      <c r="W22" s="16"/>
      <c r="X22" s="15"/>
      <c r="Y22" s="16"/>
      <c r="Z22" s="15"/>
      <c r="AA22" s="16"/>
      <c r="AB22" s="15"/>
      <c r="AC22" s="16"/>
    </row>
    <row r="23" spans="1:30" ht="24" customHeight="1" x14ac:dyDescent="0.2">
      <c r="A23" s="36" t="s">
        <v>42</v>
      </c>
      <c r="B23" s="37"/>
      <c r="C23" s="3" t="s">
        <v>58</v>
      </c>
      <c r="D23" s="15"/>
      <c r="E23" s="16"/>
      <c r="F23" s="15"/>
      <c r="G23" s="16"/>
      <c r="H23" s="15"/>
      <c r="I23" s="16"/>
      <c r="J23" s="15"/>
      <c r="K23" s="16"/>
      <c r="L23" s="15"/>
      <c r="M23" s="16"/>
      <c r="N23" s="15"/>
      <c r="O23" s="16"/>
      <c r="P23" s="15"/>
      <c r="Q23" s="16"/>
      <c r="R23" s="15"/>
      <c r="S23" s="16"/>
      <c r="T23" s="15"/>
      <c r="U23" s="16"/>
      <c r="V23" s="15"/>
      <c r="W23" s="16"/>
      <c r="X23" s="15"/>
      <c r="Y23" s="16"/>
      <c r="Z23" s="15"/>
      <c r="AA23" s="16"/>
      <c r="AB23" s="15"/>
      <c r="AC23" s="16"/>
    </row>
    <row r="24" spans="1:30" ht="24" customHeight="1" x14ac:dyDescent="0.2">
      <c r="A24" s="36" t="s">
        <v>43</v>
      </c>
      <c r="B24" s="37"/>
      <c r="C24" s="3" t="s">
        <v>58</v>
      </c>
      <c r="D24" s="15"/>
      <c r="E24" s="16"/>
      <c r="F24" s="15"/>
      <c r="G24" s="16"/>
      <c r="H24" s="15"/>
      <c r="I24" s="16"/>
      <c r="J24" s="15"/>
      <c r="K24" s="16"/>
      <c r="L24" s="15"/>
      <c r="M24" s="16"/>
      <c r="N24" s="15"/>
      <c r="O24" s="16"/>
      <c r="P24" s="15"/>
      <c r="Q24" s="16"/>
      <c r="R24" s="15"/>
      <c r="S24" s="16"/>
      <c r="T24" s="15"/>
      <c r="U24" s="16"/>
      <c r="V24" s="15"/>
      <c r="W24" s="16"/>
      <c r="X24" s="15"/>
      <c r="Y24" s="16"/>
      <c r="Z24" s="15"/>
      <c r="AA24" s="16"/>
      <c r="AB24" s="15"/>
      <c r="AC24" s="16"/>
    </row>
    <row r="25" spans="1:30" ht="24" customHeight="1" x14ac:dyDescent="0.2">
      <c r="A25" s="39" t="s">
        <v>55</v>
      </c>
      <c r="B25" s="39"/>
      <c r="C25" s="3" t="s">
        <v>58</v>
      </c>
      <c r="D25" s="15"/>
      <c r="E25" s="16"/>
      <c r="F25" s="15"/>
      <c r="G25" s="16"/>
      <c r="H25" s="15"/>
      <c r="I25" s="16"/>
      <c r="J25" s="15"/>
      <c r="K25" s="16"/>
      <c r="L25" s="15"/>
      <c r="M25" s="16"/>
      <c r="N25" s="15"/>
      <c r="O25" s="16"/>
      <c r="P25" s="15"/>
      <c r="Q25" s="16"/>
      <c r="R25" s="15"/>
      <c r="S25" s="16"/>
      <c r="T25" s="15"/>
      <c r="U25" s="16"/>
      <c r="V25" s="15"/>
      <c r="W25" s="16"/>
      <c r="X25" s="15"/>
      <c r="Y25" s="16"/>
      <c r="Z25" s="15"/>
      <c r="AA25" s="16"/>
      <c r="AB25" s="15"/>
      <c r="AC25" s="16"/>
    </row>
    <row r="26" spans="1:30" ht="24" customHeight="1" x14ac:dyDescent="0.2">
      <c r="A26" s="39" t="s">
        <v>44</v>
      </c>
      <c r="B26" s="39"/>
      <c r="C26" s="3" t="s">
        <v>58</v>
      </c>
      <c r="D26" s="15"/>
      <c r="E26" s="16"/>
      <c r="F26" s="15"/>
      <c r="G26" s="16"/>
      <c r="H26" s="15"/>
      <c r="I26" s="16"/>
      <c r="J26" s="15"/>
      <c r="K26" s="16"/>
      <c r="L26" s="15"/>
      <c r="M26" s="16"/>
      <c r="N26" s="15"/>
      <c r="O26" s="16"/>
      <c r="P26" s="15"/>
      <c r="Q26" s="16"/>
      <c r="R26" s="15"/>
      <c r="S26" s="16"/>
      <c r="T26" s="15"/>
      <c r="U26" s="16"/>
      <c r="V26" s="15"/>
      <c r="W26" s="16"/>
      <c r="X26" s="15"/>
      <c r="Y26" s="16"/>
      <c r="Z26" s="15"/>
      <c r="AA26" s="16"/>
      <c r="AB26" s="15"/>
      <c r="AC26" s="16"/>
    </row>
    <row r="27" spans="1:30" ht="24.95" customHeight="1" x14ac:dyDescent="0.2">
      <c r="A27" s="40" t="s">
        <v>22</v>
      </c>
      <c r="B27" s="40"/>
      <c r="C27" s="3"/>
      <c r="D27" s="15"/>
      <c r="E27" s="16"/>
      <c r="F27" s="15"/>
      <c r="G27" s="16"/>
      <c r="H27" s="15"/>
      <c r="I27" s="16"/>
      <c r="J27" s="15"/>
      <c r="K27" s="16"/>
      <c r="L27" s="15"/>
      <c r="M27" s="16"/>
      <c r="N27" s="15"/>
      <c r="O27" s="16"/>
      <c r="P27" s="15"/>
      <c r="Q27" s="16"/>
      <c r="R27" s="15"/>
      <c r="S27" s="16"/>
      <c r="T27" s="15"/>
      <c r="U27" s="16"/>
      <c r="V27" s="15"/>
      <c r="W27" s="16"/>
      <c r="X27" s="15"/>
      <c r="Y27" s="16"/>
      <c r="Z27" s="15"/>
      <c r="AA27" s="16"/>
      <c r="AB27" s="15"/>
      <c r="AC27" s="16"/>
    </row>
    <row r="28" spans="1:30" ht="24.95" customHeight="1" x14ac:dyDescent="0.2">
      <c r="A28" s="39" t="s">
        <v>45</v>
      </c>
      <c r="B28" s="39"/>
      <c r="C28" s="3" t="s">
        <v>58</v>
      </c>
      <c r="D28" s="15"/>
      <c r="E28" s="16"/>
      <c r="F28" s="15"/>
      <c r="G28" s="16"/>
      <c r="H28" s="15"/>
      <c r="I28" s="16"/>
      <c r="J28" s="15"/>
      <c r="K28" s="16"/>
      <c r="L28" s="15"/>
      <c r="M28" s="16"/>
      <c r="N28" s="15"/>
      <c r="O28" s="16"/>
      <c r="P28" s="15"/>
      <c r="Q28" s="16"/>
      <c r="R28" s="15"/>
      <c r="S28" s="16"/>
      <c r="T28" s="15"/>
      <c r="U28" s="16"/>
      <c r="V28" s="15"/>
      <c r="W28" s="16"/>
      <c r="X28" s="15"/>
      <c r="Y28" s="16"/>
      <c r="Z28" s="15"/>
      <c r="AA28" s="16"/>
      <c r="AB28" s="15"/>
      <c r="AC28" s="16"/>
    </row>
    <row r="29" spans="1:30" s="9" customFormat="1" ht="24.95" customHeight="1" x14ac:dyDescent="0.2">
      <c r="A29" s="39" t="s">
        <v>46</v>
      </c>
      <c r="B29" s="39"/>
      <c r="C29" s="3" t="s">
        <v>58</v>
      </c>
      <c r="D29" s="15"/>
      <c r="E29" s="16"/>
      <c r="F29" s="15"/>
      <c r="G29" s="16"/>
      <c r="H29" s="15"/>
      <c r="I29" s="16"/>
      <c r="J29" s="15"/>
      <c r="K29" s="16"/>
      <c r="L29" s="15"/>
      <c r="M29" s="16"/>
      <c r="N29" s="15"/>
      <c r="O29" s="16"/>
      <c r="P29" s="15"/>
      <c r="Q29" s="16"/>
      <c r="R29" s="15"/>
      <c r="S29" s="16"/>
      <c r="T29" s="15"/>
      <c r="U29" s="16"/>
      <c r="V29" s="15"/>
      <c r="W29" s="16"/>
      <c r="X29" s="15"/>
      <c r="Y29" s="16"/>
      <c r="Z29" s="15"/>
      <c r="AA29" s="16"/>
      <c r="AB29" s="15"/>
      <c r="AC29" s="16"/>
    </row>
    <row r="30" spans="1:30" ht="24.95" customHeight="1" x14ac:dyDescent="0.2">
      <c r="A30" s="40" t="s">
        <v>23</v>
      </c>
      <c r="B30" s="40"/>
      <c r="C30" s="3"/>
      <c r="D30" s="15"/>
      <c r="E30" s="16"/>
      <c r="F30" s="15"/>
      <c r="G30" s="16"/>
      <c r="H30" s="15"/>
      <c r="I30" s="16"/>
      <c r="J30" s="15"/>
      <c r="K30" s="16"/>
      <c r="L30" s="15"/>
      <c r="M30" s="16"/>
      <c r="N30" s="15"/>
      <c r="O30" s="16"/>
      <c r="P30" s="15"/>
      <c r="Q30" s="16"/>
      <c r="R30" s="15"/>
      <c r="S30" s="16"/>
      <c r="T30" s="15"/>
      <c r="U30" s="16"/>
      <c r="V30" s="15"/>
      <c r="W30" s="16"/>
      <c r="X30" s="15"/>
      <c r="Y30" s="16"/>
      <c r="Z30" s="15"/>
      <c r="AA30" s="16"/>
      <c r="AB30" s="15"/>
      <c r="AC30" s="16"/>
    </row>
    <row r="31" spans="1:30" ht="24.95" customHeight="1" x14ac:dyDescent="0.2">
      <c r="A31" s="60" t="s">
        <v>36</v>
      </c>
      <c r="B31" s="61"/>
      <c r="C31" s="3" t="s">
        <v>58</v>
      </c>
      <c r="D31" s="15"/>
      <c r="E31" s="16"/>
      <c r="F31" s="15"/>
      <c r="G31" s="16"/>
      <c r="H31" s="15"/>
      <c r="I31" s="16"/>
      <c r="J31" s="15"/>
      <c r="K31" s="16"/>
      <c r="L31" s="15"/>
      <c r="M31" s="16"/>
      <c r="N31" s="15"/>
      <c r="O31" s="16"/>
      <c r="P31" s="15"/>
      <c r="Q31" s="16"/>
      <c r="R31" s="15"/>
      <c r="S31" s="16"/>
      <c r="T31" s="15"/>
      <c r="U31" s="16"/>
      <c r="V31" s="15"/>
      <c r="W31" s="16"/>
      <c r="X31" s="15"/>
      <c r="Y31" s="16"/>
      <c r="Z31" s="15"/>
      <c r="AA31" s="16"/>
      <c r="AB31" s="15"/>
      <c r="AC31" s="16"/>
    </row>
    <row r="32" spans="1:30" x14ac:dyDescent="0.2">
      <c r="A32" s="41"/>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3"/>
    </row>
    <row r="33" spans="1:29" s="1" customFormat="1" x14ac:dyDescent="0.2">
      <c r="A33" s="35" t="s">
        <v>1</v>
      </c>
      <c r="B33" s="35"/>
      <c r="C33" s="35"/>
      <c r="D33" s="35" t="s">
        <v>2</v>
      </c>
      <c r="E33" s="35"/>
      <c r="F33" s="35"/>
      <c r="G33" s="35"/>
      <c r="H33" s="35"/>
      <c r="I33" s="35"/>
      <c r="J33" s="35"/>
      <c r="K33" s="35"/>
      <c r="L33" s="35"/>
      <c r="M33" s="35"/>
      <c r="N33" s="35"/>
      <c r="O33" s="35"/>
      <c r="P33" s="35"/>
      <c r="Q33" s="35"/>
      <c r="R33" s="35"/>
      <c r="S33" s="35"/>
      <c r="T33" s="35"/>
      <c r="U33" s="35"/>
      <c r="V33" s="35"/>
      <c r="W33" s="35"/>
      <c r="X33" s="35"/>
      <c r="Y33" s="35"/>
      <c r="Z33" s="35"/>
      <c r="AA33" s="35"/>
      <c r="AB33" s="35"/>
      <c r="AC33" s="35"/>
    </row>
    <row r="34" spans="1:29" ht="87" customHeight="1" x14ac:dyDescent="0.2">
      <c r="A34" s="62" t="s">
        <v>47</v>
      </c>
      <c r="B34" s="62"/>
      <c r="C34" s="62"/>
      <c r="D34" s="63" t="s">
        <v>48</v>
      </c>
      <c r="E34" s="64"/>
      <c r="F34" s="64"/>
      <c r="G34" s="64"/>
      <c r="H34" s="64"/>
      <c r="I34" s="64"/>
      <c r="J34" s="64"/>
      <c r="K34" s="64"/>
      <c r="L34" s="64"/>
      <c r="M34" s="64"/>
      <c r="N34" s="64"/>
      <c r="O34" s="64"/>
      <c r="P34" s="64"/>
      <c r="Q34" s="64"/>
      <c r="R34" s="64"/>
      <c r="S34" s="64"/>
      <c r="T34" s="64"/>
      <c r="U34" s="64"/>
      <c r="V34" s="64"/>
      <c r="W34" s="64"/>
      <c r="X34" s="64"/>
      <c r="Y34" s="64"/>
      <c r="Z34" s="64"/>
      <c r="AA34" s="64"/>
      <c r="AB34" s="64"/>
      <c r="AC34" s="64"/>
    </row>
    <row r="35" spans="1:29" x14ac:dyDescent="0.2">
      <c r="A35" s="66"/>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8"/>
    </row>
    <row r="36" spans="1:29" ht="21.95" customHeight="1" x14ac:dyDescent="0.2">
      <c r="A36" s="65" t="s">
        <v>24</v>
      </c>
      <c r="B36" s="65"/>
      <c r="C36" s="65"/>
      <c r="D36" s="34">
        <f>+D16</f>
        <v>43101</v>
      </c>
      <c r="E36" s="35"/>
      <c r="F36" s="34">
        <f>+F16</f>
        <v>43132</v>
      </c>
      <c r="G36" s="35"/>
      <c r="H36" s="34">
        <f>+H16</f>
        <v>43160</v>
      </c>
      <c r="I36" s="35"/>
      <c r="J36" s="34">
        <f>+J16</f>
        <v>43191</v>
      </c>
      <c r="K36" s="35"/>
      <c r="L36" s="34">
        <f>+L16</f>
        <v>43221</v>
      </c>
      <c r="M36" s="35"/>
      <c r="N36" s="34">
        <f>+N16</f>
        <v>43252</v>
      </c>
      <c r="O36" s="35"/>
      <c r="P36" s="34">
        <f>+P16</f>
        <v>43282</v>
      </c>
      <c r="Q36" s="35"/>
      <c r="R36" s="34">
        <f>+R16</f>
        <v>43313</v>
      </c>
      <c r="S36" s="35"/>
      <c r="T36" s="34">
        <f>+T16</f>
        <v>43344</v>
      </c>
      <c r="U36" s="35"/>
      <c r="V36" s="34">
        <f>+V16</f>
        <v>43374</v>
      </c>
      <c r="W36" s="35"/>
      <c r="X36" s="34">
        <f>+X16</f>
        <v>43405</v>
      </c>
      <c r="Y36" s="35"/>
      <c r="Z36" s="34">
        <f>+Z16</f>
        <v>43435</v>
      </c>
      <c r="AA36" s="35"/>
      <c r="AB36" s="34">
        <f>+AB16</f>
        <v>43466</v>
      </c>
      <c r="AC36" s="35"/>
    </row>
    <row r="37" spans="1:29" ht="20.100000000000001" customHeight="1" x14ac:dyDescent="0.2">
      <c r="A37" s="71" t="s">
        <v>3</v>
      </c>
      <c r="B37" s="71"/>
      <c r="C37" s="71"/>
      <c r="D37" s="70">
        <f>SUM(D18:D31)</f>
        <v>0</v>
      </c>
      <c r="E37" s="70"/>
      <c r="F37" s="70">
        <f>SUM(F18:F31)</f>
        <v>0</v>
      </c>
      <c r="G37" s="70"/>
      <c r="H37" s="70">
        <f>SUM(H18:H31)</f>
        <v>0</v>
      </c>
      <c r="I37" s="70"/>
      <c r="J37" s="70">
        <f>SUM(J18:J31)</f>
        <v>0</v>
      </c>
      <c r="K37" s="70"/>
      <c r="L37" s="70">
        <f>SUM(L18:L31)</f>
        <v>0</v>
      </c>
      <c r="M37" s="70"/>
      <c r="N37" s="70">
        <f>SUM(N18:N31)</f>
        <v>0</v>
      </c>
      <c r="O37" s="70"/>
      <c r="P37" s="70">
        <f>SUM(P18:P31)</f>
        <v>0</v>
      </c>
      <c r="Q37" s="70"/>
      <c r="R37" s="70">
        <f>SUM(R18:R31)</f>
        <v>0</v>
      </c>
      <c r="S37" s="70"/>
      <c r="T37" s="70">
        <f>SUM(T18:T31)</f>
        <v>0</v>
      </c>
      <c r="U37" s="70"/>
      <c r="V37" s="70">
        <f>SUM(V18:V31)</f>
        <v>0</v>
      </c>
      <c r="W37" s="70"/>
      <c r="X37" s="70">
        <f>SUM(X18:X31)</f>
        <v>0</v>
      </c>
      <c r="Y37" s="70"/>
      <c r="Z37" s="70">
        <f>SUM(Z18:Z31)</f>
        <v>0</v>
      </c>
      <c r="AA37" s="70"/>
      <c r="AB37" s="70">
        <f>SUM(AB18:AB31)</f>
        <v>0</v>
      </c>
      <c r="AC37" s="70"/>
    </row>
    <row r="38" spans="1:29" ht="20.100000000000001" customHeight="1" x14ac:dyDescent="0.2">
      <c r="A38" s="71" t="s">
        <v>4</v>
      </c>
      <c r="B38" s="71"/>
      <c r="C38" s="71"/>
      <c r="D38" s="70">
        <f>SUM(E18:E31)</f>
        <v>0</v>
      </c>
      <c r="E38" s="70"/>
      <c r="F38" s="70">
        <f>SUM(G18:G31)</f>
        <v>0</v>
      </c>
      <c r="G38" s="70"/>
      <c r="H38" s="70">
        <f>SUM(I18:I31)</f>
        <v>0</v>
      </c>
      <c r="I38" s="70"/>
      <c r="J38" s="70">
        <f>SUM(K18:K31)</f>
        <v>0</v>
      </c>
      <c r="K38" s="70"/>
      <c r="L38" s="70">
        <f>SUM(M18:M31)</f>
        <v>0</v>
      </c>
      <c r="M38" s="70"/>
      <c r="N38" s="70">
        <f>SUM(O18:O31)</f>
        <v>0</v>
      </c>
      <c r="O38" s="70"/>
      <c r="P38" s="70">
        <f>SUM(Q18:Q31)</f>
        <v>0</v>
      </c>
      <c r="Q38" s="70"/>
      <c r="R38" s="70">
        <f>SUM(S18:S31)</f>
        <v>0</v>
      </c>
      <c r="S38" s="70"/>
      <c r="T38" s="70">
        <f>SUM(U18:U31)</f>
        <v>0</v>
      </c>
      <c r="U38" s="70"/>
      <c r="V38" s="70">
        <f>SUM(W18:W31)</f>
        <v>0</v>
      </c>
      <c r="W38" s="70"/>
      <c r="X38" s="70">
        <f>SUM(Y18:Y31)</f>
        <v>0</v>
      </c>
      <c r="Y38" s="70"/>
      <c r="Z38" s="70">
        <f>SUM(AA18:AA31)</f>
        <v>0</v>
      </c>
      <c r="AA38" s="70"/>
      <c r="AB38" s="70">
        <f t="shared" ref="AB38" si="0">SUM(AC18:AC31)</f>
        <v>0</v>
      </c>
      <c r="AC38" s="70"/>
    </row>
    <row r="39" spans="1:29" ht="21.95" customHeight="1" x14ac:dyDescent="0.2">
      <c r="A39" s="65" t="s">
        <v>5</v>
      </c>
      <c r="B39" s="65"/>
      <c r="C39" s="65"/>
      <c r="D39" s="69" t="e">
        <f>+D38/D37</f>
        <v>#DIV/0!</v>
      </c>
      <c r="E39" s="69"/>
      <c r="F39" s="69" t="e">
        <f>+F38/F37</f>
        <v>#DIV/0!</v>
      </c>
      <c r="G39" s="69"/>
      <c r="H39" s="69" t="e">
        <f>+H38/H37</f>
        <v>#DIV/0!</v>
      </c>
      <c r="I39" s="69"/>
      <c r="J39" s="69" t="e">
        <f>+J38/J37</f>
        <v>#DIV/0!</v>
      </c>
      <c r="K39" s="69"/>
      <c r="L39" s="69" t="e">
        <f>+L38/L37</f>
        <v>#DIV/0!</v>
      </c>
      <c r="M39" s="69"/>
      <c r="N39" s="69" t="e">
        <f>+N38/N37</f>
        <v>#DIV/0!</v>
      </c>
      <c r="O39" s="69"/>
      <c r="P39" s="69" t="e">
        <f>+P38/P37</f>
        <v>#DIV/0!</v>
      </c>
      <c r="Q39" s="69"/>
      <c r="R39" s="69" t="e">
        <f>+R38/R37</f>
        <v>#DIV/0!</v>
      </c>
      <c r="S39" s="69"/>
      <c r="T39" s="69" t="e">
        <f>+T38/T37</f>
        <v>#DIV/0!</v>
      </c>
      <c r="U39" s="69"/>
      <c r="V39" s="69" t="e">
        <f>+V38/V37</f>
        <v>#DIV/0!</v>
      </c>
      <c r="W39" s="69"/>
      <c r="X39" s="69" t="e">
        <f>+X38/X37</f>
        <v>#DIV/0!</v>
      </c>
      <c r="Y39" s="69"/>
      <c r="Z39" s="69" t="e">
        <f>+Z38/Z37</f>
        <v>#DIV/0!</v>
      </c>
      <c r="AA39" s="69"/>
      <c r="AB39" s="69" t="e">
        <f>+AB38/AB37</f>
        <v>#DIV/0!</v>
      </c>
      <c r="AC39" s="69"/>
    </row>
    <row r="40" spans="1:29" ht="20.100000000000001" customHeight="1" x14ac:dyDescent="0.2">
      <c r="A40" s="71" t="s">
        <v>37</v>
      </c>
      <c r="B40" s="71"/>
      <c r="C40" s="71"/>
      <c r="D40" s="70">
        <v>0</v>
      </c>
      <c r="E40" s="70"/>
      <c r="F40" s="70">
        <v>0</v>
      </c>
      <c r="G40" s="70"/>
      <c r="H40" s="70">
        <v>0</v>
      </c>
      <c r="I40" s="70"/>
      <c r="J40" s="70">
        <v>0</v>
      </c>
      <c r="K40" s="70"/>
      <c r="L40" s="70">
        <v>0</v>
      </c>
      <c r="M40" s="70"/>
      <c r="N40" s="70">
        <v>0</v>
      </c>
      <c r="O40" s="70"/>
      <c r="P40" s="70">
        <v>0</v>
      </c>
      <c r="Q40" s="70"/>
      <c r="R40" s="70">
        <v>0</v>
      </c>
      <c r="S40" s="70"/>
      <c r="T40" s="70">
        <v>0</v>
      </c>
      <c r="U40" s="70"/>
      <c r="V40" s="70">
        <v>0</v>
      </c>
      <c r="W40" s="70"/>
      <c r="X40" s="70">
        <v>0</v>
      </c>
      <c r="Y40" s="70"/>
      <c r="Z40" s="70">
        <v>0</v>
      </c>
      <c r="AA40" s="70"/>
      <c r="AB40" s="70">
        <v>0</v>
      </c>
      <c r="AC40" s="70"/>
    </row>
    <row r="41" spans="1:29" ht="20.100000000000001" customHeight="1" x14ac:dyDescent="0.2">
      <c r="A41" s="71" t="s">
        <v>38</v>
      </c>
      <c r="B41" s="71"/>
      <c r="C41" s="71"/>
      <c r="D41" s="70">
        <v>1</v>
      </c>
      <c r="E41" s="70"/>
      <c r="F41" s="70">
        <v>0</v>
      </c>
      <c r="G41" s="70"/>
      <c r="H41" s="70">
        <v>0</v>
      </c>
      <c r="I41" s="70"/>
      <c r="J41" s="70">
        <v>0</v>
      </c>
      <c r="K41" s="70"/>
      <c r="L41" s="70">
        <v>0</v>
      </c>
      <c r="M41" s="70"/>
      <c r="N41" s="70">
        <v>0</v>
      </c>
      <c r="O41" s="70"/>
      <c r="P41" s="70">
        <v>0</v>
      </c>
      <c r="Q41" s="70"/>
      <c r="R41" s="70">
        <v>0</v>
      </c>
      <c r="S41" s="70"/>
      <c r="T41" s="70">
        <v>0</v>
      </c>
      <c r="U41" s="70"/>
      <c r="V41" s="70">
        <v>0</v>
      </c>
      <c r="W41" s="70"/>
      <c r="X41" s="70">
        <v>0</v>
      </c>
      <c r="Y41" s="70"/>
      <c r="Z41" s="70">
        <v>0</v>
      </c>
      <c r="AA41" s="70"/>
      <c r="AB41" s="70">
        <v>0</v>
      </c>
      <c r="AC41" s="70"/>
    </row>
    <row r="42" spans="1:29" ht="21.95" customHeight="1" x14ac:dyDescent="0.2">
      <c r="A42" s="65" t="s">
        <v>15</v>
      </c>
      <c r="B42" s="65"/>
      <c r="C42" s="65"/>
      <c r="D42" s="69" t="e">
        <f>+D41/D40</f>
        <v>#DIV/0!</v>
      </c>
      <c r="E42" s="69"/>
      <c r="F42" s="69" t="e">
        <f>+F41/F40</f>
        <v>#DIV/0!</v>
      </c>
      <c r="G42" s="69"/>
      <c r="H42" s="69" t="e">
        <f>+H41/H40</f>
        <v>#DIV/0!</v>
      </c>
      <c r="I42" s="69"/>
      <c r="J42" s="69" t="e">
        <f>+J41/J40</f>
        <v>#DIV/0!</v>
      </c>
      <c r="K42" s="69"/>
      <c r="L42" s="69" t="e">
        <f>+L41/L40</f>
        <v>#DIV/0!</v>
      </c>
      <c r="M42" s="69"/>
      <c r="N42" s="69" t="e">
        <f>+N41/N40</f>
        <v>#DIV/0!</v>
      </c>
      <c r="O42" s="69"/>
      <c r="P42" s="69" t="e">
        <f>+P41/P40</f>
        <v>#DIV/0!</v>
      </c>
      <c r="Q42" s="69"/>
      <c r="R42" s="69" t="e">
        <f>+R41/R40</f>
        <v>#DIV/0!</v>
      </c>
      <c r="S42" s="69"/>
      <c r="T42" s="69" t="e">
        <f>+T41/T40</f>
        <v>#DIV/0!</v>
      </c>
      <c r="U42" s="69"/>
      <c r="V42" s="69" t="e">
        <f>+V41/V40</f>
        <v>#DIV/0!</v>
      </c>
      <c r="W42" s="69"/>
      <c r="X42" s="69" t="e">
        <f>+X41/X40</f>
        <v>#DIV/0!</v>
      </c>
      <c r="Y42" s="69"/>
      <c r="Z42" s="69" t="e">
        <f>+Z41/Z40</f>
        <v>#DIV/0!</v>
      </c>
      <c r="AA42" s="69"/>
      <c r="AB42" s="69" t="e">
        <f>+AB41/AB40</f>
        <v>#DIV/0!</v>
      </c>
      <c r="AC42" s="69"/>
    </row>
    <row r="43" spans="1:29" ht="20.100000000000001" customHeight="1" x14ac:dyDescent="0.2">
      <c r="A43" s="87" t="s">
        <v>28</v>
      </c>
      <c r="B43" s="87"/>
      <c r="C43" s="87"/>
      <c r="D43" s="70">
        <v>0</v>
      </c>
      <c r="E43" s="70"/>
      <c r="F43" s="70">
        <v>0</v>
      </c>
      <c r="G43" s="70"/>
      <c r="H43" s="70">
        <v>0</v>
      </c>
      <c r="I43" s="70"/>
      <c r="J43" s="70">
        <v>0</v>
      </c>
      <c r="K43" s="70"/>
      <c r="L43" s="70">
        <v>0</v>
      </c>
      <c r="M43" s="70"/>
      <c r="N43" s="70">
        <v>0</v>
      </c>
      <c r="O43" s="70"/>
      <c r="P43" s="70">
        <v>0</v>
      </c>
      <c r="Q43" s="70"/>
      <c r="R43" s="70">
        <v>0</v>
      </c>
      <c r="S43" s="70"/>
      <c r="T43" s="70">
        <v>0</v>
      </c>
      <c r="U43" s="70"/>
      <c r="V43" s="70">
        <v>0</v>
      </c>
      <c r="W43" s="70"/>
      <c r="X43" s="70">
        <v>0</v>
      </c>
      <c r="Y43" s="70"/>
      <c r="Z43" s="70">
        <v>0</v>
      </c>
      <c r="AA43" s="70"/>
      <c r="AB43" s="70">
        <v>0</v>
      </c>
      <c r="AC43" s="70"/>
    </row>
    <row r="44" spans="1:29" ht="20.100000000000001" customHeight="1" x14ac:dyDescent="0.2">
      <c r="A44" s="71" t="s">
        <v>29</v>
      </c>
      <c r="B44" s="71"/>
      <c r="C44" s="71"/>
      <c r="D44" s="70">
        <v>0</v>
      </c>
      <c r="E44" s="70"/>
      <c r="F44" s="70">
        <v>0</v>
      </c>
      <c r="G44" s="70"/>
      <c r="H44" s="70">
        <v>0</v>
      </c>
      <c r="I44" s="70"/>
      <c r="J44" s="70">
        <v>0</v>
      </c>
      <c r="K44" s="70"/>
      <c r="L44" s="70">
        <v>0</v>
      </c>
      <c r="M44" s="70"/>
      <c r="N44" s="70">
        <v>0</v>
      </c>
      <c r="O44" s="70"/>
      <c r="P44" s="70">
        <v>0</v>
      </c>
      <c r="Q44" s="70"/>
      <c r="R44" s="70">
        <v>0</v>
      </c>
      <c r="S44" s="70"/>
      <c r="T44" s="70">
        <v>0</v>
      </c>
      <c r="U44" s="70"/>
      <c r="V44" s="70">
        <v>0</v>
      </c>
      <c r="W44" s="70"/>
      <c r="X44" s="70">
        <v>0</v>
      </c>
      <c r="Y44" s="70"/>
      <c r="Z44" s="70">
        <v>0</v>
      </c>
      <c r="AA44" s="70"/>
      <c r="AB44" s="70">
        <v>0</v>
      </c>
      <c r="AC44" s="70"/>
    </row>
    <row r="45" spans="1:29" ht="21.95" customHeight="1" x14ac:dyDescent="0.2">
      <c r="A45" s="74" t="s">
        <v>39</v>
      </c>
      <c r="B45" s="74"/>
      <c r="C45" s="74"/>
      <c r="D45" s="75" t="e">
        <f>+((D44+F44+H44)/(D43+F43+H43))*200000</f>
        <v>#DIV/0!</v>
      </c>
      <c r="E45" s="75"/>
      <c r="F45" s="75"/>
      <c r="G45" s="75"/>
      <c r="H45" s="75"/>
      <c r="I45" s="75"/>
      <c r="J45" s="75" t="e">
        <f>+((J44+L44+N44)/(J43+L43+N43))*200000</f>
        <v>#DIV/0!</v>
      </c>
      <c r="K45" s="75"/>
      <c r="L45" s="75"/>
      <c r="M45" s="75"/>
      <c r="N45" s="75"/>
      <c r="O45" s="75"/>
      <c r="P45" s="75" t="e">
        <f>+((P44+R44+T44)/(P43+R43+T43))*200000</f>
        <v>#DIV/0!</v>
      </c>
      <c r="Q45" s="75"/>
      <c r="R45" s="75"/>
      <c r="S45" s="75"/>
      <c r="T45" s="75"/>
      <c r="U45" s="75"/>
      <c r="V45" s="75" t="e">
        <f>+((V44+X44+Z44)/(V43+X43+Z43))*200000</f>
        <v>#DIV/0!</v>
      </c>
      <c r="W45" s="75"/>
      <c r="X45" s="75"/>
      <c r="Y45" s="75"/>
      <c r="Z45" s="75"/>
      <c r="AA45" s="75"/>
      <c r="AB45" s="75" t="e">
        <f>+(AB44/AB43)*200000</f>
        <v>#DIV/0!</v>
      </c>
      <c r="AC45" s="75"/>
    </row>
    <row r="46" spans="1:29" x14ac:dyDescent="0.2">
      <c r="A46" s="10"/>
      <c r="B46" s="11"/>
      <c r="C46" s="11"/>
      <c r="D46" s="12"/>
      <c r="E46" s="13"/>
      <c r="F46" s="13"/>
      <c r="G46" s="13"/>
      <c r="H46" s="13"/>
      <c r="I46" s="13"/>
      <c r="J46" s="11"/>
      <c r="K46" s="11"/>
      <c r="L46" s="11"/>
      <c r="M46" s="11"/>
      <c r="N46" s="11"/>
      <c r="O46" s="11"/>
      <c r="P46" s="11"/>
      <c r="Q46" s="11"/>
      <c r="R46" s="11"/>
      <c r="S46" s="11"/>
      <c r="T46" s="11"/>
      <c r="U46" s="11"/>
      <c r="V46" s="11"/>
      <c r="W46" s="11"/>
      <c r="X46" s="11"/>
      <c r="Y46" s="11"/>
      <c r="Z46" s="11"/>
      <c r="AA46" s="11"/>
      <c r="AB46" s="11"/>
      <c r="AC46" s="14"/>
    </row>
    <row r="47" spans="1:29" x14ac:dyDescent="0.2">
      <c r="A47" s="10"/>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4"/>
    </row>
    <row r="48" spans="1:29" x14ac:dyDescent="0.2">
      <c r="A48" s="10"/>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4"/>
    </row>
    <row r="49" spans="1:29" x14ac:dyDescent="0.2">
      <c r="A49" s="10"/>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4"/>
    </row>
    <row r="50" spans="1:29" x14ac:dyDescent="0.2">
      <c r="A50" s="10"/>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4"/>
    </row>
    <row r="51" spans="1:29" x14ac:dyDescent="0.2">
      <c r="A51" s="10"/>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4"/>
    </row>
    <row r="52" spans="1:29" x14ac:dyDescent="0.2">
      <c r="A52" s="10"/>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4"/>
    </row>
    <row r="53" spans="1:29" x14ac:dyDescent="0.2">
      <c r="A53" s="10"/>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4"/>
    </row>
    <row r="54" spans="1:29" x14ac:dyDescent="0.2">
      <c r="A54" s="10"/>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4"/>
    </row>
    <row r="55" spans="1:29" x14ac:dyDescent="0.2">
      <c r="A55" s="10"/>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4"/>
    </row>
    <row r="56" spans="1:29" x14ac:dyDescent="0.2">
      <c r="A56" s="10"/>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4"/>
    </row>
    <row r="57" spans="1:29" x14ac:dyDescent="0.2">
      <c r="A57" s="10"/>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4"/>
    </row>
    <row r="58" spans="1:29" x14ac:dyDescent="0.2">
      <c r="A58" s="10"/>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4"/>
    </row>
    <row r="59" spans="1:29" x14ac:dyDescent="0.2">
      <c r="A59" s="10"/>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4"/>
    </row>
    <row r="60" spans="1:29" x14ac:dyDescent="0.2">
      <c r="A60" s="10"/>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4"/>
    </row>
    <row r="61" spans="1:29" x14ac:dyDescent="0.2">
      <c r="A61" s="10"/>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4"/>
    </row>
    <row r="62" spans="1:29" x14ac:dyDescent="0.2">
      <c r="A62" s="10"/>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4"/>
    </row>
    <row r="63" spans="1:29" x14ac:dyDescent="0.2">
      <c r="A63" s="10"/>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4"/>
    </row>
    <row r="64" spans="1:29" x14ac:dyDescent="0.2">
      <c r="A64" s="10"/>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4"/>
    </row>
    <row r="65" spans="1:29" x14ac:dyDescent="0.2">
      <c r="A65" s="10"/>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4"/>
    </row>
    <row r="66" spans="1:29" x14ac:dyDescent="0.2">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4"/>
    </row>
    <row r="67" spans="1:29" x14ac:dyDescent="0.2">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4"/>
    </row>
    <row r="68" spans="1:29" x14ac:dyDescent="0.2">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4"/>
    </row>
    <row r="69" spans="1:29" x14ac:dyDescent="0.2">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4"/>
    </row>
    <row r="70" spans="1:29" x14ac:dyDescent="0.2">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4"/>
    </row>
    <row r="71" spans="1:29" x14ac:dyDescent="0.2">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4"/>
    </row>
    <row r="72" spans="1:29" x14ac:dyDescent="0.2">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4"/>
    </row>
    <row r="73" spans="1:29" x14ac:dyDescent="0.2">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4"/>
    </row>
    <row r="74" spans="1:29" x14ac:dyDescent="0.2">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4"/>
    </row>
    <row r="75" spans="1:29" x14ac:dyDescent="0.2">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4"/>
    </row>
    <row r="76" spans="1:29" x14ac:dyDescent="0.2">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4"/>
    </row>
    <row r="77" spans="1:29" x14ac:dyDescent="0.2">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4"/>
    </row>
    <row r="78" spans="1:29" x14ac:dyDescent="0.2">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4"/>
    </row>
    <row r="79" spans="1:29" x14ac:dyDescent="0.2">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4"/>
    </row>
    <row r="80" spans="1:29" x14ac:dyDescent="0.2">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4"/>
    </row>
    <row r="81" spans="1:29" x14ac:dyDescent="0.2">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4"/>
    </row>
    <row r="82" spans="1:29" x14ac:dyDescent="0.2">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4"/>
    </row>
    <row r="83" spans="1:29" ht="16.5" customHeight="1" x14ac:dyDescent="0.2">
      <c r="A83" s="58">
        <v>2017</v>
      </c>
      <c r="B83" s="76"/>
      <c r="C83" s="76"/>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row>
    <row r="84" spans="1:29" x14ac:dyDescent="0.2">
      <c r="A84" s="77" t="s">
        <v>25</v>
      </c>
      <c r="B84" s="78"/>
      <c r="C84" s="79"/>
      <c r="D84" s="83" t="s">
        <v>26</v>
      </c>
      <c r="E84" s="83"/>
      <c r="F84" s="83"/>
      <c r="G84" s="83"/>
      <c r="H84" s="83"/>
      <c r="I84" s="83"/>
      <c r="J84" s="83"/>
      <c r="K84" s="83"/>
      <c r="L84" s="83"/>
      <c r="M84" s="83"/>
      <c r="N84" s="83"/>
      <c r="O84" s="83"/>
      <c r="P84" s="83"/>
      <c r="Q84" s="83"/>
      <c r="R84" s="83"/>
      <c r="S84" s="83"/>
      <c r="T84" s="83"/>
      <c r="U84" s="83"/>
      <c r="V84" s="83"/>
      <c r="W84" s="83"/>
      <c r="X84" s="83"/>
      <c r="Y84" s="83"/>
      <c r="Z84" s="83"/>
      <c r="AA84" s="83"/>
      <c r="AB84" s="83"/>
      <c r="AC84" s="83"/>
    </row>
    <row r="85" spans="1:29" ht="24" customHeight="1" x14ac:dyDescent="0.2">
      <c r="A85" s="80"/>
      <c r="B85" s="81"/>
      <c r="C85" s="82"/>
      <c r="D85" s="73" t="s">
        <v>27</v>
      </c>
      <c r="E85" s="73"/>
      <c r="F85" s="73"/>
      <c r="G85" s="73"/>
      <c r="H85" s="73"/>
      <c r="I85" s="73"/>
      <c r="J85" s="73"/>
      <c r="K85" s="73"/>
      <c r="L85" s="73"/>
      <c r="M85" s="73"/>
      <c r="N85" s="73"/>
      <c r="O85" s="73"/>
      <c r="P85" s="73"/>
      <c r="Q85" s="73" t="s">
        <v>6</v>
      </c>
      <c r="R85" s="73"/>
      <c r="S85" s="73"/>
      <c r="T85" s="73"/>
      <c r="U85" s="73"/>
      <c r="V85" s="73"/>
      <c r="W85" s="73" t="s">
        <v>13</v>
      </c>
      <c r="X85" s="73"/>
      <c r="Y85" s="73"/>
      <c r="Z85" s="73"/>
      <c r="AA85" s="73" t="s">
        <v>12</v>
      </c>
      <c r="AB85" s="73"/>
      <c r="AC85" s="73"/>
    </row>
    <row r="86" spans="1:29" ht="110.1" customHeight="1" x14ac:dyDescent="0.2">
      <c r="A86" s="84" t="s">
        <v>49</v>
      </c>
      <c r="B86" s="72"/>
      <c r="C86" s="72"/>
      <c r="D86" s="85" t="s">
        <v>50</v>
      </c>
      <c r="E86" s="85"/>
      <c r="F86" s="85"/>
      <c r="G86" s="85"/>
      <c r="H86" s="85"/>
      <c r="I86" s="85"/>
      <c r="J86" s="85"/>
      <c r="K86" s="85"/>
      <c r="L86" s="85"/>
      <c r="M86" s="85"/>
      <c r="N86" s="85"/>
      <c r="O86" s="85"/>
      <c r="P86" s="85"/>
      <c r="Q86" s="85" t="s">
        <v>58</v>
      </c>
      <c r="R86" s="85"/>
      <c r="S86" s="85"/>
      <c r="T86" s="85"/>
      <c r="U86" s="85"/>
      <c r="V86" s="85"/>
      <c r="W86" s="86"/>
      <c r="X86" s="85"/>
      <c r="Y86" s="85"/>
      <c r="Z86" s="85"/>
      <c r="AA86" s="72"/>
      <c r="AB86" s="72"/>
      <c r="AC86" s="72"/>
    </row>
    <row r="87" spans="1:29" ht="110.1" customHeight="1" x14ac:dyDescent="0.2">
      <c r="A87" s="84" t="s">
        <v>51</v>
      </c>
      <c r="B87" s="84"/>
      <c r="C87" s="84"/>
      <c r="D87" s="85" t="s">
        <v>52</v>
      </c>
      <c r="E87" s="85"/>
      <c r="F87" s="85"/>
      <c r="G87" s="85"/>
      <c r="H87" s="85"/>
      <c r="I87" s="85"/>
      <c r="J87" s="85"/>
      <c r="K87" s="85"/>
      <c r="L87" s="85"/>
      <c r="M87" s="85"/>
      <c r="N87" s="85"/>
      <c r="O87" s="85"/>
      <c r="P87" s="85"/>
      <c r="Q87" s="85" t="s">
        <v>58</v>
      </c>
      <c r="R87" s="85"/>
      <c r="S87" s="85"/>
      <c r="T87" s="85"/>
      <c r="U87" s="85"/>
      <c r="V87" s="85"/>
      <c r="W87" s="86"/>
      <c r="X87" s="85"/>
      <c r="Y87" s="85"/>
      <c r="Z87" s="85"/>
      <c r="AA87" s="72"/>
      <c r="AB87" s="72"/>
      <c r="AC87" s="72"/>
    </row>
    <row r="88" spans="1:29" ht="110.1" customHeight="1" x14ac:dyDescent="0.2">
      <c r="A88" s="84" t="s">
        <v>53</v>
      </c>
      <c r="B88" s="84"/>
      <c r="C88" s="84"/>
      <c r="D88" s="85" t="s">
        <v>54</v>
      </c>
      <c r="E88" s="85"/>
      <c r="F88" s="85"/>
      <c r="G88" s="85"/>
      <c r="H88" s="85"/>
      <c r="I88" s="85"/>
      <c r="J88" s="85"/>
      <c r="K88" s="85"/>
      <c r="L88" s="85"/>
      <c r="M88" s="85"/>
      <c r="N88" s="85"/>
      <c r="O88" s="85"/>
      <c r="P88" s="85"/>
      <c r="Q88" s="85" t="s">
        <v>58</v>
      </c>
      <c r="R88" s="85"/>
      <c r="S88" s="85"/>
      <c r="T88" s="85"/>
      <c r="U88" s="85"/>
      <c r="V88" s="85"/>
      <c r="W88" s="86"/>
      <c r="X88" s="85"/>
      <c r="Y88" s="85"/>
      <c r="Z88" s="85"/>
      <c r="AA88" s="72"/>
      <c r="AB88" s="72"/>
      <c r="AC88" s="72"/>
    </row>
  </sheetData>
  <mergeCells count="208">
    <mergeCell ref="R40:S40"/>
    <mergeCell ref="L43:M43"/>
    <mergeCell ref="N43:O43"/>
    <mergeCell ref="P43:Q43"/>
    <mergeCell ref="A40:C40"/>
    <mergeCell ref="D40:E40"/>
    <mergeCell ref="F40:G40"/>
    <mergeCell ref="H40:I40"/>
    <mergeCell ref="J40:K40"/>
    <mergeCell ref="L40:M40"/>
    <mergeCell ref="N40:O40"/>
    <mergeCell ref="P40:Q40"/>
    <mergeCell ref="R43:S43"/>
    <mergeCell ref="A38:C38"/>
    <mergeCell ref="D38:E38"/>
    <mergeCell ref="F38:G38"/>
    <mergeCell ref="H38:I38"/>
    <mergeCell ref="L38:M38"/>
    <mergeCell ref="A39:C39"/>
    <mergeCell ref="D39:E39"/>
    <mergeCell ref="F39:G39"/>
    <mergeCell ref="H39:I39"/>
    <mergeCell ref="J39:K39"/>
    <mergeCell ref="L39:M39"/>
    <mergeCell ref="J38:K38"/>
    <mergeCell ref="A86:C86"/>
    <mergeCell ref="A87:C87"/>
    <mergeCell ref="D85:P85"/>
    <mergeCell ref="A43:C43"/>
    <mergeCell ref="D43:E43"/>
    <mergeCell ref="F43:G43"/>
    <mergeCell ref="H43:I43"/>
    <mergeCell ref="X43:Y43"/>
    <mergeCell ref="P41:Q41"/>
    <mergeCell ref="R41:S41"/>
    <mergeCell ref="A41:C41"/>
    <mergeCell ref="D41:E41"/>
    <mergeCell ref="F41:G41"/>
    <mergeCell ref="H41:I41"/>
    <mergeCell ref="J41:K41"/>
    <mergeCell ref="L41:M41"/>
    <mergeCell ref="T41:U41"/>
    <mergeCell ref="N41:O41"/>
    <mergeCell ref="T43:U43"/>
    <mergeCell ref="V41:W41"/>
    <mergeCell ref="J43:K43"/>
    <mergeCell ref="A88:C88"/>
    <mergeCell ref="Q85:V85"/>
    <mergeCell ref="AB44:AC44"/>
    <mergeCell ref="P44:Q44"/>
    <mergeCell ref="R44:S44"/>
    <mergeCell ref="T44:U44"/>
    <mergeCell ref="V44:W44"/>
    <mergeCell ref="X44:Y44"/>
    <mergeCell ref="Z44:AA44"/>
    <mergeCell ref="J44:K44"/>
    <mergeCell ref="L44:M44"/>
    <mergeCell ref="W85:Z85"/>
    <mergeCell ref="N44:O44"/>
    <mergeCell ref="D86:P86"/>
    <mergeCell ref="Q86:V86"/>
    <mergeCell ref="W86:Z86"/>
    <mergeCell ref="AA86:AC86"/>
    <mergeCell ref="D87:P87"/>
    <mergeCell ref="Q87:V87"/>
    <mergeCell ref="W87:Z87"/>
    <mergeCell ref="AA87:AC87"/>
    <mergeCell ref="D88:P88"/>
    <mergeCell ref="Q88:V88"/>
    <mergeCell ref="W88:Z88"/>
    <mergeCell ref="AA88:AC88"/>
    <mergeCell ref="AA85:AC85"/>
    <mergeCell ref="A44:C44"/>
    <mergeCell ref="N42:O42"/>
    <mergeCell ref="P42:Q42"/>
    <mergeCell ref="R42:S42"/>
    <mergeCell ref="A42:C42"/>
    <mergeCell ref="D42:E42"/>
    <mergeCell ref="F42:G42"/>
    <mergeCell ref="H42:I42"/>
    <mergeCell ref="J42:K42"/>
    <mergeCell ref="L42:M42"/>
    <mergeCell ref="D44:E44"/>
    <mergeCell ref="F44:G44"/>
    <mergeCell ref="H44:I44"/>
    <mergeCell ref="A45:C45"/>
    <mergeCell ref="AB45:AC45"/>
    <mergeCell ref="D45:I45"/>
    <mergeCell ref="J45:O45"/>
    <mergeCell ref="P45:U45"/>
    <mergeCell ref="V45:AA45"/>
    <mergeCell ref="A83:AC83"/>
    <mergeCell ref="A84:C85"/>
    <mergeCell ref="D84:AC84"/>
    <mergeCell ref="AB37:AC37"/>
    <mergeCell ref="A37:C37"/>
    <mergeCell ref="D37:E37"/>
    <mergeCell ref="F37:G37"/>
    <mergeCell ref="H37:I37"/>
    <mergeCell ref="J37:K37"/>
    <mergeCell ref="L37:M37"/>
    <mergeCell ref="N37:O37"/>
    <mergeCell ref="P37:Q37"/>
    <mergeCell ref="R37:S37"/>
    <mergeCell ref="T37:U37"/>
    <mergeCell ref="V37:W37"/>
    <mergeCell ref="X37:Y37"/>
    <mergeCell ref="Z37:AA37"/>
    <mergeCell ref="N39:O39"/>
    <mergeCell ref="P39:Q39"/>
    <mergeCell ref="N38:O38"/>
    <mergeCell ref="P38:Q38"/>
    <mergeCell ref="V39:W39"/>
    <mergeCell ref="X39:Y39"/>
    <mergeCell ref="Z39:AA39"/>
    <mergeCell ref="Z38:AA38"/>
    <mergeCell ref="R38:S38"/>
    <mergeCell ref="T38:U38"/>
    <mergeCell ref="V38:W38"/>
    <mergeCell ref="X38:Y38"/>
    <mergeCell ref="R39:S39"/>
    <mergeCell ref="T39:U39"/>
    <mergeCell ref="AB39:AC39"/>
    <mergeCell ref="AB38:AC38"/>
    <mergeCell ref="AB43:AC43"/>
    <mergeCell ref="AB41:AC41"/>
    <mergeCell ref="Z40:AA40"/>
    <mergeCell ref="AB40:AC40"/>
    <mergeCell ref="T42:U42"/>
    <mergeCell ref="V42:W42"/>
    <mergeCell ref="X42:Y42"/>
    <mergeCell ref="Z42:AA42"/>
    <mergeCell ref="AB42:AC42"/>
    <mergeCell ref="Z41:AA41"/>
    <mergeCell ref="T40:U40"/>
    <mergeCell ref="Z43:AA43"/>
    <mergeCell ref="V40:W40"/>
    <mergeCell ref="X40:Y40"/>
    <mergeCell ref="X41:Y41"/>
    <mergeCell ref="V43:W43"/>
    <mergeCell ref="N36:O36"/>
    <mergeCell ref="P36:Q36"/>
    <mergeCell ref="A34:C34"/>
    <mergeCell ref="D34:AC34"/>
    <mergeCell ref="A36:C36"/>
    <mergeCell ref="D36:E36"/>
    <mergeCell ref="F36:G36"/>
    <mergeCell ref="H36:I36"/>
    <mergeCell ref="J36:K36"/>
    <mergeCell ref="L36:M36"/>
    <mergeCell ref="A35:AC35"/>
    <mergeCell ref="Z36:AA36"/>
    <mergeCell ref="AB36:AC36"/>
    <mergeCell ref="R36:S36"/>
    <mergeCell ref="T36:U36"/>
    <mergeCell ref="V36:W36"/>
    <mergeCell ref="X36:Y36"/>
    <mergeCell ref="A31:B31"/>
    <mergeCell ref="A33:C33"/>
    <mergeCell ref="A32:AC32"/>
    <mergeCell ref="D33:AC33"/>
    <mergeCell ref="A26:B26"/>
    <mergeCell ref="A21:B21"/>
    <mergeCell ref="A25:B25"/>
    <mergeCell ref="A23:B23"/>
    <mergeCell ref="A28:B28"/>
    <mergeCell ref="A27:B27"/>
    <mergeCell ref="A29:B29"/>
    <mergeCell ref="A30:B30"/>
    <mergeCell ref="N13:AC13"/>
    <mergeCell ref="A14:AC14"/>
    <mergeCell ref="A15:AC15"/>
    <mergeCell ref="A16:B17"/>
    <mergeCell ref="C16:C17"/>
    <mergeCell ref="D16:E16"/>
    <mergeCell ref="F16:G16"/>
    <mergeCell ref="H16:I16"/>
    <mergeCell ref="A6:AC6"/>
    <mergeCell ref="A7:AC7"/>
    <mergeCell ref="N9:AC9"/>
    <mergeCell ref="N10:AC10"/>
    <mergeCell ref="B10:M10"/>
    <mergeCell ref="J16:K16"/>
    <mergeCell ref="L16:M16"/>
    <mergeCell ref="A1:U4"/>
    <mergeCell ref="B9:M9"/>
    <mergeCell ref="B11:M11"/>
    <mergeCell ref="B12:M12"/>
    <mergeCell ref="V16:W16"/>
    <mergeCell ref="X16:Y16"/>
    <mergeCell ref="Z16:AA16"/>
    <mergeCell ref="AB16:AC16"/>
    <mergeCell ref="A24:B24"/>
    <mergeCell ref="N11:AC11"/>
    <mergeCell ref="A19:B19"/>
    <mergeCell ref="N16:O16"/>
    <mergeCell ref="P16:Q16"/>
    <mergeCell ref="R16:S16"/>
    <mergeCell ref="T16:U16"/>
    <mergeCell ref="A20:B20"/>
    <mergeCell ref="A22:B22"/>
    <mergeCell ref="A5:AC5"/>
    <mergeCell ref="A8:AC8"/>
    <mergeCell ref="N12:AC12"/>
    <mergeCell ref="V1:AC4"/>
    <mergeCell ref="A18:B18"/>
    <mergeCell ref="A12:A13"/>
    <mergeCell ref="B13:M13"/>
  </mergeCells>
  <printOptions horizontalCentered="1" verticalCentered="1"/>
  <pageMargins left="0" right="0" top="0" bottom="0" header="0" footer="0"/>
  <headerFooter alignWithMargins="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zoomScaleNormal="100" workbookViewId="0">
      <selection activeCell="B29" sqref="B29"/>
    </sheetView>
  </sheetViews>
  <sheetFormatPr baseColWidth="10" defaultRowHeight="12.75" x14ac:dyDescent="0.2"/>
  <cols>
    <col min="1" max="1" width="3.28515625" bestFit="1" customWidth="1"/>
    <col min="2" max="2" width="126.28515625" customWidth="1"/>
  </cols>
  <sheetData>
    <row r="1" spans="1:2" ht="15.75" x14ac:dyDescent="0.25">
      <c r="A1" s="88" t="s">
        <v>83</v>
      </c>
      <c r="B1" s="88"/>
    </row>
    <row r="2" spans="1:2" ht="15.75" x14ac:dyDescent="0.25">
      <c r="A2" s="20">
        <v>1</v>
      </c>
      <c r="B2" s="21" t="s">
        <v>65</v>
      </c>
    </row>
    <row r="3" spans="1:2" ht="15.75" x14ac:dyDescent="0.25">
      <c r="A3" s="20">
        <v>2</v>
      </c>
      <c r="B3" s="21" t="s">
        <v>66</v>
      </c>
    </row>
    <row r="4" spans="1:2" ht="15.75" x14ac:dyDescent="0.25">
      <c r="A4" s="20">
        <v>3</v>
      </c>
      <c r="B4" s="21" t="s">
        <v>67</v>
      </c>
    </row>
    <row r="5" spans="1:2" ht="15.75" x14ac:dyDescent="0.25">
      <c r="A5" s="20">
        <v>4</v>
      </c>
      <c r="B5" s="21" t="s">
        <v>68</v>
      </c>
    </row>
    <row r="6" spans="1:2" ht="15.75" x14ac:dyDescent="0.25">
      <c r="A6" s="20">
        <v>5</v>
      </c>
      <c r="B6" s="21" t="s">
        <v>69</v>
      </c>
    </row>
    <row r="7" spans="1:2" ht="15.75" x14ac:dyDescent="0.25">
      <c r="A7" s="20">
        <v>6</v>
      </c>
      <c r="B7" s="21" t="s">
        <v>70</v>
      </c>
    </row>
    <row r="8" spans="1:2" ht="34.5" customHeight="1" x14ac:dyDescent="0.25">
      <c r="A8" s="20">
        <v>7</v>
      </c>
      <c r="B8" s="21" t="s">
        <v>71</v>
      </c>
    </row>
    <row r="9" spans="1:2" ht="15.75" x14ac:dyDescent="0.25">
      <c r="A9" s="20">
        <v>8</v>
      </c>
      <c r="B9" s="21" t="s">
        <v>72</v>
      </c>
    </row>
    <row r="10" spans="1:2" ht="15.75" x14ac:dyDescent="0.25">
      <c r="A10" s="20">
        <v>9</v>
      </c>
      <c r="B10" s="21" t="s">
        <v>73</v>
      </c>
    </row>
    <row r="11" spans="1:2" ht="31.5" x14ac:dyDescent="0.25">
      <c r="A11" s="20">
        <v>10</v>
      </c>
      <c r="B11" s="21" t="s">
        <v>74</v>
      </c>
    </row>
    <row r="12" spans="1:2" ht="15.75" x14ac:dyDescent="0.25">
      <c r="A12" s="20">
        <v>11</v>
      </c>
      <c r="B12" s="21" t="s">
        <v>75</v>
      </c>
    </row>
    <row r="13" spans="1:2" ht="15.75" x14ac:dyDescent="0.25">
      <c r="A13" s="20">
        <v>12</v>
      </c>
      <c r="B13" s="21" t="s">
        <v>76</v>
      </c>
    </row>
    <row r="14" spans="1:2" ht="15.75" x14ac:dyDescent="0.25">
      <c r="A14" s="20">
        <v>13</v>
      </c>
      <c r="B14" s="21" t="s">
        <v>77</v>
      </c>
    </row>
    <row r="15" spans="1:2" ht="15.75" x14ac:dyDescent="0.25">
      <c r="A15" s="20">
        <v>14</v>
      </c>
      <c r="B15" s="21" t="s">
        <v>78</v>
      </c>
    </row>
    <row r="16" spans="1:2" ht="15.75" x14ac:dyDescent="0.25">
      <c r="A16" s="20">
        <v>15</v>
      </c>
      <c r="B16" s="21" t="s">
        <v>79</v>
      </c>
    </row>
    <row r="17" spans="1:2" ht="15.75" x14ac:dyDescent="0.25">
      <c r="A17" s="20">
        <v>16</v>
      </c>
      <c r="B17" s="21" t="s">
        <v>80</v>
      </c>
    </row>
    <row r="18" spans="1:2" ht="48" customHeight="1" x14ac:dyDescent="0.25">
      <c r="A18" s="20">
        <v>17</v>
      </c>
      <c r="B18" s="21" t="s">
        <v>81</v>
      </c>
    </row>
    <row r="19" spans="1:2" ht="35.25" customHeight="1" x14ac:dyDescent="0.25">
      <c r="A19" s="20">
        <v>18</v>
      </c>
      <c r="B19" s="21" t="s">
        <v>82</v>
      </c>
    </row>
    <row r="20" spans="1:2" x14ac:dyDescent="0.2">
      <c r="A20" s="89" t="s">
        <v>84</v>
      </c>
      <c r="B20" s="89"/>
    </row>
  </sheetData>
  <mergeCells count="2">
    <mergeCell ref="A1:B1"/>
    <mergeCell ref="A20:B20"/>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workbookViewId="0">
      <selection activeCell="C8" sqref="C8"/>
    </sheetView>
  </sheetViews>
  <sheetFormatPr baseColWidth="10" defaultRowHeight="12.75" x14ac:dyDescent="0.2"/>
  <cols>
    <col min="1" max="1" width="54.85546875" customWidth="1"/>
  </cols>
  <sheetData>
    <row r="1" spans="1:1" ht="47.25" x14ac:dyDescent="0.2">
      <c r="A1" s="90" t="s">
        <v>64</v>
      </c>
    </row>
    <row r="2" spans="1:1" x14ac:dyDescent="0.2">
      <c r="A2" s="91" t="s">
        <v>60</v>
      </c>
    </row>
    <row r="3" spans="1:1" x14ac:dyDescent="0.2">
      <c r="A3" s="91"/>
    </row>
    <row r="4" spans="1:1" x14ac:dyDescent="0.2">
      <c r="A4" s="91"/>
    </row>
    <row r="5" spans="1:1" x14ac:dyDescent="0.2">
      <c r="A5" s="91"/>
    </row>
    <row r="6" spans="1:1" x14ac:dyDescent="0.2">
      <c r="A6" s="91"/>
    </row>
    <row r="7" spans="1:1" x14ac:dyDescent="0.2">
      <c r="A7" s="91" t="s">
        <v>61</v>
      </c>
    </row>
    <row r="8" spans="1:1" x14ac:dyDescent="0.2">
      <c r="A8" s="91"/>
    </row>
    <row r="9" spans="1:1" x14ac:dyDescent="0.2">
      <c r="A9" s="91"/>
    </row>
    <row r="10" spans="1:1" x14ac:dyDescent="0.2">
      <c r="A10" s="91"/>
    </row>
    <row r="11" spans="1:1" x14ac:dyDescent="0.2">
      <c r="A11" s="91" t="s">
        <v>62</v>
      </c>
    </row>
    <row r="12" spans="1:1" x14ac:dyDescent="0.2">
      <c r="A12" s="91"/>
    </row>
    <row r="13" spans="1:1" x14ac:dyDescent="0.2">
      <c r="A13" s="91"/>
    </row>
    <row r="14" spans="1:1" x14ac:dyDescent="0.2">
      <c r="A14" s="91"/>
    </row>
    <row r="15" spans="1:1" ht="31.5" x14ac:dyDescent="0.2">
      <c r="A15" s="92" t="s">
        <v>63</v>
      </c>
    </row>
  </sheetData>
  <mergeCells count="3">
    <mergeCell ref="A2:A6"/>
    <mergeCell ref="A7:A10"/>
    <mergeCell ref="A11:A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topLeftCell="A10" zoomScale="80" zoomScaleNormal="80" workbookViewId="0">
      <selection activeCell="C22" sqref="C22"/>
    </sheetView>
  </sheetViews>
  <sheetFormatPr baseColWidth="10" defaultRowHeight="12.75" x14ac:dyDescent="0.2"/>
  <cols>
    <col min="1" max="1" width="3.42578125" bestFit="1" customWidth="1"/>
    <col min="2" max="2" width="66.7109375" customWidth="1"/>
    <col min="3" max="3" width="61.28515625" customWidth="1"/>
  </cols>
  <sheetData>
    <row r="1" spans="1:3" ht="15.75" x14ac:dyDescent="0.25">
      <c r="A1" s="88" t="s">
        <v>85</v>
      </c>
      <c r="B1" s="88"/>
      <c r="C1" s="88"/>
    </row>
    <row r="2" spans="1:3" ht="15.75" x14ac:dyDescent="0.25">
      <c r="A2" s="93" t="s">
        <v>102</v>
      </c>
      <c r="B2" s="94" t="s">
        <v>100</v>
      </c>
      <c r="C2" s="95" t="s">
        <v>103</v>
      </c>
    </row>
    <row r="3" spans="1:3" ht="63" x14ac:dyDescent="0.2">
      <c r="A3" s="96">
        <v>1</v>
      </c>
      <c r="B3" s="97" t="s">
        <v>86</v>
      </c>
      <c r="C3" s="97" t="s">
        <v>104</v>
      </c>
    </row>
    <row r="4" spans="1:3" ht="47.25" x14ac:dyDescent="0.2">
      <c r="A4" s="96">
        <v>2</v>
      </c>
      <c r="B4" s="97" t="s">
        <v>87</v>
      </c>
      <c r="C4" s="97" t="s">
        <v>110</v>
      </c>
    </row>
    <row r="5" spans="1:3" ht="63" x14ac:dyDescent="0.2">
      <c r="A5" s="96">
        <v>3</v>
      </c>
      <c r="B5" s="97" t="s">
        <v>88</v>
      </c>
      <c r="C5" s="97" t="s">
        <v>112</v>
      </c>
    </row>
    <row r="6" spans="1:3" ht="47.25" x14ac:dyDescent="0.2">
      <c r="A6" s="96">
        <v>4</v>
      </c>
      <c r="B6" s="97" t="s">
        <v>89</v>
      </c>
      <c r="C6" s="97" t="s">
        <v>113</v>
      </c>
    </row>
    <row r="7" spans="1:3" ht="31.5" x14ac:dyDescent="0.2">
      <c r="A7" s="96">
        <v>5</v>
      </c>
      <c r="B7" s="97" t="s">
        <v>90</v>
      </c>
      <c r="C7" s="97" t="s">
        <v>114</v>
      </c>
    </row>
    <row r="8" spans="1:3" ht="31.5" x14ac:dyDescent="0.2">
      <c r="A8" s="96">
        <v>6</v>
      </c>
      <c r="B8" s="97" t="s">
        <v>91</v>
      </c>
      <c r="C8" s="97" t="s">
        <v>115</v>
      </c>
    </row>
    <row r="9" spans="1:3" ht="31.5" x14ac:dyDescent="0.2">
      <c r="A9" s="96">
        <v>7</v>
      </c>
      <c r="B9" s="97" t="s">
        <v>92</v>
      </c>
      <c r="C9" s="97" t="s">
        <v>105</v>
      </c>
    </row>
    <row r="10" spans="1:3" ht="31.5" x14ac:dyDescent="0.2">
      <c r="A10" s="96">
        <v>8</v>
      </c>
      <c r="B10" s="97" t="s">
        <v>93</v>
      </c>
      <c r="C10" s="97" t="s">
        <v>106</v>
      </c>
    </row>
    <row r="11" spans="1:3" ht="31.5" x14ac:dyDescent="0.2">
      <c r="A11" s="96">
        <v>9</v>
      </c>
      <c r="B11" s="97" t="s">
        <v>94</v>
      </c>
      <c r="C11" s="97" t="s">
        <v>107</v>
      </c>
    </row>
    <row r="12" spans="1:3" ht="63" x14ac:dyDescent="0.2">
      <c r="A12" s="96">
        <v>10</v>
      </c>
      <c r="B12" s="97" t="s">
        <v>95</v>
      </c>
      <c r="C12" s="97" t="s">
        <v>108</v>
      </c>
    </row>
    <row r="13" spans="1:3" ht="47.25" x14ac:dyDescent="0.2">
      <c r="A13" s="96">
        <v>11</v>
      </c>
      <c r="B13" s="97" t="s">
        <v>96</v>
      </c>
      <c r="C13" s="91" t="s">
        <v>109</v>
      </c>
    </row>
    <row r="14" spans="1:3" ht="15.75" x14ac:dyDescent="0.2">
      <c r="A14" s="96">
        <v>12</v>
      </c>
      <c r="B14" s="97" t="s">
        <v>97</v>
      </c>
      <c r="C14" s="91"/>
    </row>
    <row r="15" spans="1:3" ht="15.75" x14ac:dyDescent="0.2">
      <c r="A15" s="96">
        <v>13</v>
      </c>
      <c r="B15" s="97" t="s">
        <v>98</v>
      </c>
      <c r="C15" s="91"/>
    </row>
    <row r="16" spans="1:3" ht="94.5" x14ac:dyDescent="0.2">
      <c r="A16" s="96">
        <v>14</v>
      </c>
      <c r="B16" s="97" t="s">
        <v>99</v>
      </c>
      <c r="C16" s="91"/>
    </row>
    <row r="17" spans="1:3" ht="31.5" x14ac:dyDescent="0.2">
      <c r="A17" s="96">
        <v>15</v>
      </c>
      <c r="B17" s="97" t="s">
        <v>101</v>
      </c>
      <c r="C17" s="91"/>
    </row>
    <row r="18" spans="1:3" ht="15" customHeight="1" x14ac:dyDescent="0.25">
      <c r="A18" s="98" t="s">
        <v>111</v>
      </c>
      <c r="B18" s="98"/>
      <c r="C18" s="98"/>
    </row>
  </sheetData>
  <mergeCells count="3">
    <mergeCell ref="A1:C1"/>
    <mergeCell ref="C13:C17"/>
    <mergeCell ref="A18:C18"/>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L12" sqref="L12"/>
    </sheetView>
  </sheetViews>
  <sheetFormatPr baseColWidth="10" defaultRowHeight="12.75"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Programa RQ 2018</vt:lpstr>
      <vt:lpstr>Normas manipulación</vt:lpstr>
      <vt:lpstr>Comunicación</vt:lpstr>
      <vt:lpstr>Protocolo derrames</vt:lpstr>
      <vt:lpstr>Kit Antiderrames</vt:lpstr>
      <vt:lpstr>'Programa RQ 2018'!Área_de_impresión</vt:lpstr>
      <vt:lpstr>'Programa RQ 2018'!Títulos_a_imprimir</vt:lpstr>
    </vt:vector>
  </TitlesOfParts>
  <Company>Dark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PABLO TOBOS</dc:creator>
  <cp:lastModifiedBy>Gestion Ambiental ETITC</cp:lastModifiedBy>
  <cp:lastPrinted>2012-03-29T21:09:21Z</cp:lastPrinted>
  <dcterms:created xsi:type="dcterms:W3CDTF">2008-02-19T04:25:44Z</dcterms:created>
  <dcterms:modified xsi:type="dcterms:W3CDTF">2017-11-22T05:41:06Z</dcterms:modified>
</cp:coreProperties>
</file>