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9.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Paula\Escritorio\DOC MONOGRAFÍA 2019\"/>
    </mc:Choice>
  </mc:AlternateContent>
  <bookViews>
    <workbookView xWindow="0" yWindow="0" windowWidth="20490" windowHeight="7155" firstSheet="4" activeTab="4"/>
  </bookViews>
  <sheets>
    <sheet name="POBLACIÓN OBJETIVO" sheetId="18" r:id="rId1"/>
    <sheet name="BASE DE DATOS" sheetId="21" r:id="rId2"/>
    <sheet name="ESTRUCTURA ENCUESTA" sheetId="20" r:id="rId3"/>
    <sheet name="MUESTRA" sheetId="19" r:id="rId4"/>
    <sheet name="RESPUESTAS ENCUESTA" sheetId="17" r:id="rId5"/>
    <sheet name="GÉNERO" sheetId="22" r:id="rId6"/>
    <sheet name="EDAD" sheetId="23" r:id="rId7"/>
    <sheet name="PREGUNTA 1" sheetId="24" r:id="rId8"/>
    <sheet name="PREGUNTA 2" sheetId="25" r:id="rId9"/>
    <sheet name="PREGUNTA 3" sheetId="26" r:id="rId10"/>
    <sheet name="PREGUNTA 4" sheetId="27" r:id="rId11"/>
    <sheet name="PREGUNTA 5" sheetId="28" r:id="rId12"/>
    <sheet name="PREGUNTA 6" sheetId="29" r:id="rId13"/>
  </sheets>
  <calcPr calcId="152511"/>
</workbook>
</file>

<file path=xl/calcChain.xml><?xml version="1.0" encoding="utf-8"?>
<calcChain xmlns="http://schemas.openxmlformats.org/spreadsheetml/2006/main">
  <c r="C5" i="29" l="1"/>
  <c r="C5" i="28"/>
  <c r="C5" i="27"/>
  <c r="B14" i="26"/>
  <c r="B8" i="26"/>
  <c r="C5" i="25" l="1"/>
  <c r="C5" i="24"/>
  <c r="C11" i="23" l="1"/>
  <c r="C6" i="22"/>
  <c r="C12" i="19" l="1"/>
  <c r="C13" i="19" l="1"/>
  <c r="G2" i="19" s="1"/>
  <c r="C14" i="19"/>
  <c r="G3" i="19" l="1"/>
  <c r="I2" i="19" s="1"/>
  <c r="C3" i="19" s="1"/>
</calcChain>
</file>

<file path=xl/sharedStrings.xml><?xml version="1.0" encoding="utf-8"?>
<sst xmlns="http://schemas.openxmlformats.org/spreadsheetml/2006/main" count="629" uniqueCount="313">
  <si>
    <t>Marca temporal</t>
  </si>
  <si>
    <t>No</t>
  </si>
  <si>
    <t>POBLACIÓN TOTAL</t>
  </si>
  <si>
    <t>MUESTRA</t>
  </si>
  <si>
    <t>TOTAL</t>
  </si>
  <si>
    <t>Ninguna</t>
  </si>
  <si>
    <t xml:space="preserve">TAMAÑO DE MUESTRA </t>
  </si>
  <si>
    <t>GRUPO DE INTERÉS</t>
  </si>
  <si>
    <t>PARTE INTERESADA</t>
  </si>
  <si>
    <t xml:space="preserve">Muestra </t>
  </si>
  <si>
    <t>N</t>
  </si>
  <si>
    <t>Z</t>
  </si>
  <si>
    <t>nivel de confianza</t>
  </si>
  <si>
    <t>E</t>
  </si>
  <si>
    <t>precision</t>
  </si>
  <si>
    <t>P</t>
  </si>
  <si>
    <t xml:space="preserve">proporcion esperada </t>
  </si>
  <si>
    <t>Q</t>
  </si>
  <si>
    <t>q</t>
  </si>
  <si>
    <t>Sí</t>
  </si>
  <si>
    <t>El pénsul está desarrollado para poder brindarle lo mejor a los estudiantes , con la claridad que se puede mejorar siempre</t>
  </si>
  <si>
    <t>A. Cuadernillos de práctica publicados por el ICFES.</t>
  </si>
  <si>
    <t>Hombre</t>
  </si>
  <si>
    <t>creg1996@gmail.com</t>
  </si>
  <si>
    <t>Por que algunos profesores no están suficientemente capacitados para dictar clase y no se hacen entender</t>
  </si>
  <si>
    <t>Mujer</t>
  </si>
  <si>
    <t>mile.cab.paco@gmail.com</t>
  </si>
  <si>
    <t xml:space="preserve">Hay muchos temas que no son explicados para llevarlos a la práctica </t>
  </si>
  <si>
    <t>C. Repaso de los apuntes tomados en clase.</t>
  </si>
  <si>
    <t>paula.lagos.21@hotmail.es</t>
  </si>
  <si>
    <t xml:space="preserve">considero que he tenido buenos profesores </t>
  </si>
  <si>
    <t>D. Ninguno, se quedará con los conocimientos adquiridos en clase.</t>
  </si>
  <si>
    <t>alisonlsanchezs@gmail.com</t>
  </si>
  <si>
    <t>Hay que complementarlo con estudio autonomo</t>
  </si>
  <si>
    <t>martinezmariajose06@gmail.com</t>
  </si>
  <si>
    <t>no viene directamente de los profesores, si no de lo que exige la mesa que esta asignada desde el icfes para el ecaes de nuestra carrera lo cual considero injusto por los temas que van evaluados en ese examen</t>
  </si>
  <si>
    <t>tatsi4114@hotmail.com</t>
  </si>
  <si>
    <t>Falta más profundización</t>
  </si>
  <si>
    <t>l.veloza96@gmail.com</t>
  </si>
  <si>
    <t xml:space="preserve">No se abordan todas las temáticas </t>
  </si>
  <si>
    <t>angyv.2297@gmail.com</t>
  </si>
  <si>
    <t>Porque no se sabe que enfoque se va a si el ambiental o el administrativo</t>
  </si>
  <si>
    <t xml:space="preserve">Simulacro de la universidad </t>
  </si>
  <si>
    <t>E. Otro.</t>
  </si>
  <si>
    <t>ekalapao@hotmail.com</t>
  </si>
  <si>
    <t xml:space="preserve">Algunos temas quedan incompletos y no se abarca lo suficiente en las clases </t>
  </si>
  <si>
    <t>jenny69491@gmail.com</t>
  </si>
  <si>
    <t>Tratan conceptos directamente relacionados a los requeridos en la prueba</t>
  </si>
  <si>
    <t>mariannemaart@gmail.com</t>
  </si>
  <si>
    <t>Las clases están enfocadas en los conocimientos fundamentales</t>
  </si>
  <si>
    <t>ayacevedog@correo.udistrital.edu.co</t>
  </si>
  <si>
    <t xml:space="preserve">Se necesita trabajo autónomo </t>
  </si>
  <si>
    <t xml:space="preserve">Ninguna </t>
  </si>
  <si>
    <t>tatiana.le_01@hotmail.com</t>
  </si>
  <si>
    <t xml:space="preserve">Algunos temas requieren de adquisición de conocimientos teórico prácticos, es pertinente aumentar espacios que suminsitren este tipo de conocimientos </t>
  </si>
  <si>
    <t>lnorjuelag@correo.udistrital.edu.co</t>
  </si>
  <si>
    <t xml:space="preserve">Los conocimientos presentados deberían ser más aplicados a lo que se pregunta en la prueba </t>
  </si>
  <si>
    <t>paula.lagos.21@gmail.com</t>
  </si>
  <si>
    <t>Los conocimientos brindados dan abasto para el desarrollo de la profesión.</t>
  </si>
  <si>
    <t>jimyalejo123@gmail.com</t>
  </si>
  <si>
    <t xml:space="preserve">Se concentran en los temas que posiblemente podrían salir </t>
  </si>
  <si>
    <t>sebastianscobar@gmail.com</t>
  </si>
  <si>
    <t>Muchos profesores no enseñan bien y es necesario trabajo autonomo, ademas la continuidad de las materias relacionadas para mi caso en lo financiero es muy importante y muchas veces no es posible tener dicha continuidad en la inscripción de materias. Los temas tambien se olvidan</t>
  </si>
  <si>
    <t>laurasg461@gmail.com</t>
  </si>
  <si>
    <t xml:space="preserve">De acuerdo a los módulos en los que se compone el examen, corresponden específicamente a espacios académicos y temas vistos durante la carrera. </t>
  </si>
  <si>
    <t xml:space="preserve">Simulacros encontrados de diferentes usuarios de la red. </t>
  </si>
  <si>
    <t>erikaleja_22@hotmail.com</t>
  </si>
  <si>
    <t xml:space="preserve">Hace falta mayor aplicación de los conceptos aprendidos </t>
  </si>
  <si>
    <t>miacepedar@correo.udistrital.edu.co</t>
  </si>
  <si>
    <t>No conozco el contenido de la prueba</t>
  </si>
  <si>
    <t>jhoansebastianruizr@hotmail.com</t>
  </si>
  <si>
    <t>Son profesores altamente capacitados para trasmitir los conocimientos requeridos en el proceso de la carrera</t>
  </si>
  <si>
    <t>juanchopolaud2@hotmail.com</t>
  </si>
  <si>
    <t xml:space="preserve">Algunos temas importantes no se ven a profundidad </t>
  </si>
  <si>
    <t>lalivava31@gmail.com</t>
  </si>
  <si>
    <t xml:space="preserve">Porque la comprensión de la información suministrada es esencial </t>
  </si>
  <si>
    <t>jemalaca@gmail.com</t>
  </si>
  <si>
    <t xml:space="preserve">La.prueba no está diseñada para administradores ambientales </t>
  </si>
  <si>
    <t>kriscasask@gmail.com</t>
  </si>
  <si>
    <t xml:space="preserve">Hay muchos vacíos </t>
  </si>
  <si>
    <t>luisamlcm97@gmail.com</t>
  </si>
  <si>
    <t>Falta retroalimentación</t>
  </si>
  <si>
    <t>da.ni-ela97@hotmail.com</t>
  </si>
  <si>
    <t>Se debe estudiar de forma autónoma algunos temas que por temas de tiempo no alcanzan a ser socializados por parte del docente</t>
  </si>
  <si>
    <t>nicolaskanaria.11@hotmail.com</t>
  </si>
  <si>
    <t xml:space="preserve">Considero que lo que aprendemos en la Universidad  resulta muy parco a la hora de salir al campo laboral y más ya que no hacen nada para prepararnos para esa prueba </t>
  </si>
  <si>
    <t>ymramosm@correo.udistrital.edu.co</t>
  </si>
  <si>
    <t xml:space="preserve">Es necesario un mayor énfasis en temas de relevancia para este tipo de pruebas en las diferentes asignaturas vistas en el programa </t>
  </si>
  <si>
    <t>siempre es interesante ir más allá, no estar conforme con lo recibido en el aula</t>
  </si>
  <si>
    <t>checho_80s@hotmail.com</t>
  </si>
  <si>
    <t xml:space="preserve">Ningún profesor perfecto, los syllabus pueden tener vacíos que se reflejan en los ECAES, procesos como paros pueden afectar la programación académica de los profesores. </t>
  </si>
  <si>
    <t>dajaram@correo.udistrital.edu.co</t>
  </si>
  <si>
    <t xml:space="preserve">Porque hace falta mayor preparación por parte de los profesores y los mismos estudiantes. </t>
  </si>
  <si>
    <t>El formato de las preguntas, el desarrollo de las mismas y el tiempo transcurrido de la materia que hace énfasis.</t>
  </si>
  <si>
    <t>ytpalacioc@correo.udistrital.edu.co</t>
  </si>
  <si>
    <t>En los espacios académicos no se tocan temas que muchas veces son muy necesarios en la vida laboral y las pruebas de estado muchas veces se basan más en los conocimientos aplicados a la vida real.</t>
  </si>
  <si>
    <t>fabullab@correo.udistrital.co</t>
  </si>
  <si>
    <t>Pues en el proceso formativo está instrinseco el tema del exámen</t>
  </si>
  <si>
    <t>jeisonkmo@gmail.com</t>
  </si>
  <si>
    <t>Los profesores pueden omitir conceptos o metodologias utilizadas por autores</t>
  </si>
  <si>
    <t>leopoldomoreno95@gmail.com</t>
  </si>
  <si>
    <t xml:space="preserve">Cumple con los requerido en la prueba </t>
  </si>
  <si>
    <t>Carolaiton18@gmail.com</t>
  </si>
  <si>
    <t>6.	¿Participaría usted de jornadas extra curriculares en donde se prepare mediante una metodología estandarizada para la presentación de la prueba saber pro (ECAES)?</t>
  </si>
  <si>
    <t>5.	¿Considera pertinente que el Proyecto Curricular de Administración Ambiental suministre y aplique una metodología estandarizada de preparación para las pruebas saber pro (ECAES)?</t>
  </si>
  <si>
    <t>¿Por qué?</t>
  </si>
  <si>
    <t>4.	¿Cree usted que es suficiente con los conocimientos brindados por los profesores en los espacios académicos?</t>
  </si>
  <si>
    <t>Si su respuesta anterior fue la Opción E, por favor indique ¿cuál?</t>
  </si>
  <si>
    <t>3. Si su respuesta  anterior fue si, por favor indique ¿Cuál?</t>
  </si>
  <si>
    <t>2.	¿En la actualidad, implementa usted alguna estrategia o método de estudio para prepararse ante la prueba de Estado Saber Pro?</t>
  </si>
  <si>
    <t>1.	¿ Conoce usted en qué consiste la prueba de Estado Saber Pro y cómo está estructurada?</t>
  </si>
  <si>
    <t>EDAD</t>
  </si>
  <si>
    <t>GÉNERO</t>
  </si>
  <si>
    <t>Dirección de correo electrónico</t>
  </si>
  <si>
    <t xml:space="preserve">TÍTULO DEL PROYECTO: </t>
  </si>
  <si>
    <t>CRITERIOS DE SELECCIÓN:</t>
  </si>
  <si>
    <t>DESCRIPCIÓN</t>
  </si>
  <si>
    <t>N (población)</t>
  </si>
  <si>
    <t>n</t>
  </si>
  <si>
    <t>Correo</t>
  </si>
  <si>
    <t/>
  </si>
  <si>
    <t>VELANDIA CUEVAS KAROL STEFANY</t>
  </si>
  <si>
    <t>LAITON SANCHEZ DIANA CAROLINA</t>
  </si>
  <si>
    <t>MARTIN RESTREPO LIZETH VANNESA</t>
  </si>
  <si>
    <t>CEPEDA RODRIGUEZ MARIA ALEJANDRA</t>
  </si>
  <si>
    <t>FORERO CASTILLO JOANN SEBASTIAN</t>
  </si>
  <si>
    <t>CASTIBLANCO CARDENAS JESSICA PAOLA</t>
  </si>
  <si>
    <t>VARGAS MARIN ANDREA TATIANA</t>
  </si>
  <si>
    <t>CASTIBLANCO GOMEZ DAVID CAMILO</t>
  </si>
  <si>
    <t>FLOREZ QUITO ERIKA ALEJANDRA</t>
  </si>
  <si>
    <t>CABALLERO SAAVEDRA MILENA ALEJANDRA</t>
  </si>
  <si>
    <t>PARRA ARIAS JIMY ALEJANDRO</t>
  </si>
  <si>
    <t>SANCHEZ SANDOVAL ALISON LORENA</t>
  </si>
  <si>
    <t>SANCHEZ SALAMANCA LADY MARCELA</t>
  </si>
  <si>
    <t>VANEGAS VARGAS LAURA LISETH</t>
  </si>
  <si>
    <t>LARA CARRILLO JENNY MARCELA</t>
  </si>
  <si>
    <t>CUEVAS CAMPOS SERGIO ANDRES</t>
  </si>
  <si>
    <t>BULLA BUITRAGO FABIO ANDRES</t>
  </si>
  <si>
    <t>CHAUSTRE SANTA LEIDY TATIANA</t>
  </si>
  <si>
    <t>GARZON PINZON ANDREA PAOLA</t>
  </si>
  <si>
    <t>MORENO MENDIETA ANGELICA MARIA</t>
  </si>
  <si>
    <t>PORTILLA GOMEZ ALBA JUDITH</t>
  </si>
  <si>
    <t>OSPINA MENDEZ JEISSON CAMILO</t>
  </si>
  <si>
    <t>GARCIA LOPEZ LAURA STHEFANNY</t>
  </si>
  <si>
    <t>SANCHEZ PATI?O DANIELA</t>
  </si>
  <si>
    <t>GUEVARA CUERVO JESSICA NATALIA</t>
  </si>
  <si>
    <t>PARRA LANCHEROS ANGIE VANESA</t>
  </si>
  <si>
    <t>OSORIO ROA KARLA ALEJANDRA</t>
  </si>
  <si>
    <t>PI?EROS MARTINEZ KAROL NICOLE</t>
  </si>
  <si>
    <t>GONZALEZ HURTADO GABRIEL</t>
  </si>
  <si>
    <t>CASTRO MOSQUERA MARIA LUISA</t>
  </si>
  <si>
    <t>RODRIGUEZ CORDERO GABRIEL ESTEBAN</t>
  </si>
  <si>
    <t>LAGOS GALVIS PAULA ANDREA</t>
  </si>
  <si>
    <t>MARTINEZ GONZALEZ MARIA JOSE</t>
  </si>
  <si>
    <t>BOLA?OS MARTINEZ ANGIE LORENA</t>
  </si>
  <si>
    <t>PEREZ GONZALEZ MARIA CRISTINA</t>
  </si>
  <si>
    <t>BERMUDEZ CARDENAS CRISTIAN JULIAN</t>
  </si>
  <si>
    <t>REYES OLARTE YULI XIMENA</t>
  </si>
  <si>
    <t>VALERO GORDO JENNY PAOLA</t>
  </si>
  <si>
    <t>ACOSTA SAAVEDRA JHON JAIRO</t>
  </si>
  <si>
    <t>ARIZA PINEDA CRISTIAN STIVEN</t>
  </si>
  <si>
    <t>VELOZA RUIZ LAURA ANDREA</t>
  </si>
  <si>
    <t>MORENO LEON DAVID LEOPOLDO</t>
  </si>
  <si>
    <t>MELGAREJO MARANTA ALEJANDRA</t>
  </si>
  <si>
    <t>GALEANO LEON DEISY CAROLINA</t>
  </si>
  <si>
    <t>GARCIA BASTIDAS CRISTIAN YAIR</t>
  </si>
  <si>
    <t>VELASQUEZ HERRERA MAIRA JINETH</t>
  </si>
  <si>
    <t>SARMIENTO MORENO NICOLAS</t>
  </si>
  <si>
    <t>CARRANZA BELTRAN HELLEN DAYANNE</t>
  </si>
  <si>
    <t>PALACIO CARDOSO YULLY TATIANA</t>
  </si>
  <si>
    <t>CHIRIVI FARFAN FRANYI JINETH</t>
  </si>
  <si>
    <t>ACEVEDO CAAMA??O KAREN JAIDIVE</t>
  </si>
  <si>
    <t>CAICEDO LUGO MARIA PAULA</t>
  </si>
  <si>
    <t>LEGUIZAMO CASTELLANOS ANGIE TATIANA</t>
  </si>
  <si>
    <t>ESPELETA GARCIA DANIELA KATHERIN</t>
  </si>
  <si>
    <t>MORENO CASTA?EDA DAVID SANTIAGO</t>
  </si>
  <si>
    <t>ORJUELA GONZALEZ LADY NATHALY</t>
  </si>
  <si>
    <t>HURTADO CASQUETE WANDA MARCELA</t>
  </si>
  <si>
    <t>TORRES BERNAL JORGE ORLANDO</t>
  </si>
  <si>
    <t>CANARIA COTACIO NICOLAS ANDRES</t>
  </si>
  <si>
    <t>CASAS AREVALO CRISTHIAN ANDREY</t>
  </si>
  <si>
    <t>ESCOBAR VASQUEZ JUAN SEBASTIAN</t>
  </si>
  <si>
    <t>RUIZ RODRIGUEZ JHOAN SEBASTIAN</t>
  </si>
  <si>
    <t>ESTEVEZ VILLAMIZAR GERALDIN LIZETH</t>
  </si>
  <si>
    <t>SIABATO ROMERO STEVEN RICARDO</t>
  </si>
  <si>
    <t>JARA MORALES DANIELA</t>
  </si>
  <si>
    <t>VIDAL ACHIPIZ ANGY JULIETH</t>
  </si>
  <si>
    <t>MOLINA RODRIGUEZ PAULA MARIANNE</t>
  </si>
  <si>
    <t>RAMIREZ VELANDIA LAURENTH YAMARA LORREYNS</t>
  </si>
  <si>
    <t>EDGAR YESID CHAPARRO CONTRERAS</t>
  </si>
  <si>
    <t>CASTRO ROMERO DANIELA</t>
  </si>
  <si>
    <t>LEON RAMOS ANGIE LIZETH</t>
  </si>
  <si>
    <t>ARENAS ENRIQUEZ RONALD ANDRES</t>
  </si>
  <si>
    <t>LUGO CASTRILLON PAULA ANDREA</t>
  </si>
  <si>
    <t>karostefy91@gmail.com</t>
  </si>
  <si>
    <t>carolaiton18@gmail.com</t>
  </si>
  <si>
    <t>vanessa.martin.restrepo@gmail.com</t>
  </si>
  <si>
    <t>chebasforero@hotmail.com</t>
  </si>
  <si>
    <t>tatis4114@hotmail.com</t>
  </si>
  <si>
    <t>davidcamilo96@hotmail.com</t>
  </si>
  <si>
    <t>mile.caballero.paco@outlook.com</t>
  </si>
  <si>
    <t>jimyalejo925@hotmail.com</t>
  </si>
  <si>
    <t>marcelass98@gmail.com</t>
  </si>
  <si>
    <t>fabiobullab@outlook.com</t>
  </si>
  <si>
    <t>sa-lo56@hotmail.com</t>
  </si>
  <si>
    <t>pa.lolita.15@hotmail.com</t>
  </si>
  <si>
    <t>angelkmoreno@gmail.com</t>
  </si>
  <si>
    <t>albajudith95@hotmail.com</t>
  </si>
  <si>
    <t>laurasg461@hotmail.com</t>
  </si>
  <si>
    <t>jessy-11@live.com</t>
  </si>
  <si>
    <t>angievanesa_123@hotmail.com</t>
  </si>
  <si>
    <t>karlaosorior16@gmail.com</t>
  </si>
  <si>
    <t>karolnicol3@gmail.com</t>
  </si>
  <si>
    <t>gabrielgonzalez300113@gmail.com</t>
  </si>
  <si>
    <t>angiemartinez355@gmail.com</t>
  </si>
  <si>
    <t>mariacristinaperezg@hotmail.com</t>
  </si>
  <si>
    <t>ximenaf2@hotmail.com</t>
  </si>
  <si>
    <t>kinypipiola@hotmail.com</t>
  </si>
  <si>
    <t>jhonja_5466@hotmail.com</t>
  </si>
  <si>
    <t>stivenariza17@gmail.com</t>
  </si>
  <si>
    <t>ardnajelamm@hotmail.com</t>
  </si>
  <si>
    <t>carolinagaleanoleon@gmail.com</t>
  </si>
  <si>
    <t>metaland@outlook.com</t>
  </si>
  <si>
    <t>mairavelasquezh@gmail.com</t>
  </si>
  <si>
    <t>nicolassm16@gmail.com</t>
  </si>
  <si>
    <t>hellen22dayanne@gmail.com</t>
  </si>
  <si>
    <t>yully9306@hotmail.com</t>
  </si>
  <si>
    <t>franyi061533@gmail.com</t>
  </si>
  <si>
    <t>karen.acevedoka98@gmail.com</t>
  </si>
  <si>
    <t>mapau1998@gmail.com</t>
  </si>
  <si>
    <t>danielakaterin-1-08@hotmail.com</t>
  </si>
  <si>
    <t>santiagomoreno9210@hotmail.com</t>
  </si>
  <si>
    <t>lnathalyog.12@gmail.com</t>
  </si>
  <si>
    <t>wandamhurtadoc@gmail.com</t>
  </si>
  <si>
    <t>jorge0810_@hotmail.com</t>
  </si>
  <si>
    <t>geritas_2684@hotmail.com</t>
  </si>
  <si>
    <t>cisf97@gmail.com</t>
  </si>
  <si>
    <t>djaramor1997@hotmail.com</t>
  </si>
  <si>
    <t>laurenthv@outlook.com</t>
  </si>
  <si>
    <t>yesanti02@hotmail.com</t>
  </si>
  <si>
    <t>daca9815ro@gmail.com</t>
  </si>
  <si>
    <t>angie.leonr97@gmail.com</t>
  </si>
  <si>
    <t>ronald_ae@hotmail.com</t>
  </si>
  <si>
    <t>Paalugoc@correo.udistrital.edu.co</t>
  </si>
  <si>
    <t>Código</t>
  </si>
  <si>
    <t>Nombre Estudiante</t>
  </si>
  <si>
    <t>N (Tamaño de la población)</t>
  </si>
  <si>
    <t>P(probabilidad de éxito, o proporción esperada)</t>
  </si>
  <si>
    <t>Q (probabilidad de fracaso)</t>
  </si>
  <si>
    <t>Z (Nivel de confianza)</t>
  </si>
  <si>
    <t>E( error muestral)</t>
  </si>
  <si>
    <t xml:space="preserve">DATOS PARA EL CÁLCULO DE LA MUESTRA </t>
  </si>
  <si>
    <r>
      <rPr>
        <b/>
        <sz val="12"/>
        <color theme="1"/>
        <rFont val="Arial"/>
        <family val="2"/>
      </rPr>
      <t>ENCUESTA DE INVESTIGACIÓN PRUEBA SABER PRO – ECAES</t>
    </r>
    <r>
      <rPr>
        <sz val="12"/>
        <color theme="1"/>
        <rFont val="Arial"/>
        <family val="2"/>
      </rPr>
      <t xml:space="preserve">
El Ministerio de Educación Nacional por medio de Resolución N°09434 del 08 de junio de 2018 otorga acreditación de alta calidad al Programa de Administración Ambiental; con el propósito de cumplir con los estándares de calidad, el Proyecto Curricular busca mejorar los resultados en la prueba de estado Saber Pro- Ecaes, para ello es indispensable analizar los métodos y estrategias que implementan los estudiantes para preparar la prueba.
Para el cumplimiento de los estándares de calidad se necesita del compromiso de todos los actores involucrados, por esta razón los invitamos a contestar las siguientes preguntas:</t>
    </r>
  </si>
  <si>
    <t>Género</t>
  </si>
  <si>
    <t>_______</t>
  </si>
  <si>
    <r>
      <t>1</t>
    </r>
    <r>
      <rPr>
        <sz val="12"/>
        <color theme="1"/>
        <rFont val="Arial"/>
        <family val="2"/>
      </rPr>
      <t>. ¿Conoce usted en qué consiste la prueba de Estado Saber Pro y cómo está estructurada?</t>
    </r>
  </si>
  <si>
    <t xml:space="preserve">¿Cuál?________________________________________________________  </t>
  </si>
  <si>
    <r>
      <t>ð</t>
    </r>
    <r>
      <rPr>
        <sz val="7"/>
        <color theme="1"/>
        <rFont val="Arial"/>
        <family val="2"/>
      </rPr>
      <t xml:space="preserve">       </t>
    </r>
    <r>
      <rPr>
        <sz val="12"/>
        <color theme="1"/>
        <rFont val="Arial"/>
        <family val="2"/>
      </rPr>
      <t>Masculino</t>
    </r>
  </si>
  <si>
    <r>
      <t>ð</t>
    </r>
    <r>
      <rPr>
        <sz val="7"/>
        <color theme="1"/>
        <rFont val="Arial"/>
        <family val="2"/>
      </rPr>
      <t xml:space="preserve">       </t>
    </r>
    <r>
      <rPr>
        <sz val="12"/>
        <color theme="1"/>
        <rFont val="Arial"/>
        <family val="2"/>
      </rPr>
      <t>Prefiero no decirlo</t>
    </r>
  </si>
  <si>
    <r>
      <t>ð</t>
    </r>
    <r>
      <rPr>
        <sz val="7"/>
        <color theme="1"/>
        <rFont val="Arial"/>
        <family val="2"/>
      </rPr>
      <t xml:space="preserve">       </t>
    </r>
    <r>
      <rPr>
        <sz val="12"/>
        <color theme="1"/>
        <rFont val="Arial"/>
        <family val="2"/>
      </rPr>
      <t>Si</t>
    </r>
  </si>
  <si>
    <r>
      <t>ð</t>
    </r>
    <r>
      <rPr>
        <sz val="7"/>
        <color theme="1"/>
        <rFont val="Arial"/>
        <family val="2"/>
      </rPr>
      <t xml:space="preserve">       </t>
    </r>
    <r>
      <rPr>
        <sz val="12"/>
        <color theme="1"/>
        <rFont val="Arial"/>
        <family val="2"/>
      </rPr>
      <t>No</t>
    </r>
  </si>
  <si>
    <r>
      <t xml:space="preserve">2. </t>
    </r>
    <r>
      <rPr>
        <sz val="12"/>
        <color rgb="FF000000"/>
        <rFont val="Arial"/>
        <family val="2"/>
      </rPr>
      <t>¿En la actualidad, implementa usted alguna estrategia o método de estudio para prepararse para la prueba de Estado Saber Pro?</t>
    </r>
  </si>
  <si>
    <r>
      <t>ð</t>
    </r>
    <r>
      <rPr>
        <sz val="7"/>
        <color rgb="FF000000"/>
        <rFont val="Arial"/>
        <family val="2"/>
      </rPr>
      <t xml:space="preserve">       </t>
    </r>
    <r>
      <rPr>
        <sz val="12"/>
        <color rgb="FF000000"/>
        <rFont val="Arial"/>
        <family val="2"/>
      </rPr>
      <t>Si</t>
    </r>
  </si>
  <si>
    <r>
      <t>ð</t>
    </r>
    <r>
      <rPr>
        <sz val="7"/>
        <color rgb="FF000000"/>
        <rFont val="Arial"/>
        <family val="2"/>
      </rPr>
      <t xml:space="preserve">       </t>
    </r>
    <r>
      <rPr>
        <sz val="12"/>
        <color rgb="FF000000"/>
        <rFont val="Arial"/>
        <family val="2"/>
      </rPr>
      <t>No</t>
    </r>
  </si>
  <si>
    <r>
      <t>A.</t>
    </r>
    <r>
      <rPr>
        <b/>
        <sz val="7"/>
        <color rgb="FF000000"/>
        <rFont val="Arial"/>
        <family val="2"/>
      </rPr>
      <t xml:space="preserve">    </t>
    </r>
    <r>
      <rPr>
        <sz val="12"/>
        <color rgb="FF000000"/>
        <rFont val="Arial"/>
        <family val="2"/>
      </rPr>
      <t>Cuadernillos de práctica publicados por el ICFES.</t>
    </r>
  </si>
  <si>
    <r>
      <t>B.</t>
    </r>
    <r>
      <rPr>
        <b/>
        <sz val="7"/>
        <color rgb="FF000000"/>
        <rFont val="Arial"/>
        <family val="2"/>
      </rPr>
      <t xml:space="preserve">     </t>
    </r>
    <r>
      <rPr>
        <sz val="12"/>
        <color rgb="FF000000"/>
        <rFont val="Arial"/>
        <family val="2"/>
      </rPr>
      <t>Grupo de estudio extracurricular.</t>
    </r>
  </si>
  <si>
    <r>
      <t>C.</t>
    </r>
    <r>
      <rPr>
        <b/>
        <sz val="7"/>
        <color rgb="FF000000"/>
        <rFont val="Arial"/>
        <family val="2"/>
      </rPr>
      <t xml:space="preserve">    </t>
    </r>
    <r>
      <rPr>
        <sz val="12"/>
        <color rgb="FF000000"/>
        <rFont val="Arial"/>
        <family val="2"/>
      </rPr>
      <t>Repaso de los apuntes tomados en clase.</t>
    </r>
  </si>
  <si>
    <r>
      <t>D.</t>
    </r>
    <r>
      <rPr>
        <b/>
        <sz val="7"/>
        <color rgb="FF000000"/>
        <rFont val="Arial"/>
        <family val="2"/>
      </rPr>
      <t xml:space="preserve">    </t>
    </r>
    <r>
      <rPr>
        <sz val="12"/>
        <color rgb="FF000000"/>
        <rFont val="Arial"/>
        <family val="2"/>
      </rPr>
      <t>Ninguno, se quedó con los conocimientos adquiridos en clase.</t>
    </r>
  </si>
  <si>
    <r>
      <t>E.</t>
    </r>
    <r>
      <rPr>
        <b/>
        <sz val="7"/>
        <color rgb="FF000000"/>
        <rFont val="Arial"/>
        <family val="2"/>
      </rPr>
      <t xml:space="preserve">     </t>
    </r>
    <r>
      <rPr>
        <sz val="12"/>
        <color rgb="FF000000"/>
        <rFont val="Arial"/>
        <family val="2"/>
      </rPr>
      <t>Otro.</t>
    </r>
  </si>
  <si>
    <r>
      <t>4.</t>
    </r>
    <r>
      <rPr>
        <b/>
        <sz val="7"/>
        <color rgb="FF000000"/>
        <rFont val="Arial"/>
        <family val="2"/>
      </rPr>
      <t xml:space="preserve">      </t>
    </r>
    <r>
      <rPr>
        <sz val="12"/>
        <color rgb="FF000000"/>
        <rFont val="Arial"/>
        <family val="2"/>
      </rPr>
      <t>¿Cree usted que es suficiente con los conocimientos brindados por los profesores en los espacios académicos?</t>
    </r>
  </si>
  <si>
    <r>
      <t>5.</t>
    </r>
    <r>
      <rPr>
        <b/>
        <sz val="7"/>
        <color rgb="FF000000"/>
        <rFont val="Arial"/>
        <family val="2"/>
      </rPr>
      <t xml:space="preserve">      </t>
    </r>
    <r>
      <rPr>
        <sz val="12"/>
        <color rgb="FF000000"/>
        <rFont val="Arial"/>
        <family val="2"/>
      </rPr>
      <t>¿Considera pertinente que el Proyecto Curricular de Administración Ambiental suministre y aplique una metodología estandarizada de preparación para las pruebas saber pro (ECAES)?</t>
    </r>
  </si>
  <si>
    <r>
      <t>6.</t>
    </r>
    <r>
      <rPr>
        <b/>
        <sz val="7"/>
        <color rgb="FF000000"/>
        <rFont val="Arial"/>
        <family val="2"/>
      </rPr>
      <t xml:space="preserve">      </t>
    </r>
    <r>
      <rPr>
        <sz val="12"/>
        <color rgb="FF000000"/>
        <rFont val="Arial"/>
        <family val="2"/>
      </rPr>
      <t>¿Participaría usted de jornadas extra curriculares en donde se prepare mediante una metodología estandarizada para la presentación de la prueba saber pro (ECAES)?</t>
    </r>
  </si>
  <si>
    <r>
      <t>ð</t>
    </r>
    <r>
      <rPr>
        <sz val="7"/>
        <color theme="1"/>
        <rFont val="Arial"/>
        <family val="2"/>
      </rPr>
      <t xml:space="preserve">     </t>
    </r>
    <r>
      <rPr>
        <sz val="12"/>
        <color theme="1"/>
        <rFont val="Arial"/>
        <family val="2"/>
      </rPr>
      <t>Femenino</t>
    </r>
  </si>
  <si>
    <r>
      <t>3.</t>
    </r>
    <r>
      <rPr>
        <b/>
        <sz val="7"/>
        <color rgb="FF000000"/>
        <rFont val="Arial"/>
        <family val="2"/>
      </rPr>
      <t xml:space="preserve"> </t>
    </r>
    <r>
      <rPr>
        <sz val="12"/>
        <color rgb="FF000000"/>
        <rFont val="Arial"/>
        <family val="2"/>
      </rPr>
      <t>¿Cuál es la estrategia o método de estudio implementado?</t>
    </r>
  </si>
  <si>
    <t>¿Por qué?_________________________________________________________</t>
  </si>
  <si>
    <t xml:space="preserve">“ANÁLISIS DE LOS MÉTODOS Y ESTRATEGIAS UTILIZADAS POR LOS ESTUDIANTES DEL PROYECTO CURRICULAR DE ADMINISTRACIÓN AMBIENTAL PARA PREPARARSE ANTE EL EXAMEN DE ESTADO SABER PRO EN BUSCA DE MEJORAR LOS RESULTADOS EN EL MARCO DEL PROCESO DE ACREDITACION DE ALTA CALIDAD DE LA UNIVERSIDAD DISTRITAL FRANCISCO JOSE DE CALDAS”
</t>
  </si>
  <si>
    <t>Grupo de Estudiantes que cumplen con los requísitos para presentar el examen de estado SABER - PRO año 2019.</t>
  </si>
  <si>
    <t>Que sean estudiantes del proyecto curricular de Administración Ambiental, que cumplan con los requísitos para presentar el examen SABER PRO y que estén inscritos para presentarlo en el año 2019.</t>
  </si>
  <si>
    <t>Si</t>
  </si>
  <si>
    <t>No tengo aspiración a llegar a obtener un puntaje muy alto ya que no encuentro beneficios por esforzarme para tal fin</t>
  </si>
  <si>
    <t xml:space="preserve">Si </t>
  </si>
  <si>
    <t>Femenino</t>
  </si>
  <si>
    <t>Masculino</t>
  </si>
  <si>
    <t>Prefiero no decirlo</t>
  </si>
  <si>
    <t xml:space="preserve">TOTAL </t>
  </si>
  <si>
    <t>20 Años</t>
  </si>
  <si>
    <t>21 Años</t>
  </si>
  <si>
    <t>22 Años</t>
  </si>
  <si>
    <t>23 Años</t>
  </si>
  <si>
    <t>24 Años</t>
  </si>
  <si>
    <t>25 Años</t>
  </si>
  <si>
    <t>26 Años</t>
  </si>
  <si>
    <t>36 Años</t>
  </si>
  <si>
    <t>SI</t>
  </si>
  <si>
    <t>NO</t>
  </si>
  <si>
    <t>1. ¿Conoce usted en qué consiste la prueba de Estado Saber Pro y cómo está estructurada?</t>
  </si>
  <si>
    <t>2. ¿En la actualidad, implementa usted alguna estrategia o método de estudio para prepararse ante la prueba de Estado Saber Pro?</t>
  </si>
  <si>
    <t xml:space="preserve">SI </t>
  </si>
  <si>
    <t>Ninguno</t>
  </si>
  <si>
    <r>
      <t>A.</t>
    </r>
    <r>
      <rPr>
        <b/>
        <sz val="11"/>
        <color rgb="FF000000"/>
        <rFont val="Arial"/>
        <family val="2"/>
      </rPr>
      <t xml:space="preserve">    </t>
    </r>
    <r>
      <rPr>
        <sz val="11"/>
        <color rgb="FF000000"/>
        <rFont val="Arial"/>
        <family val="2"/>
      </rPr>
      <t>Cuadernillos de práctica publicados por el ICFES</t>
    </r>
  </si>
  <si>
    <r>
      <t>B.</t>
    </r>
    <r>
      <rPr>
        <b/>
        <sz val="11"/>
        <color rgb="FF000000"/>
        <rFont val="Arial"/>
        <family val="2"/>
      </rPr>
      <t xml:space="preserve">     </t>
    </r>
    <r>
      <rPr>
        <sz val="11"/>
        <color rgb="FF000000"/>
        <rFont val="Arial"/>
        <family val="2"/>
      </rPr>
      <t>Grupo de estudio extracurricular</t>
    </r>
  </si>
  <si>
    <r>
      <t>C.</t>
    </r>
    <r>
      <rPr>
        <b/>
        <sz val="11"/>
        <color rgb="FF000000"/>
        <rFont val="Arial"/>
        <family val="2"/>
      </rPr>
      <t xml:space="preserve">    </t>
    </r>
    <r>
      <rPr>
        <sz val="11"/>
        <color rgb="FF000000"/>
        <rFont val="Arial"/>
        <family val="2"/>
      </rPr>
      <t>Repaso de los apuntes tomados en clase</t>
    </r>
  </si>
  <si>
    <r>
      <t>D.</t>
    </r>
    <r>
      <rPr>
        <b/>
        <sz val="11"/>
        <color rgb="FF000000"/>
        <rFont val="Arial"/>
        <family val="2"/>
      </rPr>
      <t xml:space="preserve">    </t>
    </r>
    <r>
      <rPr>
        <sz val="11"/>
        <color rgb="FF000000"/>
        <rFont val="Arial"/>
        <family val="2"/>
      </rPr>
      <t>Ninguno, se quedó con los conocimientos adquiridos en clase</t>
    </r>
  </si>
  <si>
    <r>
      <t>E.</t>
    </r>
    <r>
      <rPr>
        <b/>
        <sz val="11"/>
        <color rgb="FF000000"/>
        <rFont val="Arial"/>
        <family val="2"/>
      </rPr>
      <t xml:space="preserve">     </t>
    </r>
    <r>
      <rPr>
        <sz val="11"/>
        <color rgb="FF000000"/>
        <rFont val="Arial"/>
        <family val="2"/>
      </rPr>
      <t>Otro</t>
    </r>
  </si>
  <si>
    <t>Simulacro de la universidad</t>
  </si>
  <si>
    <t>4. ¿Cree usted que es suficiente con los conocimientos brindados por los profesores en los espacios académicos?</t>
  </si>
  <si>
    <t>5. ¿Considera pertinente que el Proyecto Curricular de Administración Ambiental suministre y aplique una metodología estandarizada de preparación para las pruebas saber pro (ECAES)?</t>
  </si>
  <si>
    <t>6. ¿Participaría usted de jornadas extra curriculares en donde se prepare mediante una metodología estandarizada para la presentación de la prueba saber pro (ECAES)?</t>
  </si>
  <si>
    <t xml:space="preserve">  </t>
  </si>
  <si>
    <t>Simulacro de diferentes usuarios en la red</t>
  </si>
  <si>
    <t>n=</t>
  </si>
  <si>
    <t>=</t>
  </si>
  <si>
    <t>Estudiantes que presentarán el examen de estado SABER - PRO año 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</si>
</sst>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yyyy\ h:mm:ss"/>
  </numFmts>
  <fonts count="27" x14ac:knownFonts="1">
    <font>
      <sz val="11"/>
      <color rgb="FF000000"/>
      <name val="Calibri"/>
    </font>
    <font>
      <sz val="12"/>
      <color rgb="FF000000"/>
      <name val="Calibri"/>
    </font>
    <font>
      <sz val="12"/>
      <color rgb="FF000000"/>
      <name val="Arial"/>
    </font>
    <font>
      <b/>
      <sz val="12"/>
      <name val="Arial"/>
    </font>
    <font>
      <sz val="10"/>
      <color rgb="FF000000"/>
      <name val="Arial"/>
    </font>
    <font>
      <sz val="10"/>
      <name val="Arial"/>
    </font>
    <font>
      <sz val="12"/>
      <color rgb="FF000000"/>
      <name val="Calibri"/>
      <family val="2"/>
    </font>
    <font>
      <sz val="12"/>
      <color rgb="FF000000"/>
      <name val="Arial"/>
      <family val="2"/>
    </font>
    <font>
      <b/>
      <sz val="11"/>
      <color rgb="FF000000"/>
      <name val="Calibri"/>
      <family val="2"/>
    </font>
    <font>
      <b/>
      <sz val="11"/>
      <name val="Calibri"/>
      <family val="2"/>
    </font>
    <font>
      <sz val="10"/>
      <color rgb="FF000000"/>
      <name val="Arial"/>
      <family val="2"/>
    </font>
    <font>
      <u/>
      <sz val="11"/>
      <color theme="10"/>
      <name val="Calibri"/>
      <family val="2"/>
      <scheme val="minor"/>
    </font>
    <font>
      <sz val="10"/>
      <name val="Arial"/>
      <family val="2"/>
    </font>
    <font>
      <sz val="11"/>
      <name val="Calibri"/>
      <family val="2"/>
      <scheme val="minor"/>
    </font>
    <font>
      <b/>
      <sz val="14"/>
      <color theme="1"/>
      <name val="Calibri"/>
      <family val="2"/>
      <scheme val="minor"/>
    </font>
    <font>
      <sz val="11"/>
      <color rgb="FF000000"/>
      <name val="Calibri"/>
      <family val="2"/>
    </font>
    <font>
      <b/>
      <sz val="12"/>
      <color rgb="FF000000"/>
      <name val="Arial"/>
      <family val="2"/>
    </font>
    <font>
      <sz val="12"/>
      <color theme="1"/>
      <name val="Arial"/>
      <family val="2"/>
    </font>
    <font>
      <b/>
      <sz val="12"/>
      <color theme="1"/>
      <name val="Arial"/>
      <family val="2"/>
    </font>
    <font>
      <sz val="12"/>
      <color theme="1"/>
      <name val="Symbol"/>
      <family val="1"/>
      <charset val="2"/>
    </font>
    <font>
      <sz val="11"/>
      <color rgb="FF000000"/>
      <name val="Arial"/>
      <family val="2"/>
    </font>
    <font>
      <sz val="7"/>
      <color theme="1"/>
      <name val="Arial"/>
      <family val="2"/>
    </font>
    <font>
      <sz val="7"/>
      <color rgb="FF000000"/>
      <name val="Arial"/>
      <family val="2"/>
    </font>
    <font>
      <b/>
      <sz val="7"/>
      <color rgb="FF000000"/>
      <name val="Arial"/>
      <family val="2"/>
    </font>
    <font>
      <b/>
      <i/>
      <sz val="10"/>
      <color rgb="FF000000"/>
      <name val="Arial"/>
      <family val="2"/>
    </font>
    <font>
      <b/>
      <sz val="10"/>
      <color rgb="FF000000"/>
      <name val="Arial"/>
      <family val="2"/>
    </font>
    <font>
      <b/>
      <sz val="11"/>
      <color rgb="FF000000"/>
      <name val="Arial"/>
      <family val="2"/>
    </font>
  </fonts>
  <fills count="5">
    <fill>
      <patternFill patternType="none"/>
    </fill>
    <fill>
      <patternFill patternType="gray125"/>
    </fill>
    <fill>
      <patternFill patternType="solid">
        <fgColor rgb="FFFFFFFF"/>
        <bgColor rgb="FFFFFFFF"/>
      </patternFill>
    </fill>
    <fill>
      <patternFill patternType="solid">
        <fgColor theme="9" tint="0.79998168889431442"/>
        <bgColor rgb="FF9BBB59"/>
      </patternFill>
    </fill>
    <fill>
      <patternFill patternType="solid">
        <fgColor theme="7" tint="0.79998168889431442"/>
        <bgColor indexed="64"/>
      </patternFill>
    </fill>
  </fills>
  <borders count="13">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indexed="64"/>
      </bottom>
      <diagonal/>
    </border>
    <border>
      <left/>
      <right style="thin">
        <color auto="1"/>
      </right>
      <top/>
      <bottom style="thin">
        <color auto="1"/>
      </bottom>
      <diagonal/>
    </border>
  </borders>
  <cellStyleXfs count="3">
    <xf numFmtId="0" fontId="0" fillId="0" borderId="0"/>
    <xf numFmtId="0" fontId="4" fillId="0" borderId="0"/>
    <xf numFmtId="0" fontId="11" fillId="0" borderId="0" applyNumberFormat="0" applyFill="0" applyBorder="0" applyAlignment="0" applyProtection="0"/>
  </cellStyleXfs>
  <cellXfs count="75">
    <xf numFmtId="0" fontId="0" fillId="0" borderId="0" xfId="0" applyFont="1" applyAlignment="1"/>
    <xf numFmtId="1" fontId="1" fillId="0" borderId="1" xfId="0" applyNumberFormat="1" applyFont="1" applyBorder="1" applyAlignment="1">
      <alignment horizontal="center" vertical="center"/>
    </xf>
    <xf numFmtId="0" fontId="3" fillId="2" borderId="1" xfId="0" applyFont="1" applyFill="1" applyBorder="1" applyAlignment="1">
      <alignment horizontal="center" vertical="center" wrapText="1"/>
    </xf>
    <xf numFmtId="0" fontId="4" fillId="0" borderId="0" xfId="1" applyFont="1" applyAlignment="1"/>
    <xf numFmtId="0" fontId="3" fillId="2" borderId="1" xfId="0" applyFont="1" applyFill="1" applyBorder="1" applyAlignment="1">
      <alignment horizontal="center" vertical="center"/>
    </xf>
    <xf numFmtId="0" fontId="6" fillId="0" borderId="1" xfId="0" applyFont="1" applyBorder="1" applyAlignment="1">
      <alignment vertical="center" wrapText="1"/>
    </xf>
    <xf numFmtId="0" fontId="3" fillId="2" borderId="3" xfId="0" applyFont="1" applyFill="1" applyBorder="1" applyAlignment="1">
      <alignment horizontal="center" vertical="center"/>
    </xf>
    <xf numFmtId="0" fontId="10" fillId="0" borderId="0" xfId="0" applyFont="1" applyFill="1" applyAlignment="1">
      <alignment horizontal="center" vertical="center" wrapText="1"/>
    </xf>
    <xf numFmtId="0" fontId="0" fillId="0" borderId="0" xfId="0" applyFont="1" applyFill="1" applyAlignment="1"/>
    <xf numFmtId="0" fontId="12" fillId="0" borderId="3" xfId="0" applyFont="1" applyFill="1" applyBorder="1" applyAlignment="1">
      <alignment horizontal="center" vertical="center" wrapText="1"/>
    </xf>
    <xf numFmtId="0" fontId="13" fillId="0" borderId="3" xfId="2" applyFont="1" applyFill="1" applyBorder="1" applyAlignment="1">
      <alignment horizontal="left" vertical="center" wrapText="1"/>
    </xf>
    <xf numFmtId="0" fontId="12" fillId="0" borderId="3" xfId="0" applyFont="1" applyFill="1" applyBorder="1" applyAlignment="1">
      <alignment horizontal="left" vertical="center" wrapText="1"/>
    </xf>
    <xf numFmtId="0" fontId="0" fillId="0" borderId="3" xfId="0" applyBorder="1"/>
    <xf numFmtId="0" fontId="0" fillId="0" borderId="3" xfId="0" applyBorder="1" applyAlignment="1">
      <alignment horizontal="right"/>
    </xf>
    <xf numFmtId="0" fontId="0" fillId="0" borderId="3" xfId="0" applyNumberFormat="1" applyBorder="1"/>
    <xf numFmtId="0" fontId="7" fillId="3" borderId="3" xfId="0" applyFont="1" applyFill="1" applyBorder="1" applyAlignment="1">
      <alignment horizontal="left" vertical="center"/>
    </xf>
    <xf numFmtId="1" fontId="2" fillId="3" borderId="3" xfId="0" applyNumberFormat="1" applyFont="1" applyFill="1" applyBorder="1"/>
    <xf numFmtId="0" fontId="2" fillId="3" borderId="3" xfId="0" applyFont="1" applyFill="1" applyBorder="1" applyAlignment="1">
      <alignment horizontal="left" vertical="center"/>
    </xf>
    <xf numFmtId="0" fontId="2" fillId="3" borderId="3" xfId="0" applyFont="1" applyFill="1" applyBorder="1"/>
    <xf numFmtId="0" fontId="19" fillId="0" borderId="0" xfId="0" applyFont="1" applyBorder="1" applyAlignment="1">
      <alignment horizontal="left" vertical="center" indent="5"/>
    </xf>
    <xf numFmtId="0" fontId="18" fillId="0" borderId="0" xfId="0" applyFont="1" applyBorder="1" applyAlignment="1">
      <alignment vertical="center"/>
    </xf>
    <xf numFmtId="0" fontId="18" fillId="0" borderId="0" xfId="0" applyFont="1" applyBorder="1" applyAlignment="1">
      <alignment horizontal="left" vertical="center"/>
    </xf>
    <xf numFmtId="0" fontId="20" fillId="0" borderId="0" xfId="0" applyFont="1" applyAlignment="1"/>
    <xf numFmtId="0" fontId="18" fillId="0" borderId="0" xfId="0" applyFont="1" applyBorder="1" applyAlignment="1">
      <alignment vertical="center" wrapText="1"/>
    </xf>
    <xf numFmtId="0" fontId="7" fillId="0" borderId="0" xfId="0" applyFont="1" applyAlignment="1">
      <alignment horizontal="justify" vertical="center"/>
    </xf>
    <xf numFmtId="0" fontId="16" fillId="0" borderId="0" xfId="0" applyFont="1" applyAlignment="1">
      <alignment horizontal="justify" vertical="center"/>
    </xf>
    <xf numFmtId="0" fontId="15" fillId="0" borderId="0" xfId="0" applyFont="1" applyAlignment="1"/>
    <xf numFmtId="0" fontId="0" fillId="0" borderId="3" xfId="0" applyFont="1" applyBorder="1" applyAlignment="1"/>
    <xf numFmtId="0" fontId="10" fillId="0" borderId="3" xfId="0" applyFont="1" applyBorder="1" applyAlignment="1">
      <alignment horizontal="center" vertical="center"/>
    </xf>
    <xf numFmtId="0" fontId="24" fillId="0" borderId="3" xfId="0" applyFont="1" applyBorder="1" applyAlignment="1">
      <alignment horizontal="center" vertical="center"/>
    </xf>
    <xf numFmtId="0" fontId="10" fillId="0" borderId="3" xfId="0" applyFont="1" applyBorder="1" applyAlignment="1">
      <alignment wrapText="1"/>
    </xf>
    <xf numFmtId="0" fontId="25" fillId="0" borderId="3" xfId="0" applyFont="1" applyBorder="1" applyAlignment="1">
      <alignment horizontal="center" vertical="center"/>
    </xf>
    <xf numFmtId="0" fontId="4" fillId="4" borderId="3" xfId="1" applyFont="1" applyFill="1" applyBorder="1" applyAlignment="1">
      <alignment horizontal="center" vertical="center" wrapText="1"/>
    </xf>
    <xf numFmtId="164" fontId="5" fillId="0" borderId="3" xfId="1" applyNumberFormat="1" applyFont="1" applyBorder="1" applyAlignment="1"/>
    <xf numFmtId="0" fontId="5" fillId="0" borderId="3" xfId="1" applyFont="1" applyBorder="1" applyAlignment="1"/>
    <xf numFmtId="0" fontId="4" fillId="0" borderId="3" xfId="1" applyFont="1" applyBorder="1" applyAlignment="1"/>
    <xf numFmtId="0" fontId="12" fillId="0" borderId="3" xfId="0" applyFont="1" applyBorder="1" applyAlignment="1"/>
    <xf numFmtId="0" fontId="8" fillId="0" borderId="0" xfId="0" applyFont="1" applyAlignment="1"/>
    <xf numFmtId="0" fontId="8" fillId="0" borderId="3" xfId="0" applyFont="1" applyBorder="1" applyAlignment="1">
      <alignment horizontal="right"/>
    </xf>
    <xf numFmtId="0" fontId="15" fillId="0" borderId="3" xfId="0" applyFont="1" applyBorder="1" applyAlignment="1">
      <alignment horizontal="left"/>
    </xf>
    <xf numFmtId="0" fontId="15" fillId="0" borderId="3" xfId="0" applyFont="1" applyBorder="1" applyAlignment="1"/>
    <xf numFmtId="0" fontId="10" fillId="4" borderId="3" xfId="1" applyFont="1" applyFill="1" applyBorder="1" applyAlignment="1">
      <alignment horizontal="center" vertical="center" wrapText="1"/>
    </xf>
    <xf numFmtId="0" fontId="2" fillId="3" borderId="3" xfId="0" applyFont="1" applyFill="1" applyBorder="1" applyAlignment="1">
      <alignment horizontal="left" vertical="center" wrapText="1"/>
    </xf>
    <xf numFmtId="0" fontId="2" fillId="0" borderId="11" xfId="0" applyFont="1" applyFill="1" applyBorder="1"/>
    <xf numFmtId="0" fontId="2" fillId="0" borderId="5" xfId="0" applyFont="1" applyFill="1" applyBorder="1"/>
    <xf numFmtId="0" fontId="4" fillId="0" borderId="0" xfId="1" applyFont="1" applyAlignment="1">
      <alignment wrapText="1"/>
    </xf>
    <xf numFmtId="0" fontId="4" fillId="0" borderId="0" xfId="1" applyFont="1" applyFill="1" applyAlignment="1">
      <alignment horizontal="center" vertical="center"/>
    </xf>
    <xf numFmtId="0" fontId="4" fillId="0" borderId="0" xfId="1" applyFont="1" applyFill="1" applyAlignment="1"/>
    <xf numFmtId="0" fontId="4" fillId="0" borderId="0" xfId="1" applyFont="1" applyFill="1" applyAlignment="1">
      <alignment horizontal="center"/>
    </xf>
    <xf numFmtId="0" fontId="10" fillId="0" borderId="3" xfId="0" applyFont="1" applyBorder="1" applyAlignment="1">
      <alignment horizontal="left" wrapText="1"/>
    </xf>
    <xf numFmtId="0" fontId="10" fillId="0" borderId="7" xfId="0" applyFont="1" applyBorder="1" applyAlignment="1">
      <alignment horizontal="center"/>
    </xf>
    <xf numFmtId="0" fontId="9" fillId="0" borderId="3" xfId="0" applyFont="1" applyFill="1" applyBorder="1" applyAlignment="1">
      <alignment horizontal="center" vertical="center" wrapText="1"/>
    </xf>
    <xf numFmtId="0" fontId="17" fillId="0" borderId="0" xfId="0" applyFont="1" applyAlignment="1">
      <alignment horizontal="center" wrapText="1"/>
    </xf>
    <xf numFmtId="0" fontId="20" fillId="0" borderId="0" xfId="0" applyFont="1" applyAlignment="1">
      <alignment horizontal="center"/>
    </xf>
    <xf numFmtId="0" fontId="3" fillId="2" borderId="2" xfId="0" applyFont="1" applyFill="1" applyBorder="1" applyAlignment="1">
      <alignment horizontal="center"/>
    </xf>
    <xf numFmtId="0" fontId="14" fillId="0" borderId="3" xfId="0" applyFont="1" applyBorder="1" applyAlignment="1">
      <alignment horizontal="center"/>
    </xf>
    <xf numFmtId="0" fontId="0" fillId="0" borderId="4" xfId="0" applyBorder="1" applyAlignment="1">
      <alignment horizontal="left"/>
    </xf>
    <xf numFmtId="0" fontId="0" fillId="0" borderId="6" xfId="0" applyBorder="1" applyAlignment="1">
      <alignment horizontal="left"/>
    </xf>
    <xf numFmtId="0" fontId="0" fillId="0" borderId="4" xfId="0" applyBorder="1" applyAlignment="1">
      <alignment horizontal="left" wrapText="1"/>
    </xf>
    <xf numFmtId="0" fontId="0" fillId="0" borderId="6" xfId="0" applyBorder="1" applyAlignment="1">
      <alignment horizontal="left" wrapText="1"/>
    </xf>
    <xf numFmtId="0" fontId="0" fillId="0" borderId="8" xfId="0" applyBorder="1" applyAlignment="1">
      <alignment horizontal="right" vertical="center"/>
    </xf>
    <xf numFmtId="0" fontId="0" fillId="0" borderId="10" xfId="0" applyBorder="1" applyAlignment="1">
      <alignment horizontal="right" vertical="center"/>
    </xf>
    <xf numFmtId="0" fontId="0" fillId="0" borderId="7" xfId="0" applyFill="1" applyBorder="1" applyAlignment="1">
      <alignment horizontal="left" vertical="center"/>
    </xf>
    <xf numFmtId="0" fontId="0" fillId="0" borderId="11" xfId="0" applyFill="1" applyBorder="1" applyAlignment="1">
      <alignment horizontal="left" vertical="center"/>
    </xf>
    <xf numFmtId="1" fontId="2" fillId="0" borderId="9" xfId="0" applyNumberFormat="1" applyFont="1" applyFill="1" applyBorder="1" applyAlignment="1">
      <alignment horizontal="center"/>
    </xf>
    <xf numFmtId="1" fontId="2" fillId="0" borderId="12" xfId="0" applyNumberFormat="1" applyFont="1" applyFill="1" applyBorder="1" applyAlignment="1">
      <alignment horizontal="center"/>
    </xf>
    <xf numFmtId="0" fontId="8" fillId="0" borderId="4" xfId="0" applyFont="1" applyBorder="1" applyAlignment="1">
      <alignment horizontal="center" vertical="center"/>
    </xf>
    <xf numFmtId="0" fontId="8" fillId="0" borderId="6" xfId="0" applyFont="1" applyBorder="1" applyAlignment="1">
      <alignment horizontal="center" vertical="center"/>
    </xf>
    <xf numFmtId="0" fontId="8" fillId="0" borderId="4" xfId="0" applyFont="1" applyBorder="1" applyAlignment="1">
      <alignment horizontal="center"/>
    </xf>
    <xf numFmtId="0" fontId="8" fillId="0" borderId="6" xfId="0" applyFont="1" applyBorder="1" applyAlignment="1">
      <alignment horizontal="center"/>
    </xf>
    <xf numFmtId="0" fontId="8" fillId="0" borderId="3" xfId="0" applyFont="1" applyBorder="1" applyAlignment="1">
      <alignment horizontal="center" wrapText="1"/>
    </xf>
    <xf numFmtId="0" fontId="0" fillId="0" borderId="0" xfId="0" applyFont="1" applyAlignment="1">
      <alignment horizontal="center"/>
    </xf>
    <xf numFmtId="0" fontId="8" fillId="0" borderId="3" xfId="0" applyFont="1" applyBorder="1" applyAlignment="1">
      <alignment horizontal="center" vertical="center" wrapText="1"/>
    </xf>
    <xf numFmtId="0" fontId="5" fillId="0" borderId="3" xfId="1" applyFont="1" applyFill="1" applyBorder="1" applyAlignment="1">
      <alignment wrapText="1"/>
    </xf>
    <xf numFmtId="0" fontId="12" fillId="0" borderId="3" xfId="0" applyFont="1" applyFill="1" applyBorder="1" applyAlignment="1">
      <alignment wrapText="1"/>
    </xf>
  </cellXfs>
  <cellStyles count="3">
    <cellStyle name="Hipervínculo" xfId="2" builtinId="8"/>
    <cellStyle name="Normal" xfId="0" builtinId="0"/>
    <cellStyle name="Normal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GÉNERO</a:t>
            </a:r>
          </a:p>
        </c:rich>
      </c:tx>
      <c:layout>
        <c:manualLayout>
          <c:xMode val="edge"/>
          <c:yMode val="edge"/>
          <c:x val="0.10552777777777778"/>
          <c:y val="4.6296296296296294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2"/>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Lbls>
            <c:dLbl>
              <c:idx val="0"/>
              <c:spPr>
                <a:noFill/>
                <a:ln>
                  <a:noFill/>
                </a:ln>
                <a:effectLst>
                  <a:glow>
                    <a:schemeClr val="accent1">
                      <a:alpha val="40000"/>
                    </a:schemeClr>
                  </a:glow>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1"/>
              <c:showSerName val="0"/>
              <c:showPercent val="1"/>
              <c:showBubbleSize val="0"/>
              <c:extLst>
                <c:ext xmlns:c15="http://schemas.microsoft.com/office/drawing/2012/chart" uri="{CE6537A1-D6FC-4f65-9D91-7224C49458BB}"/>
              </c:extLst>
            </c:dLbl>
            <c:dLbl>
              <c:idx val="1"/>
              <c:spPr>
                <a:noFill/>
                <a:ln>
                  <a:noFill/>
                </a:ln>
                <a:effectLst>
                  <a:glow>
                    <a:schemeClr val="accent1">
                      <a:alpha val="40000"/>
                    </a:schemeClr>
                  </a:glow>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1"/>
              <c:showSerName val="0"/>
              <c:showPercent val="1"/>
              <c:showBubbleSize val="0"/>
              <c:extLst>
                <c:ext xmlns:c15="http://schemas.microsoft.com/office/drawing/2012/chart" uri="{CE6537A1-D6FC-4f65-9D91-7224C49458BB}"/>
              </c:extLst>
            </c:dLbl>
            <c:dLbl>
              <c:idx val="2"/>
              <c:spPr>
                <a:noFill/>
                <a:ln>
                  <a:noFill/>
                </a:ln>
                <a:effectLst>
                  <a:glow>
                    <a:schemeClr val="accent1">
                      <a:alpha val="40000"/>
                    </a:schemeClr>
                  </a:glow>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1"/>
              <c:showSerName val="0"/>
              <c:showPercent val="1"/>
              <c:showBubbleSize val="0"/>
              <c:extLst>
                <c:ext xmlns:c15="http://schemas.microsoft.com/office/drawing/2012/chart" uri="{CE6537A1-D6FC-4f65-9D91-7224C49458BB}"/>
              </c:extLst>
            </c:dLbl>
            <c:spPr>
              <a:noFill/>
              <a:ln>
                <a:noFill/>
              </a:ln>
              <a:effectLst>
                <a:glow>
                  <a:schemeClr val="accent1">
                    <a:alpha val="40000"/>
                  </a:schemeClr>
                </a:glow>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1"/>
            <c:showSerName val="0"/>
            <c:showPercent val="1"/>
            <c:showBubbleSize val="0"/>
            <c:separator>
</c:separator>
            <c:showLeaderLines val="0"/>
            <c:extLst>
              <c:ext xmlns:c15="http://schemas.microsoft.com/office/drawing/2012/chart" uri="{CE6537A1-D6FC-4f65-9D91-7224C49458BB}"/>
            </c:extLst>
          </c:dLbls>
          <c:cat>
            <c:strRef>
              <c:f>GÉNERO!$B$3:$B$5</c:f>
              <c:strCache>
                <c:ptCount val="3"/>
                <c:pt idx="0">
                  <c:v>Femenino</c:v>
                </c:pt>
                <c:pt idx="1">
                  <c:v>Masculino</c:v>
                </c:pt>
                <c:pt idx="2">
                  <c:v>Prefiero no decirlo</c:v>
                </c:pt>
              </c:strCache>
            </c:strRef>
          </c:cat>
          <c:val>
            <c:numRef>
              <c:f>GÉNERO!$C$3:$C$5</c:f>
              <c:numCache>
                <c:formatCode>General</c:formatCode>
                <c:ptCount val="3"/>
                <c:pt idx="0">
                  <c:v>26</c:v>
                </c:pt>
                <c:pt idx="1">
                  <c:v>13</c:v>
                </c:pt>
                <c:pt idx="2">
                  <c:v>0</c:v>
                </c:pt>
              </c:numCache>
            </c:numRef>
          </c:val>
        </c:ser>
        <c:dLbls>
          <c:dLblPos val="ctr"/>
          <c:showLegendKey val="0"/>
          <c:showVal val="0"/>
          <c:showCatName val="0"/>
          <c:showSerName val="0"/>
          <c:showPercent val="1"/>
          <c:showBubbleSize val="0"/>
          <c:showLeaderLines val="0"/>
        </c:dLbls>
      </c:pie3DChart>
      <c:spPr>
        <a:noFill/>
        <a:ln>
          <a:noFill/>
        </a:ln>
        <a:effectLst/>
      </c:spPr>
    </c:plotArea>
    <c:plotVisOnly val="1"/>
    <c:dispBlanksAs val="gap"/>
    <c:showDLblsOverMax val="0"/>
  </c:chart>
  <c:spPr>
    <a:solidFill>
      <a:sysClr val="window" lastClr="FFFFFF"/>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EDAD</a:t>
            </a:r>
          </a:p>
        </c:rich>
      </c:tx>
      <c:layout>
        <c:manualLayout>
          <c:xMode val="edge"/>
          <c:yMode val="edge"/>
          <c:x val="2.948267063840649E-2"/>
          <c:y val="3.9706248948961409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effectLst>
              <a:outerShdw blurRad="50800" dist="38100" dir="2700000" algn="tl" rotWithShape="0">
                <a:prstClr val="black">
                  <a:alpha val="40000"/>
                </a:prstClr>
              </a:outerShdw>
            </a:effectLst>
            <a:scene3d>
              <a:camera prst="orthographicFront"/>
              <a:lightRig rig="threePt" dir="t"/>
            </a:scene3d>
            <a:sp3d>
              <a:bevelT/>
              <a:bevelB/>
              <a:contourClr>
                <a:srgbClr val="000000"/>
              </a:contourClr>
            </a:sp3d>
          </c:spPr>
          <c:explosion val="1"/>
          <c:dPt>
            <c:idx val="0"/>
            <c:bubble3D val="0"/>
            <c:spPr>
              <a:solidFill>
                <a:schemeClr val="accent1"/>
              </a:solidFill>
              <a:ln w="25400">
                <a:solidFill>
                  <a:schemeClr val="lt1"/>
                </a:solidFill>
              </a:ln>
              <a:effectLst>
                <a:outerShdw blurRad="50800" dist="38100" dir="2700000" algn="tl" rotWithShape="0">
                  <a:prstClr val="black">
                    <a:alpha val="40000"/>
                  </a:prstClr>
                </a:outerShdw>
              </a:effectLst>
              <a:scene3d>
                <a:camera prst="orthographicFront"/>
                <a:lightRig rig="threePt" dir="t"/>
              </a:scene3d>
              <a:sp3d contourW="25400">
                <a:bevelT/>
                <a:bevelB/>
                <a:contourClr>
                  <a:schemeClr val="lt1"/>
                </a:contourClr>
              </a:sp3d>
            </c:spPr>
          </c:dPt>
          <c:dPt>
            <c:idx val="1"/>
            <c:bubble3D val="0"/>
            <c:spPr>
              <a:solidFill>
                <a:schemeClr val="accent2"/>
              </a:solidFill>
              <a:ln w="25400">
                <a:solidFill>
                  <a:schemeClr val="lt1"/>
                </a:solidFill>
              </a:ln>
              <a:effectLst>
                <a:outerShdw blurRad="50800" dist="38100" dir="2700000" algn="tl" rotWithShape="0">
                  <a:prstClr val="black">
                    <a:alpha val="40000"/>
                  </a:prstClr>
                </a:outerShdw>
              </a:effectLst>
              <a:scene3d>
                <a:camera prst="orthographicFront"/>
                <a:lightRig rig="threePt" dir="t"/>
              </a:scene3d>
              <a:sp3d contourW="25400">
                <a:bevelT/>
                <a:bevelB/>
                <a:contourClr>
                  <a:schemeClr val="lt1"/>
                </a:contourClr>
              </a:sp3d>
            </c:spPr>
          </c:dPt>
          <c:dPt>
            <c:idx val="2"/>
            <c:bubble3D val="0"/>
            <c:spPr>
              <a:solidFill>
                <a:schemeClr val="accent3"/>
              </a:solidFill>
              <a:ln w="25400">
                <a:solidFill>
                  <a:schemeClr val="lt1"/>
                </a:solidFill>
              </a:ln>
              <a:effectLst>
                <a:outerShdw blurRad="50800" dist="38100" dir="2700000" algn="tl" rotWithShape="0">
                  <a:prstClr val="black">
                    <a:alpha val="40000"/>
                  </a:prstClr>
                </a:outerShdw>
              </a:effectLst>
              <a:scene3d>
                <a:camera prst="orthographicFront"/>
                <a:lightRig rig="threePt" dir="t"/>
              </a:scene3d>
              <a:sp3d contourW="25400">
                <a:bevelT/>
                <a:bevelB/>
                <a:contourClr>
                  <a:schemeClr val="lt1"/>
                </a:contourClr>
              </a:sp3d>
            </c:spPr>
          </c:dPt>
          <c:dPt>
            <c:idx val="3"/>
            <c:bubble3D val="0"/>
            <c:spPr>
              <a:solidFill>
                <a:schemeClr val="accent4"/>
              </a:solidFill>
              <a:ln w="25400">
                <a:solidFill>
                  <a:schemeClr val="lt1"/>
                </a:solidFill>
              </a:ln>
              <a:effectLst>
                <a:outerShdw blurRad="50800" dist="38100" dir="2700000" algn="tl" rotWithShape="0">
                  <a:prstClr val="black">
                    <a:alpha val="40000"/>
                  </a:prstClr>
                </a:outerShdw>
              </a:effectLst>
              <a:scene3d>
                <a:camera prst="orthographicFront"/>
                <a:lightRig rig="threePt" dir="t"/>
              </a:scene3d>
              <a:sp3d contourW="25400">
                <a:bevelT/>
                <a:bevelB/>
                <a:contourClr>
                  <a:schemeClr val="lt1"/>
                </a:contourClr>
              </a:sp3d>
            </c:spPr>
          </c:dPt>
          <c:dPt>
            <c:idx val="4"/>
            <c:bubble3D val="0"/>
            <c:spPr>
              <a:solidFill>
                <a:schemeClr val="accent5"/>
              </a:solidFill>
              <a:ln w="25400">
                <a:solidFill>
                  <a:schemeClr val="lt1"/>
                </a:solidFill>
              </a:ln>
              <a:effectLst>
                <a:outerShdw blurRad="50800" dist="38100" dir="2700000" algn="tl" rotWithShape="0">
                  <a:prstClr val="black">
                    <a:alpha val="40000"/>
                  </a:prstClr>
                </a:outerShdw>
              </a:effectLst>
              <a:scene3d>
                <a:camera prst="orthographicFront"/>
                <a:lightRig rig="threePt" dir="t"/>
              </a:scene3d>
              <a:sp3d contourW="25400">
                <a:bevelT/>
                <a:bevelB/>
                <a:contourClr>
                  <a:schemeClr val="lt1"/>
                </a:contourClr>
              </a:sp3d>
            </c:spPr>
          </c:dPt>
          <c:dPt>
            <c:idx val="5"/>
            <c:bubble3D val="0"/>
            <c:spPr>
              <a:solidFill>
                <a:schemeClr val="accent6"/>
              </a:solidFill>
              <a:ln w="25400">
                <a:solidFill>
                  <a:schemeClr val="lt1"/>
                </a:solidFill>
              </a:ln>
              <a:effectLst>
                <a:outerShdw blurRad="50800" dist="38100" dir="2700000" algn="tl" rotWithShape="0">
                  <a:prstClr val="black">
                    <a:alpha val="40000"/>
                  </a:prstClr>
                </a:outerShdw>
              </a:effectLst>
              <a:scene3d>
                <a:camera prst="orthographicFront"/>
                <a:lightRig rig="threePt" dir="t"/>
              </a:scene3d>
              <a:sp3d contourW="25400">
                <a:bevelT/>
                <a:bevelB/>
                <a:contourClr>
                  <a:schemeClr val="lt1"/>
                </a:contourClr>
              </a:sp3d>
            </c:spPr>
          </c:dPt>
          <c:dPt>
            <c:idx val="6"/>
            <c:bubble3D val="0"/>
            <c:spPr>
              <a:solidFill>
                <a:schemeClr val="accent1">
                  <a:lumMod val="60000"/>
                </a:schemeClr>
              </a:solidFill>
              <a:ln w="25400">
                <a:solidFill>
                  <a:schemeClr val="lt1"/>
                </a:solidFill>
              </a:ln>
              <a:effectLst>
                <a:outerShdw blurRad="50800" dist="38100" dir="2700000" algn="tl" rotWithShape="0">
                  <a:prstClr val="black">
                    <a:alpha val="40000"/>
                  </a:prstClr>
                </a:outerShdw>
              </a:effectLst>
              <a:scene3d>
                <a:camera prst="orthographicFront"/>
                <a:lightRig rig="threePt" dir="t"/>
              </a:scene3d>
              <a:sp3d contourW="25400">
                <a:bevelT/>
                <a:bevelB/>
                <a:contourClr>
                  <a:schemeClr val="lt1"/>
                </a:contourClr>
              </a:sp3d>
            </c:spPr>
          </c:dPt>
          <c:dPt>
            <c:idx val="7"/>
            <c:bubble3D val="0"/>
            <c:spPr>
              <a:solidFill>
                <a:schemeClr val="accent2">
                  <a:lumMod val="60000"/>
                </a:schemeClr>
              </a:solidFill>
              <a:ln w="25400">
                <a:solidFill>
                  <a:schemeClr val="lt1"/>
                </a:solidFill>
              </a:ln>
              <a:effectLst>
                <a:outerShdw blurRad="50800" dist="38100" dir="2700000" algn="tl" rotWithShape="0">
                  <a:prstClr val="black">
                    <a:alpha val="40000"/>
                  </a:prstClr>
                </a:outerShdw>
              </a:effectLst>
              <a:scene3d>
                <a:camera prst="orthographicFront"/>
                <a:lightRig rig="threePt" dir="t"/>
              </a:scene3d>
              <a:sp3d contourW="25400">
                <a:bevelT/>
                <a:bevelB/>
                <a:contourClr>
                  <a:schemeClr val="lt1"/>
                </a:contourClr>
              </a:sp3d>
            </c:spPr>
          </c:dPt>
          <c:dPt>
            <c:idx val="8"/>
            <c:bubble3D val="0"/>
            <c:spPr>
              <a:solidFill>
                <a:schemeClr val="accent3">
                  <a:lumMod val="60000"/>
                </a:schemeClr>
              </a:solidFill>
              <a:ln w="25400">
                <a:solidFill>
                  <a:schemeClr val="lt1"/>
                </a:solidFill>
              </a:ln>
              <a:effectLst>
                <a:outerShdw blurRad="50800" dist="38100" dir="2700000" algn="tl" rotWithShape="0">
                  <a:prstClr val="black">
                    <a:alpha val="40000"/>
                  </a:prstClr>
                </a:outerShdw>
              </a:effectLst>
              <a:scene3d>
                <a:camera prst="orthographicFront"/>
                <a:lightRig rig="threePt" dir="t"/>
              </a:scene3d>
              <a:sp3d contourW="25400">
                <a:bevelT/>
                <a:bevelB/>
                <a:contourClr>
                  <a:schemeClr val="lt1"/>
                </a:contourClr>
              </a:sp3d>
            </c:spPr>
          </c:dPt>
          <c:dLbls>
            <c:dLbl>
              <c:idx val="1"/>
              <c:layout>
                <c:manualLayout>
                  <c:x val="8.5929405218337793E-2"/>
                  <c:y val="-5.8129943344652567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2"/>
              <c:layout>
                <c:manualLayout>
                  <c:x val="2.5000000000000001E-2"/>
                  <c:y val="-2.7777777777777801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3"/>
              <c:layout>
                <c:manualLayout>
                  <c:x val="0.10431292783200753"/>
                  <c:y val="-2.3774141907915592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4"/>
              <c:layout>
                <c:manualLayout>
                  <c:x val="-3.8888888888888896E-2"/>
                  <c:y val="6.9444444444444448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5"/>
              <c:layout>
                <c:manualLayout>
                  <c:x val="-7.199722302655219E-2"/>
                  <c:y val="1.7344170480904642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6"/>
              <c:layout>
                <c:manualLayout>
                  <c:x val="2.7691239625596744E-3"/>
                  <c:y val="-6.9376681923618733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7"/>
              <c:layout>
                <c:manualLayout>
                  <c:x val="2.7691239625596997E-2"/>
                  <c:y val="-6.5040639303392558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8"/>
              <c:layout>
                <c:manualLayout>
                  <c:x val="6.3689851138873099E-2"/>
                  <c:y val="-5.6368554062940217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spPr>
              <a:no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mn-lt"/>
                    <a:ea typeface="+mn-ea"/>
                    <a:cs typeface="+mn-cs"/>
                  </a:defRPr>
                </a:pPr>
                <a:endParaRPr lang="es-CO"/>
              </a:p>
            </c:txPr>
            <c:dLblPos val="outEnd"/>
            <c:showLegendKey val="0"/>
            <c:showVal val="1"/>
            <c:showCatName val="1"/>
            <c:showSerName val="0"/>
            <c:showPercent val="1"/>
            <c:showBubbleSize val="0"/>
            <c:separator>
</c:separator>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EDAD!$B$2:$B$10</c:f>
              <c:strCache>
                <c:ptCount val="9"/>
                <c:pt idx="0">
                  <c:v>EDAD</c:v>
                </c:pt>
                <c:pt idx="1">
                  <c:v>20 Años</c:v>
                </c:pt>
                <c:pt idx="2">
                  <c:v>21 Años</c:v>
                </c:pt>
                <c:pt idx="3">
                  <c:v>22 Años</c:v>
                </c:pt>
                <c:pt idx="4">
                  <c:v>23 Años</c:v>
                </c:pt>
                <c:pt idx="5">
                  <c:v>24 Años</c:v>
                </c:pt>
                <c:pt idx="6">
                  <c:v>25 Años</c:v>
                </c:pt>
                <c:pt idx="7">
                  <c:v>26 Años</c:v>
                </c:pt>
                <c:pt idx="8">
                  <c:v>36 Años</c:v>
                </c:pt>
              </c:strCache>
            </c:strRef>
          </c:cat>
          <c:val>
            <c:numRef>
              <c:f>EDAD!$C$2:$C$10</c:f>
              <c:numCache>
                <c:formatCode>General</c:formatCode>
                <c:ptCount val="9"/>
                <c:pt idx="1">
                  <c:v>2</c:v>
                </c:pt>
                <c:pt idx="2">
                  <c:v>8</c:v>
                </c:pt>
                <c:pt idx="3">
                  <c:v>16</c:v>
                </c:pt>
                <c:pt idx="4">
                  <c:v>6</c:v>
                </c:pt>
                <c:pt idx="5">
                  <c:v>2</c:v>
                </c:pt>
                <c:pt idx="6">
                  <c:v>2</c:v>
                </c:pt>
                <c:pt idx="7">
                  <c:v>2</c:v>
                </c:pt>
                <c:pt idx="8">
                  <c:v>1</c:v>
                </c:pt>
              </c:numCache>
            </c:numRef>
          </c:val>
        </c:ser>
        <c:dLbls>
          <c:showLegendKey val="0"/>
          <c:showVal val="0"/>
          <c:showCatName val="0"/>
          <c:showSerName val="0"/>
          <c:showPercent val="0"/>
          <c:showBubbleSize val="0"/>
          <c:showLeaderLines val="0"/>
        </c:dLbls>
      </c:pie3DChart>
      <c:spPr>
        <a:noFill/>
        <a:ln>
          <a:noFill/>
        </a:ln>
        <a:effectLst/>
      </c:spPr>
    </c:plotArea>
    <c:plotVisOnly val="1"/>
    <c:dispBlanksAs val="gap"/>
    <c:showDLblsOverMax val="0"/>
  </c:chart>
  <c:spPr>
    <a:solidFill>
      <a:sysClr val="window" lastClr="FFFFFF"/>
    </a:solidFill>
    <a:ln w="9525" cap="flat" cmpd="sng" algn="ctr">
      <a:noFill/>
      <a:round/>
    </a:ln>
    <a:effectLst/>
    <a:scene3d>
      <a:camera prst="orthographicFront"/>
      <a:lightRig rig="threePt" dir="t"/>
    </a:scene3d>
    <a:sp3d>
      <a:bevelB/>
    </a:sp3d>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1. ¿Conoce usted en qué consiste la prueba de Estado Saber Pro y cómo está estructurada?</a:t>
            </a:r>
          </a:p>
        </c:rich>
      </c:tx>
      <c:layout>
        <c:manualLayout>
          <c:xMode val="edge"/>
          <c:yMode val="edge"/>
          <c:x val="0.12589566929133858"/>
          <c:y val="3.7037037037037035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effectLst>
              <a:outerShdw blurRad="50800" dist="38100" dir="2700000" algn="tl" rotWithShape="0">
                <a:prstClr val="black">
                  <a:alpha val="40000"/>
                </a:prstClr>
              </a:outerShdw>
            </a:effectLst>
            <a:scene3d>
              <a:camera prst="orthographicFront"/>
              <a:lightRig rig="threePt" dir="t"/>
            </a:scene3d>
            <a:sp3d>
              <a:bevelT/>
              <a:bevelB/>
              <a:contourClr>
                <a:srgbClr val="000000"/>
              </a:contourClr>
            </a:sp3d>
          </c:spPr>
          <c:dPt>
            <c:idx val="0"/>
            <c:bubble3D val="0"/>
            <c:spPr>
              <a:solidFill>
                <a:schemeClr val="accent1"/>
              </a:solidFill>
              <a:ln w="25400">
                <a:solidFill>
                  <a:schemeClr val="lt1"/>
                </a:solidFill>
              </a:ln>
              <a:effectLst>
                <a:outerShdw blurRad="50800" dist="38100" dir="2700000" algn="tl" rotWithShape="0">
                  <a:prstClr val="black">
                    <a:alpha val="40000"/>
                  </a:prstClr>
                </a:outerShdw>
              </a:effectLst>
              <a:scene3d>
                <a:camera prst="orthographicFront"/>
                <a:lightRig rig="threePt" dir="t"/>
              </a:scene3d>
              <a:sp3d contourW="25400">
                <a:bevelT/>
                <a:bevelB/>
                <a:contourClr>
                  <a:schemeClr val="lt1"/>
                </a:contourClr>
              </a:sp3d>
            </c:spPr>
          </c:dPt>
          <c:dPt>
            <c:idx val="1"/>
            <c:bubble3D val="0"/>
            <c:spPr>
              <a:solidFill>
                <a:schemeClr val="accent2"/>
              </a:solidFill>
              <a:ln w="25400">
                <a:solidFill>
                  <a:schemeClr val="lt1"/>
                </a:solidFill>
              </a:ln>
              <a:effectLst>
                <a:outerShdw blurRad="50800" dist="38100" dir="2700000" algn="tl" rotWithShape="0">
                  <a:prstClr val="black">
                    <a:alpha val="40000"/>
                  </a:prstClr>
                </a:outerShdw>
              </a:effectLst>
              <a:scene3d>
                <a:camera prst="orthographicFront"/>
                <a:lightRig rig="threePt" dir="t"/>
              </a:scene3d>
              <a:sp3d contourW="25400">
                <a:bevelT/>
                <a:bevelB/>
                <a:contourClr>
                  <a:schemeClr val="lt1"/>
                </a:contourClr>
              </a:sp3d>
            </c:spPr>
          </c:dPt>
          <c:dLbls>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1"/>
              <c:showSerName val="0"/>
              <c:showPercent val="1"/>
              <c:showBubbleSize val="0"/>
              <c:extLst>
                <c:ext xmlns:c15="http://schemas.microsoft.com/office/drawing/2012/chart" uri="{CE6537A1-D6FC-4f65-9D91-7224C49458BB}"/>
              </c:extLst>
            </c:dLbl>
            <c:dLbl>
              <c:idx val="1"/>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1"/>
              <c:showSerName val="0"/>
              <c:showPercent val="1"/>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1"/>
            <c:showSerName val="0"/>
            <c:showPercent val="1"/>
            <c:showBubbleSize val="0"/>
            <c:separator>
</c:separator>
            <c:showLeaderLines val="0"/>
            <c:extLst>
              <c:ext xmlns:c15="http://schemas.microsoft.com/office/drawing/2012/chart" uri="{CE6537A1-D6FC-4f65-9D91-7224C49458BB}"/>
            </c:extLst>
          </c:dLbls>
          <c:cat>
            <c:strRef>
              <c:f>'PREGUNTA 1'!$B$3:$B$4</c:f>
              <c:strCache>
                <c:ptCount val="2"/>
                <c:pt idx="0">
                  <c:v>SI</c:v>
                </c:pt>
                <c:pt idx="1">
                  <c:v>NO</c:v>
                </c:pt>
              </c:strCache>
            </c:strRef>
          </c:cat>
          <c:val>
            <c:numRef>
              <c:f>'PREGUNTA 1'!$C$3:$C$4</c:f>
              <c:numCache>
                <c:formatCode>General</c:formatCode>
                <c:ptCount val="2"/>
                <c:pt idx="0">
                  <c:v>19</c:v>
                </c:pt>
                <c:pt idx="1">
                  <c:v>20</c:v>
                </c:pt>
              </c:numCache>
            </c:numRef>
          </c:val>
        </c:ser>
        <c:dLbls>
          <c:showLegendKey val="0"/>
          <c:showVal val="0"/>
          <c:showCatName val="0"/>
          <c:showSerName val="0"/>
          <c:showPercent val="0"/>
          <c:showBubbleSize val="0"/>
          <c:showLeaderLines val="0"/>
        </c:dLbls>
      </c:pie3D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2. ¿En la actualidad, implementa usted alguna estrategia o método de estudio para prepararse ante la prueba de Estado Saber Pro?</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effectLst>
              <a:outerShdw blurRad="50800" dist="38100" dir="2700000" algn="tl" rotWithShape="0">
                <a:prstClr val="black">
                  <a:alpha val="40000"/>
                </a:prstClr>
              </a:outerShdw>
            </a:effectLst>
            <a:scene3d>
              <a:camera prst="orthographicFront"/>
              <a:lightRig rig="threePt" dir="t"/>
            </a:scene3d>
            <a:sp3d>
              <a:bevelT/>
              <a:bevelB/>
              <a:contourClr>
                <a:srgbClr val="000000"/>
              </a:contourClr>
            </a:sp3d>
          </c:spPr>
          <c:dPt>
            <c:idx val="0"/>
            <c:bubble3D val="0"/>
            <c:spPr>
              <a:solidFill>
                <a:schemeClr val="accent1"/>
              </a:solidFill>
              <a:ln w="25400">
                <a:solidFill>
                  <a:schemeClr val="lt1"/>
                </a:solidFill>
              </a:ln>
              <a:effectLst>
                <a:outerShdw blurRad="50800" dist="38100" dir="2700000" algn="tl" rotWithShape="0">
                  <a:prstClr val="black">
                    <a:alpha val="40000"/>
                  </a:prstClr>
                </a:outerShdw>
              </a:effectLst>
              <a:scene3d>
                <a:camera prst="orthographicFront"/>
                <a:lightRig rig="threePt" dir="t"/>
              </a:scene3d>
              <a:sp3d contourW="25400">
                <a:bevelT/>
                <a:bevelB/>
                <a:contourClr>
                  <a:schemeClr val="lt1"/>
                </a:contourClr>
              </a:sp3d>
            </c:spPr>
          </c:dPt>
          <c:dPt>
            <c:idx val="1"/>
            <c:bubble3D val="0"/>
            <c:spPr>
              <a:solidFill>
                <a:schemeClr val="accent2"/>
              </a:solidFill>
              <a:ln w="25400">
                <a:solidFill>
                  <a:schemeClr val="lt1"/>
                </a:solidFill>
              </a:ln>
              <a:effectLst>
                <a:outerShdw blurRad="50800" dist="38100" dir="2700000" algn="tl" rotWithShape="0">
                  <a:prstClr val="black">
                    <a:alpha val="40000"/>
                  </a:prstClr>
                </a:outerShdw>
              </a:effectLst>
              <a:scene3d>
                <a:camera prst="orthographicFront"/>
                <a:lightRig rig="threePt" dir="t"/>
              </a:scene3d>
              <a:sp3d contourW="25400">
                <a:bevelT/>
                <a:bevelB/>
                <a:contourClr>
                  <a:schemeClr val="lt1"/>
                </a:contourClr>
              </a:sp3d>
            </c:spPr>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'PREGUNTA 2'!$B$3:$B$4</c:f>
              <c:strCache>
                <c:ptCount val="2"/>
                <c:pt idx="0">
                  <c:v>SI </c:v>
                </c:pt>
                <c:pt idx="1">
                  <c:v>NO</c:v>
                </c:pt>
              </c:strCache>
            </c:strRef>
          </c:cat>
          <c:val>
            <c:numRef>
              <c:f>'PREGUNTA 2'!$C$3:$C$4</c:f>
              <c:numCache>
                <c:formatCode>General</c:formatCode>
                <c:ptCount val="2"/>
                <c:pt idx="0">
                  <c:v>21</c:v>
                </c:pt>
                <c:pt idx="1">
                  <c:v>18</c:v>
                </c:pt>
              </c:numCache>
            </c:numRef>
          </c:val>
        </c:ser>
        <c:dLbls>
          <c:showLegendKey val="0"/>
          <c:showVal val="0"/>
          <c:showCatName val="0"/>
          <c:showSerName val="0"/>
          <c:showPercent val="0"/>
          <c:showBubbleSize val="0"/>
          <c:showLeaderLines val="1"/>
        </c:dLbls>
      </c:pie3D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3. Si su respuesta  anterior fue si, por favor indique ¿Cuál?</a:t>
            </a:r>
          </a:p>
        </c:rich>
      </c:tx>
      <c:layout>
        <c:manualLayout>
          <c:xMode val="edge"/>
          <c:yMode val="edge"/>
          <c:x val="0.18434552195281387"/>
          <c:y val="3.0392210216973616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8.5471972877362218E-2"/>
          <c:y val="0.22142134208141476"/>
          <c:w val="0.83288472110196865"/>
          <c:h val="0.67408726719384771"/>
        </c:manualLayout>
      </c:layout>
      <c:pie3DChart>
        <c:varyColors val="1"/>
        <c:ser>
          <c:idx val="0"/>
          <c:order val="0"/>
          <c:spPr>
            <a:effectLst>
              <a:outerShdw blurRad="50800" dist="38100" dir="2700000" algn="tl" rotWithShape="0">
                <a:prstClr val="black">
                  <a:alpha val="40000"/>
                </a:prstClr>
              </a:outerShdw>
            </a:effectLst>
            <a:scene3d>
              <a:camera prst="orthographicFront"/>
              <a:lightRig rig="threePt" dir="t"/>
            </a:scene3d>
            <a:sp3d>
              <a:bevelT/>
              <a:bevelB/>
              <a:contourClr>
                <a:srgbClr val="000000"/>
              </a:contourClr>
            </a:sp3d>
          </c:spPr>
          <c:dPt>
            <c:idx val="0"/>
            <c:bubble3D val="0"/>
            <c:spPr>
              <a:solidFill>
                <a:schemeClr val="accent1"/>
              </a:solidFill>
              <a:ln w="25400">
                <a:solidFill>
                  <a:schemeClr val="lt1"/>
                </a:solidFill>
              </a:ln>
              <a:effectLst>
                <a:outerShdw blurRad="50800" dist="38100" dir="2700000" algn="tl" rotWithShape="0">
                  <a:prstClr val="black">
                    <a:alpha val="40000"/>
                  </a:prstClr>
                </a:outerShdw>
              </a:effectLst>
              <a:scene3d>
                <a:camera prst="orthographicFront"/>
                <a:lightRig rig="threePt" dir="t"/>
              </a:scene3d>
              <a:sp3d contourW="25400">
                <a:bevelT/>
                <a:bevelB/>
                <a:contourClr>
                  <a:schemeClr val="lt1"/>
                </a:contourClr>
              </a:sp3d>
            </c:spPr>
          </c:dPt>
          <c:dPt>
            <c:idx val="1"/>
            <c:bubble3D val="0"/>
            <c:spPr>
              <a:solidFill>
                <a:schemeClr val="accent2"/>
              </a:solidFill>
              <a:ln w="25400">
                <a:solidFill>
                  <a:schemeClr val="lt1"/>
                </a:solidFill>
              </a:ln>
              <a:effectLst>
                <a:outerShdw blurRad="50800" dist="38100" dir="2700000" algn="tl" rotWithShape="0">
                  <a:prstClr val="black">
                    <a:alpha val="40000"/>
                  </a:prstClr>
                </a:outerShdw>
              </a:effectLst>
              <a:scene3d>
                <a:camera prst="orthographicFront"/>
                <a:lightRig rig="threePt" dir="t"/>
              </a:scene3d>
              <a:sp3d contourW="25400">
                <a:bevelT/>
                <a:bevelB/>
                <a:contourClr>
                  <a:schemeClr val="lt1"/>
                </a:contourClr>
              </a:sp3d>
            </c:spPr>
          </c:dPt>
          <c:dPt>
            <c:idx val="2"/>
            <c:bubble3D val="0"/>
            <c:spPr>
              <a:solidFill>
                <a:schemeClr val="accent3"/>
              </a:solidFill>
              <a:ln w="25400">
                <a:solidFill>
                  <a:schemeClr val="lt1"/>
                </a:solidFill>
              </a:ln>
              <a:effectLst>
                <a:outerShdw blurRad="50800" dist="38100" dir="2700000" algn="tl" rotWithShape="0">
                  <a:prstClr val="black">
                    <a:alpha val="40000"/>
                  </a:prstClr>
                </a:outerShdw>
              </a:effectLst>
              <a:scene3d>
                <a:camera prst="orthographicFront"/>
                <a:lightRig rig="threePt" dir="t"/>
              </a:scene3d>
              <a:sp3d contourW="25400">
                <a:bevelT/>
                <a:bevelB/>
                <a:contourClr>
                  <a:schemeClr val="lt1"/>
                </a:contourClr>
              </a:sp3d>
            </c:spPr>
          </c:dPt>
          <c:dPt>
            <c:idx val="3"/>
            <c:bubble3D val="0"/>
            <c:spPr>
              <a:solidFill>
                <a:schemeClr val="accent4"/>
              </a:solidFill>
              <a:ln w="25400">
                <a:solidFill>
                  <a:schemeClr val="lt1"/>
                </a:solidFill>
              </a:ln>
              <a:effectLst>
                <a:outerShdw blurRad="50800" dist="38100" dir="2700000" algn="tl" rotWithShape="0">
                  <a:prstClr val="black">
                    <a:alpha val="40000"/>
                  </a:prstClr>
                </a:outerShdw>
              </a:effectLst>
              <a:scene3d>
                <a:camera prst="orthographicFront"/>
                <a:lightRig rig="threePt" dir="t"/>
              </a:scene3d>
              <a:sp3d contourW="25400">
                <a:bevelT/>
                <a:bevelB/>
                <a:contourClr>
                  <a:schemeClr val="lt1"/>
                </a:contourClr>
              </a:sp3d>
            </c:spPr>
          </c:dPt>
          <c:dPt>
            <c:idx val="4"/>
            <c:bubble3D val="0"/>
            <c:spPr>
              <a:solidFill>
                <a:schemeClr val="accent5"/>
              </a:solidFill>
              <a:ln w="25400">
                <a:solidFill>
                  <a:schemeClr val="lt1"/>
                </a:solidFill>
              </a:ln>
              <a:effectLst>
                <a:outerShdw blurRad="50800" dist="38100" dir="2700000" algn="tl" rotWithShape="0">
                  <a:prstClr val="black">
                    <a:alpha val="40000"/>
                  </a:prstClr>
                </a:outerShdw>
              </a:effectLst>
              <a:scene3d>
                <a:camera prst="orthographicFront"/>
                <a:lightRig rig="threePt" dir="t"/>
              </a:scene3d>
              <a:sp3d contourW="25400">
                <a:bevelT/>
                <a:bevelB/>
                <a:contourClr>
                  <a:schemeClr val="lt1"/>
                </a:contourClr>
              </a:sp3d>
            </c:spPr>
          </c:dPt>
          <c:dLbls>
            <c:dLbl>
              <c:idx val="0"/>
              <c:layout>
                <c:manualLayout>
                  <c:x val="4.473232104049E-3"/>
                  <c:y val="6.5900464520057996E-4"/>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1"/>
              <c:layout>
                <c:manualLayout>
                  <c:x val="0.16074915068487589"/>
                  <c:y val="1.9086005712233744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2"/>
              <c:layout>
                <c:manualLayout>
                  <c:x val="1.148600057007945E-2"/>
                  <c:y val="0.10756300623074946"/>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3"/>
              <c:layout>
                <c:manualLayout>
                  <c:x val="5.2945058454262764E-3"/>
                  <c:y val="0.29546608770027649"/>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4"/>
              <c:layout>
                <c:manualLayout>
                  <c:x val="-0.3202997384273083"/>
                  <c:y val="4.0880329993337218E-3"/>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7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'PREGUNTA 3'!$A$3:$A$7</c:f>
              <c:strCache>
                <c:ptCount val="5"/>
                <c:pt idx="0">
                  <c:v>A.    Cuadernillos de práctica publicados por el ICFES</c:v>
                </c:pt>
                <c:pt idx="1">
                  <c:v>B.     Grupo de estudio extracurricular</c:v>
                </c:pt>
                <c:pt idx="2">
                  <c:v>C.    Repaso de los apuntes tomados en clase</c:v>
                </c:pt>
                <c:pt idx="3">
                  <c:v>D.    Ninguno, se quedó con los conocimientos adquiridos en clase</c:v>
                </c:pt>
                <c:pt idx="4">
                  <c:v>E.     Otro</c:v>
                </c:pt>
              </c:strCache>
            </c:strRef>
          </c:cat>
          <c:val>
            <c:numRef>
              <c:f>'PREGUNTA 3'!$B$3:$B$7</c:f>
              <c:numCache>
                <c:formatCode>General</c:formatCode>
                <c:ptCount val="5"/>
                <c:pt idx="0">
                  <c:v>4</c:v>
                </c:pt>
                <c:pt idx="1">
                  <c:v>0</c:v>
                </c:pt>
                <c:pt idx="2">
                  <c:v>20</c:v>
                </c:pt>
                <c:pt idx="3">
                  <c:v>11</c:v>
                </c:pt>
                <c:pt idx="4">
                  <c:v>4</c:v>
                </c:pt>
              </c:numCache>
            </c:numRef>
          </c:val>
        </c:ser>
        <c:dLbls>
          <c:showLegendKey val="0"/>
          <c:showVal val="0"/>
          <c:showCatName val="0"/>
          <c:showSerName val="0"/>
          <c:showPercent val="0"/>
          <c:showBubbleSize val="0"/>
          <c:showLeaderLines val="1"/>
        </c:dLbls>
      </c:pie3D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Si su respuesta anterior fue la Opción E, por favor indique ¿cuál?</a:t>
            </a:r>
          </a:p>
        </c:rich>
      </c:tx>
      <c:layout>
        <c:manualLayout>
          <c:xMode val="edge"/>
          <c:yMode val="edge"/>
          <c:x val="0.1456388888888889"/>
          <c:y val="2.7777777777777776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8.7499999999999994E-2"/>
          <c:y val="0.300838801399825"/>
          <c:w val="0.81388888888888888"/>
          <c:h val="0.59822980460775732"/>
        </c:manualLayout>
      </c:layout>
      <c:pie3DChart>
        <c:varyColors val="1"/>
        <c:ser>
          <c:idx val="0"/>
          <c:order val="0"/>
          <c:dPt>
            <c:idx val="0"/>
            <c:bubble3D val="0"/>
            <c:spPr>
              <a:solidFill>
                <a:schemeClr val="accent1"/>
              </a:solidFill>
              <a:ln w="25400">
                <a:solidFill>
                  <a:schemeClr val="lt1"/>
                </a:solidFill>
              </a:ln>
              <a:effectLst>
                <a:outerShdw blurRad="50800" dist="38100" dir="2700000" algn="tl" rotWithShape="0">
                  <a:prstClr val="black">
                    <a:alpha val="40000"/>
                  </a:prstClr>
                </a:outerShdw>
              </a:effectLst>
              <a:scene3d>
                <a:camera prst="orthographicFront"/>
                <a:lightRig rig="threePt" dir="t"/>
              </a:scene3d>
              <a:sp3d contourW="25400">
                <a:bevelT/>
                <a:bevelB/>
                <a:contourClr>
                  <a:schemeClr val="lt1"/>
                </a:contourClr>
              </a:sp3d>
            </c:spPr>
          </c:dPt>
          <c:dPt>
            <c:idx val="1"/>
            <c:bubble3D val="0"/>
            <c:spPr>
              <a:solidFill>
                <a:schemeClr val="accent2"/>
              </a:solidFill>
              <a:ln w="25400">
                <a:solidFill>
                  <a:schemeClr val="lt1"/>
                </a:solidFill>
              </a:ln>
              <a:effectLst>
                <a:outerShdw blurRad="50800" dist="38100" dir="2700000" algn="tl" rotWithShape="0">
                  <a:prstClr val="black">
                    <a:alpha val="40000"/>
                  </a:prstClr>
                </a:outerShdw>
              </a:effectLst>
              <a:scene3d>
                <a:camera prst="orthographicFront"/>
                <a:lightRig rig="threePt" dir="t"/>
              </a:scene3d>
              <a:sp3d contourW="25400">
                <a:bevelT/>
                <a:bevelB/>
                <a:contourClr>
                  <a:schemeClr val="lt1"/>
                </a:contourClr>
              </a:sp3d>
            </c:spPr>
          </c:dPt>
          <c:dPt>
            <c:idx val="2"/>
            <c:bubble3D val="0"/>
            <c:spPr>
              <a:solidFill>
                <a:schemeClr val="accent3"/>
              </a:solidFill>
              <a:ln w="25400">
                <a:solidFill>
                  <a:schemeClr val="lt1"/>
                </a:solidFill>
              </a:ln>
              <a:effectLst>
                <a:outerShdw blurRad="50800" dist="38100" dir="2700000" algn="tl" rotWithShape="0">
                  <a:prstClr val="black">
                    <a:alpha val="40000"/>
                  </a:prstClr>
                </a:outerShdw>
              </a:effectLst>
              <a:scene3d>
                <a:camera prst="orthographicFront"/>
                <a:lightRig rig="threePt" dir="t"/>
              </a:scene3d>
              <a:sp3d contourW="25400">
                <a:bevelT/>
                <a:bevelB/>
                <a:contourClr>
                  <a:schemeClr val="lt1"/>
                </a:contourClr>
              </a:sp3d>
            </c:spPr>
          </c:dPt>
          <c:dLbls>
            <c:dLbl>
              <c:idx val="0"/>
              <c:layout>
                <c:manualLayout>
                  <c:x val="3.0555555555555454E-2"/>
                  <c:y val="-7.870370370370379E-2"/>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1"/>
              <c:layout>
                <c:manualLayout>
                  <c:x val="-7.319597550306213E-2"/>
                  <c:y val="-0.10724701079031787"/>
                </c:manualLayout>
              </c:layout>
              <c:showLegendKey val="0"/>
              <c:showVal val="1"/>
              <c:showCatName val="1"/>
              <c:showSerName val="0"/>
              <c:showPercent val="1"/>
              <c:showBubbleSize val="0"/>
              <c:separator>
</c:separator>
              <c:extLst>
                <c:ext xmlns:c15="http://schemas.microsoft.com/office/drawing/2012/chart" uri="{CE6537A1-D6FC-4f65-9D91-7224C49458BB}"/>
              </c:extLst>
            </c:dLbl>
            <c:dLbl>
              <c:idx val="2"/>
              <c:layout>
                <c:manualLayout>
                  <c:x val="-6.6025809273840769E-3"/>
                  <c:y val="1.3930081656459609E-2"/>
                </c:manualLayout>
              </c:layout>
              <c:showLegendKey val="0"/>
              <c:showVal val="1"/>
              <c:showCatName val="1"/>
              <c:showSerName val="0"/>
              <c:showPercent val="1"/>
              <c:showBubbleSize val="0"/>
              <c:separator>
</c:separator>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'PREGUNTA 3'!$A$11:$A$13</c:f>
              <c:strCache>
                <c:ptCount val="3"/>
                <c:pt idx="0">
                  <c:v>Ninguno</c:v>
                </c:pt>
                <c:pt idx="1">
                  <c:v>Simulacro de diferentes usuarios en la red</c:v>
                </c:pt>
                <c:pt idx="2">
                  <c:v>Simulacro de la universidad</c:v>
                </c:pt>
              </c:strCache>
            </c:strRef>
          </c:cat>
          <c:val>
            <c:numRef>
              <c:f>'PREGUNTA 3'!$B$11:$B$13</c:f>
              <c:numCache>
                <c:formatCode>General</c:formatCode>
                <c:ptCount val="3"/>
                <c:pt idx="0">
                  <c:v>2</c:v>
                </c:pt>
                <c:pt idx="1">
                  <c:v>1</c:v>
                </c:pt>
                <c:pt idx="2">
                  <c:v>1</c:v>
                </c:pt>
              </c:numCache>
            </c:numRef>
          </c:val>
        </c:ser>
        <c:dLbls>
          <c:showLegendKey val="0"/>
          <c:showVal val="0"/>
          <c:showCatName val="0"/>
          <c:showSerName val="0"/>
          <c:showPercent val="0"/>
          <c:showBubbleSize val="0"/>
          <c:showLeaderLines val="1"/>
        </c:dLbls>
      </c:pie3D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4. ¿Cree usted que es suficiente con los conocimientos brindados por los profesores en los espacios académicos?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8.4722222222222227E-2"/>
          <c:y val="0.37501421697287834"/>
          <c:w val="0.81388888888888888"/>
          <c:h val="0.52899934383202096"/>
        </c:manualLayout>
      </c:layout>
      <c:pie3DChart>
        <c:varyColors val="1"/>
        <c:ser>
          <c:idx val="0"/>
          <c:order val="0"/>
          <c:explosion val="3"/>
          <c:dPt>
            <c:idx val="0"/>
            <c:bubble3D val="0"/>
            <c:spPr>
              <a:solidFill>
                <a:schemeClr val="accent1"/>
              </a:solidFill>
              <a:ln w="25400">
                <a:solidFill>
                  <a:schemeClr val="lt1"/>
                </a:solidFill>
              </a:ln>
              <a:effectLst>
                <a:outerShdw blurRad="50800" dist="38100" dir="2700000" algn="tl" rotWithShape="0">
                  <a:prstClr val="black">
                    <a:alpha val="40000"/>
                  </a:prstClr>
                </a:outerShdw>
              </a:effectLst>
              <a:scene3d>
                <a:camera prst="orthographicFront"/>
                <a:lightRig rig="threePt" dir="t"/>
              </a:scene3d>
              <a:sp3d contourW="25400">
                <a:bevelT/>
                <a:bevelB/>
                <a:contourClr>
                  <a:schemeClr val="lt1"/>
                </a:contourClr>
              </a:sp3d>
            </c:spPr>
          </c:dPt>
          <c:dPt>
            <c:idx val="1"/>
            <c:bubble3D val="0"/>
            <c:explosion val="4"/>
            <c:spPr>
              <a:solidFill>
                <a:schemeClr val="accent2"/>
              </a:solidFill>
              <a:ln w="25400">
                <a:solidFill>
                  <a:schemeClr val="lt1"/>
                </a:solidFill>
              </a:ln>
              <a:effectLst>
                <a:outerShdw blurRad="50800" dist="38100" dir="2700000" algn="tl" rotWithShape="0">
                  <a:prstClr val="black">
                    <a:alpha val="40000"/>
                  </a:prstClr>
                </a:outerShdw>
              </a:effectLst>
              <a:scene3d>
                <a:camera prst="orthographicFront"/>
                <a:lightRig rig="threePt" dir="t"/>
              </a:scene3d>
              <a:sp3d contourW="25400">
                <a:bevelT/>
                <a:bevelB/>
                <a:contourClr>
                  <a:schemeClr val="lt1"/>
                </a:contourClr>
              </a:sp3d>
            </c:spPr>
          </c:dPt>
          <c:dLbls>
            <c:dLbl>
              <c:idx val="0"/>
              <c:layout>
                <c:manualLayout>
                  <c:x val="7.4999999999999997E-2"/>
                  <c:y val="-9.2592592592593021E-3"/>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1"/>
              <c:layout>
                <c:manualLayout>
                  <c:x val="-6.6666666666666693E-2"/>
                  <c:y val="-8.4875562720133283E-17"/>
                </c:manualLayout>
              </c:layout>
              <c:dLblPos val="bestFit"/>
              <c:showLegendKey val="0"/>
              <c:showVal val="1"/>
              <c:showCatName val="1"/>
              <c:showSerName val="0"/>
              <c:showPercent val="1"/>
              <c:showBubbleSize val="0"/>
              <c:separator>
</c:separator>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'PREGUNTA 4'!$B$3:$B$4</c:f>
              <c:strCache>
                <c:ptCount val="2"/>
                <c:pt idx="0">
                  <c:v>SI</c:v>
                </c:pt>
                <c:pt idx="1">
                  <c:v>NO</c:v>
                </c:pt>
              </c:strCache>
            </c:strRef>
          </c:cat>
          <c:val>
            <c:numRef>
              <c:f>'PREGUNTA 4'!$C$3:$C$4</c:f>
              <c:numCache>
                <c:formatCode>General</c:formatCode>
                <c:ptCount val="2"/>
                <c:pt idx="0">
                  <c:v>10</c:v>
                </c:pt>
                <c:pt idx="1">
                  <c:v>29</c:v>
                </c:pt>
              </c:numCache>
            </c:numRef>
          </c:val>
        </c:ser>
        <c:dLbls>
          <c:showLegendKey val="0"/>
          <c:showVal val="0"/>
          <c:showCatName val="0"/>
          <c:showSerName val="0"/>
          <c:showPercent val="0"/>
          <c:showBubbleSize val="0"/>
          <c:showLeaderLines val="1"/>
        </c:dLbls>
      </c:pie3D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5. ¿Considera pertinente que el Proyecto Curricular de Administración Ambiental suministre y aplique una metodología estandarizada de preparación para las pruebas saber pro (ECAES)?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8611111111111108E-2"/>
          <c:y val="0.52600539515893852"/>
          <c:w val="0.81388888888888888"/>
          <c:h val="0.29787292213473315"/>
        </c:manualLayout>
      </c:layout>
      <c:pie3DChart>
        <c:varyColors val="1"/>
        <c:ser>
          <c:idx val="0"/>
          <c:order val="0"/>
          <c:dPt>
            <c:idx val="0"/>
            <c:bubble3D val="0"/>
            <c:spPr>
              <a:solidFill>
                <a:schemeClr val="accent1"/>
              </a:solidFill>
              <a:ln w="25400">
                <a:solidFill>
                  <a:schemeClr val="lt1"/>
                </a:solidFill>
              </a:ln>
              <a:effectLst>
                <a:outerShdw blurRad="50800" dist="38100" dir="2700000" algn="tl" rotWithShape="0">
                  <a:prstClr val="black">
                    <a:alpha val="40000"/>
                  </a:prstClr>
                </a:outerShdw>
              </a:effectLst>
              <a:scene3d>
                <a:camera prst="orthographicFront"/>
                <a:lightRig rig="threePt" dir="t"/>
              </a:scene3d>
              <a:sp3d contourW="25400">
                <a:bevelT/>
                <a:bevelB/>
                <a:contourClr>
                  <a:schemeClr val="lt1"/>
                </a:contourClr>
              </a:sp3d>
            </c:spPr>
          </c:dPt>
          <c:dPt>
            <c:idx val="1"/>
            <c:bubble3D val="0"/>
            <c:spPr>
              <a:solidFill>
                <a:schemeClr val="accent2"/>
              </a:solidFill>
              <a:ln w="25400">
                <a:solidFill>
                  <a:schemeClr val="lt1"/>
                </a:solidFill>
              </a:ln>
              <a:effectLst/>
              <a:sp3d contourW="25400">
                <a:contourClr>
                  <a:schemeClr val="lt1"/>
                </a:contourClr>
              </a:sp3d>
            </c:spPr>
          </c:dPt>
          <c:dLbls>
            <c:dLbl>
              <c:idx val="0"/>
              <c:layout>
                <c:manualLayout>
                  <c:x val="0.12777777777777777"/>
                  <c:y val="-5.5555555555555643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1"/>
              <c:layout>
                <c:manualLayout>
                  <c:x val="-0.23055555555555557"/>
                  <c:y val="8.3333333333333329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1"/>
              <c:showSerName val="0"/>
              <c:showPercent val="1"/>
              <c:showBubbleSize val="0"/>
              <c:separator>
</c:separator>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'PREGUNTA 5'!$B$3:$B$4</c:f>
              <c:strCache>
                <c:ptCount val="2"/>
                <c:pt idx="0">
                  <c:v>SI</c:v>
                </c:pt>
                <c:pt idx="1">
                  <c:v>NO</c:v>
                </c:pt>
              </c:strCache>
            </c:strRef>
          </c:cat>
          <c:val>
            <c:numRef>
              <c:f>'PREGUNTA 5'!$C$3:$C$4</c:f>
              <c:numCache>
                <c:formatCode>General</c:formatCode>
                <c:ptCount val="2"/>
                <c:pt idx="0">
                  <c:v>38</c:v>
                </c:pt>
                <c:pt idx="1">
                  <c:v>1</c:v>
                </c:pt>
              </c:numCache>
            </c:numRef>
          </c:val>
        </c:ser>
        <c:dLbls>
          <c:showLegendKey val="0"/>
          <c:showVal val="0"/>
          <c:showCatName val="0"/>
          <c:showSerName val="0"/>
          <c:showPercent val="0"/>
          <c:showBubbleSize val="0"/>
          <c:showLeaderLines val="1"/>
        </c:dLbls>
      </c:pie3D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6. ¿Participaría usted de jornadas extra curriculares en donde se prepare mediante una metodología estandarizada para la presentación de la prueba saber pro (ECAES)?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outerShdw blurRad="50800" dist="38100" dir="2700000" algn="tl" rotWithShape="0">
                  <a:prstClr val="black">
                    <a:alpha val="40000"/>
                  </a:prstClr>
                </a:outerShdw>
              </a:effectLst>
              <a:scene3d>
                <a:camera prst="orthographicFront"/>
                <a:lightRig rig="threePt" dir="t"/>
              </a:scene3d>
              <a:sp3d contourW="25400">
                <a:bevelT/>
                <a:bevelB/>
                <a:contourClr>
                  <a:schemeClr val="lt1"/>
                </a:contourClr>
              </a:sp3d>
            </c:spPr>
          </c:dPt>
          <c:dPt>
            <c:idx val="1"/>
            <c:bubble3D val="0"/>
            <c:spPr>
              <a:solidFill>
                <a:schemeClr val="accent2"/>
              </a:solidFill>
              <a:ln w="25400">
                <a:solidFill>
                  <a:schemeClr val="lt1"/>
                </a:solidFill>
              </a:ln>
              <a:effectLst>
                <a:outerShdw blurRad="50800" dist="38100" dir="2700000" algn="tl" rotWithShape="0">
                  <a:prstClr val="black">
                    <a:alpha val="40000"/>
                  </a:prstClr>
                </a:outerShdw>
              </a:effectLst>
              <a:scene3d>
                <a:camera prst="orthographicFront"/>
                <a:lightRig rig="threePt" dir="t"/>
              </a:scene3d>
              <a:sp3d contourW="25400">
                <a:bevelT/>
                <a:bevelB/>
                <a:contourClr>
                  <a:schemeClr val="lt1"/>
                </a:contourClr>
              </a:sp3d>
            </c:spPr>
          </c:dPt>
          <c:dLbls>
            <c:dLbl>
              <c:idx val="0"/>
              <c:layout>
                <c:manualLayout>
                  <c:x val="0.22500000000000001"/>
                  <c:y val="-3.7037037037037035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1"/>
              <c:showSerName val="0"/>
              <c:showPercent val="1"/>
              <c:showBubbleSize val="0"/>
              <c:separator>
</c:separator>
              <c:extLst>
                <c:ext xmlns:c15="http://schemas.microsoft.com/office/drawing/2012/chart" uri="{CE6537A1-D6FC-4f65-9D91-7224C49458BB}"/>
              </c:extLst>
            </c:dLbl>
            <c:dLbl>
              <c:idx val="1"/>
              <c:layout>
                <c:manualLayout>
                  <c:x val="-0.26111111111111113"/>
                  <c:y val="0.10185185185185185"/>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1"/>
              <c:showSerName val="0"/>
              <c:showPercent val="1"/>
              <c:showBubbleSize val="0"/>
              <c:separator>
</c:separator>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'PREGUNTA 6'!$B$3:$B$4</c:f>
              <c:strCache>
                <c:ptCount val="2"/>
                <c:pt idx="0">
                  <c:v>SI</c:v>
                </c:pt>
                <c:pt idx="1">
                  <c:v>NO</c:v>
                </c:pt>
              </c:strCache>
            </c:strRef>
          </c:cat>
          <c:val>
            <c:numRef>
              <c:f>'PREGUNTA 6'!$C$3:$C$4</c:f>
              <c:numCache>
                <c:formatCode>General</c:formatCode>
                <c:ptCount val="2"/>
                <c:pt idx="0">
                  <c:v>36</c:v>
                </c:pt>
                <c:pt idx="1">
                  <c:v>3</c:v>
                </c:pt>
              </c:numCache>
            </c:numRef>
          </c:val>
        </c:ser>
        <c:dLbls>
          <c:showLegendKey val="0"/>
          <c:showVal val="0"/>
          <c:showCatName val="0"/>
          <c:showSerName val="0"/>
          <c:showPercent val="0"/>
          <c:showBubbleSize val="0"/>
          <c:showLeaderLines val="1"/>
        </c:dLbls>
      </c:pie3D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5">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9</xdr:col>
      <xdr:colOff>304800</xdr:colOff>
      <xdr:row>0</xdr:row>
      <xdr:rowOff>190499</xdr:rowOff>
    </xdr:from>
    <xdr:to>
      <xdr:col>15</xdr:col>
      <xdr:colOff>400050</xdr:colOff>
      <xdr:row>12</xdr:row>
      <xdr:rowOff>85725</xdr:rowOff>
    </xdr:to>
    <xdr:pic>
      <xdr:nvPicPr>
        <xdr:cNvPr id="2" name="image02.png"/>
        <xdr:cNvPicPr preferRelativeResize="0"/>
      </xdr:nvPicPr>
      <xdr:blipFill>
        <a:blip xmlns:r="http://schemas.openxmlformats.org/officeDocument/2006/relationships" r:embed="rId1" cstate="print"/>
        <a:stretch>
          <a:fillRect/>
        </a:stretch>
      </xdr:blipFill>
      <xdr:spPr>
        <a:xfrm>
          <a:off x="7772400" y="190499"/>
          <a:ext cx="4667250" cy="2667001"/>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xdr:from>
      <xdr:col>3</xdr:col>
      <xdr:colOff>752475</xdr:colOff>
      <xdr:row>0</xdr:row>
      <xdr:rowOff>176212</xdr:rowOff>
    </xdr:from>
    <xdr:to>
      <xdr:col>9</xdr:col>
      <xdr:colOff>752475</xdr:colOff>
      <xdr:row>15</xdr:row>
      <xdr:rowOff>61912</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452436</xdr:colOff>
      <xdr:row>1</xdr:row>
      <xdr:rowOff>14286</xdr:rowOff>
    </xdr:from>
    <xdr:to>
      <xdr:col>9</xdr:col>
      <xdr:colOff>628649</xdr:colOff>
      <xdr:row>17</xdr:row>
      <xdr:rowOff>171449</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23812</xdr:colOff>
      <xdr:row>1</xdr:row>
      <xdr:rowOff>23812</xdr:rowOff>
    </xdr:from>
    <xdr:to>
      <xdr:col>10</xdr:col>
      <xdr:colOff>23812</xdr:colOff>
      <xdr:row>13</xdr:row>
      <xdr:rowOff>61912</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4</xdr:col>
      <xdr:colOff>14287</xdr:colOff>
      <xdr:row>0</xdr:row>
      <xdr:rowOff>185737</xdr:rowOff>
    </xdr:from>
    <xdr:to>
      <xdr:col>10</xdr:col>
      <xdr:colOff>14287</xdr:colOff>
      <xdr:row>12</xdr:row>
      <xdr:rowOff>14287</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xdr:col>
      <xdr:colOff>400050</xdr:colOff>
      <xdr:row>0</xdr:row>
      <xdr:rowOff>114300</xdr:rowOff>
    </xdr:from>
    <xdr:to>
      <xdr:col>11</xdr:col>
      <xdr:colOff>533400</xdr:colOff>
      <xdr:row>22</xdr:row>
      <xdr:rowOff>114299</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90487</xdr:colOff>
      <xdr:row>16</xdr:row>
      <xdr:rowOff>109537</xdr:rowOff>
    </xdr:from>
    <xdr:to>
      <xdr:col>1</xdr:col>
      <xdr:colOff>500062</xdr:colOff>
      <xdr:row>30</xdr:row>
      <xdr:rowOff>185737</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509587</xdr:colOff>
      <xdr:row>1</xdr:row>
      <xdr:rowOff>52387</xdr:rowOff>
    </xdr:from>
    <xdr:to>
      <xdr:col>9</xdr:col>
      <xdr:colOff>509587</xdr:colOff>
      <xdr:row>13</xdr:row>
      <xdr:rowOff>128587</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366712</xdr:colOff>
      <xdr:row>0</xdr:row>
      <xdr:rowOff>185737</xdr:rowOff>
    </xdr:from>
    <xdr:to>
      <xdr:col>9</xdr:col>
      <xdr:colOff>366712</xdr:colOff>
      <xdr:row>12</xdr:row>
      <xdr:rowOff>71437</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3</xdr:col>
      <xdr:colOff>576262</xdr:colOff>
      <xdr:row>1</xdr:row>
      <xdr:rowOff>14287</xdr:rowOff>
    </xdr:from>
    <xdr:to>
      <xdr:col>9</xdr:col>
      <xdr:colOff>576262</xdr:colOff>
      <xdr:row>12</xdr:row>
      <xdr:rowOff>109537</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3" Type="http://schemas.openxmlformats.org/officeDocument/2006/relationships/hyperlink" Target="mailto:marcelass98@gmail.com" TargetMode="External"/><Relationship Id="rId18" Type="http://schemas.openxmlformats.org/officeDocument/2006/relationships/hyperlink" Target="mailto:sa-lo56@hotmail.com" TargetMode="External"/><Relationship Id="rId26" Type="http://schemas.openxmlformats.org/officeDocument/2006/relationships/hyperlink" Target="mailto:angievanesa_123@hotmail.com" TargetMode="External"/><Relationship Id="rId39" Type="http://schemas.openxmlformats.org/officeDocument/2006/relationships/hyperlink" Target="mailto:jhonja_5466@hotmail.com" TargetMode="External"/><Relationship Id="rId21" Type="http://schemas.openxmlformats.org/officeDocument/2006/relationships/hyperlink" Target="mailto:albajudith95@hotmail.com" TargetMode="External"/><Relationship Id="rId34" Type="http://schemas.openxmlformats.org/officeDocument/2006/relationships/hyperlink" Target="mailto:angiemartinez355@gmail.com" TargetMode="External"/><Relationship Id="rId42" Type="http://schemas.openxmlformats.org/officeDocument/2006/relationships/hyperlink" Target="mailto:leopoldomoreno95@gmail.com" TargetMode="External"/><Relationship Id="rId47" Type="http://schemas.openxmlformats.org/officeDocument/2006/relationships/hyperlink" Target="mailto:nicolassm16@gmail.com" TargetMode="External"/><Relationship Id="rId50" Type="http://schemas.openxmlformats.org/officeDocument/2006/relationships/hyperlink" Target="mailto:franyi061533@gmail.com" TargetMode="External"/><Relationship Id="rId55" Type="http://schemas.openxmlformats.org/officeDocument/2006/relationships/hyperlink" Target="mailto:santiagomoreno9210@hotmail.com" TargetMode="External"/><Relationship Id="rId63" Type="http://schemas.openxmlformats.org/officeDocument/2006/relationships/hyperlink" Target="mailto:geritas_2684@hotmail.com" TargetMode="External"/><Relationship Id="rId7" Type="http://schemas.openxmlformats.org/officeDocument/2006/relationships/hyperlink" Target="mailto:tatis4114@hotmail.com" TargetMode="External"/><Relationship Id="rId2" Type="http://schemas.openxmlformats.org/officeDocument/2006/relationships/hyperlink" Target="mailto:carolaiton18@gmail.com" TargetMode="External"/><Relationship Id="rId16" Type="http://schemas.openxmlformats.org/officeDocument/2006/relationships/hyperlink" Target="mailto:checho_80s@hotmail.com" TargetMode="External"/><Relationship Id="rId20" Type="http://schemas.openxmlformats.org/officeDocument/2006/relationships/hyperlink" Target="mailto:angelkmoreno@gmail.com" TargetMode="External"/><Relationship Id="rId29" Type="http://schemas.openxmlformats.org/officeDocument/2006/relationships/hyperlink" Target="mailto:gabrielgonzalez300113@gmail.com" TargetMode="External"/><Relationship Id="rId41" Type="http://schemas.openxmlformats.org/officeDocument/2006/relationships/hyperlink" Target="mailto:l.veloza96@gmail.com" TargetMode="External"/><Relationship Id="rId54" Type="http://schemas.openxmlformats.org/officeDocument/2006/relationships/hyperlink" Target="mailto:danielakaterin-1-08@hotmail.com" TargetMode="External"/><Relationship Id="rId62" Type="http://schemas.openxmlformats.org/officeDocument/2006/relationships/hyperlink" Target="mailto:jhoansebastianruizr@hotmail.com" TargetMode="External"/><Relationship Id="rId1" Type="http://schemas.openxmlformats.org/officeDocument/2006/relationships/hyperlink" Target="mailto:karostefy91@gmail.com" TargetMode="External"/><Relationship Id="rId6" Type="http://schemas.openxmlformats.org/officeDocument/2006/relationships/hyperlink" Target="mailto:ekalapao@hotmail.com" TargetMode="External"/><Relationship Id="rId11" Type="http://schemas.openxmlformats.org/officeDocument/2006/relationships/hyperlink" Target="mailto:jimyalejo925@hotmail.com" TargetMode="External"/><Relationship Id="rId24" Type="http://schemas.openxmlformats.org/officeDocument/2006/relationships/hyperlink" Target="mailto:da.ni-ela97@hotmail.com" TargetMode="External"/><Relationship Id="rId32" Type="http://schemas.openxmlformats.org/officeDocument/2006/relationships/hyperlink" Target="mailto:paula.lagos.21@hotmail.es" TargetMode="External"/><Relationship Id="rId37" Type="http://schemas.openxmlformats.org/officeDocument/2006/relationships/hyperlink" Target="mailto:ximenaf2@hotmail.com" TargetMode="External"/><Relationship Id="rId40" Type="http://schemas.openxmlformats.org/officeDocument/2006/relationships/hyperlink" Target="mailto:stivenariza17@gmail.com" TargetMode="External"/><Relationship Id="rId45" Type="http://schemas.openxmlformats.org/officeDocument/2006/relationships/hyperlink" Target="mailto:metaland@outlook.com" TargetMode="External"/><Relationship Id="rId53" Type="http://schemas.openxmlformats.org/officeDocument/2006/relationships/hyperlink" Target="mailto:tatiana.le_01@hotmail.com" TargetMode="External"/><Relationship Id="rId58" Type="http://schemas.openxmlformats.org/officeDocument/2006/relationships/hyperlink" Target="mailto:jorge0810_@hotmail.com" TargetMode="External"/><Relationship Id="rId5" Type="http://schemas.openxmlformats.org/officeDocument/2006/relationships/hyperlink" Target="mailto:chebasforero@hotmail.com" TargetMode="External"/><Relationship Id="rId15" Type="http://schemas.openxmlformats.org/officeDocument/2006/relationships/hyperlink" Target="mailto:jemalaca@gmail.com" TargetMode="External"/><Relationship Id="rId23" Type="http://schemas.openxmlformats.org/officeDocument/2006/relationships/hyperlink" Target="mailto:laurasg461@hotmail.com" TargetMode="External"/><Relationship Id="rId28" Type="http://schemas.openxmlformats.org/officeDocument/2006/relationships/hyperlink" Target="mailto:karolnicol3@gmail.com" TargetMode="External"/><Relationship Id="rId36" Type="http://schemas.openxmlformats.org/officeDocument/2006/relationships/hyperlink" Target="mailto:juanchopolaud2@hotmail.com" TargetMode="External"/><Relationship Id="rId49" Type="http://schemas.openxmlformats.org/officeDocument/2006/relationships/hyperlink" Target="mailto:yully9306@hotmail.com" TargetMode="External"/><Relationship Id="rId57" Type="http://schemas.openxmlformats.org/officeDocument/2006/relationships/hyperlink" Target="mailto:wandamhurtadoc@gmail.com" TargetMode="External"/><Relationship Id="rId61" Type="http://schemas.openxmlformats.org/officeDocument/2006/relationships/hyperlink" Target="mailto:sebastianscobar@gmail.com" TargetMode="External"/><Relationship Id="rId10" Type="http://schemas.openxmlformats.org/officeDocument/2006/relationships/hyperlink" Target="mailto:mile.caballero.paco@outlook.com" TargetMode="External"/><Relationship Id="rId19" Type="http://schemas.openxmlformats.org/officeDocument/2006/relationships/hyperlink" Target="mailto:pa.lolita.15@hotmail.com" TargetMode="External"/><Relationship Id="rId31" Type="http://schemas.openxmlformats.org/officeDocument/2006/relationships/hyperlink" Target="mailto:creg1996@gmail.com" TargetMode="External"/><Relationship Id="rId44" Type="http://schemas.openxmlformats.org/officeDocument/2006/relationships/hyperlink" Target="mailto:carolinagaleanoleon@gmail.com" TargetMode="External"/><Relationship Id="rId52" Type="http://schemas.openxmlformats.org/officeDocument/2006/relationships/hyperlink" Target="mailto:mapau1998@gmail.com" TargetMode="External"/><Relationship Id="rId60" Type="http://schemas.openxmlformats.org/officeDocument/2006/relationships/hyperlink" Target="mailto:kriscasask@gmail.com" TargetMode="External"/><Relationship Id="rId4" Type="http://schemas.openxmlformats.org/officeDocument/2006/relationships/hyperlink" Target="mailto:miacepedar@correo.udistrital.edu.co" TargetMode="External"/><Relationship Id="rId9" Type="http://schemas.openxmlformats.org/officeDocument/2006/relationships/hyperlink" Target="mailto:erikaleja_22@hotmail.com" TargetMode="External"/><Relationship Id="rId14" Type="http://schemas.openxmlformats.org/officeDocument/2006/relationships/hyperlink" Target="mailto:lalivava31@gmail.com" TargetMode="External"/><Relationship Id="rId22" Type="http://schemas.openxmlformats.org/officeDocument/2006/relationships/hyperlink" Target="mailto:jeisonkmo@gmail.com" TargetMode="External"/><Relationship Id="rId27" Type="http://schemas.openxmlformats.org/officeDocument/2006/relationships/hyperlink" Target="mailto:karlaosorior16@gmail.com" TargetMode="External"/><Relationship Id="rId30" Type="http://schemas.openxmlformats.org/officeDocument/2006/relationships/hyperlink" Target="mailto:luisamlcm97@gmail.com" TargetMode="External"/><Relationship Id="rId35" Type="http://schemas.openxmlformats.org/officeDocument/2006/relationships/hyperlink" Target="mailto:mariacristinaperezg@hotmail.com" TargetMode="External"/><Relationship Id="rId43" Type="http://schemas.openxmlformats.org/officeDocument/2006/relationships/hyperlink" Target="mailto:ardnajelamm@hotmail.com" TargetMode="External"/><Relationship Id="rId48" Type="http://schemas.openxmlformats.org/officeDocument/2006/relationships/hyperlink" Target="mailto:hellen22dayanne@gmail.com" TargetMode="External"/><Relationship Id="rId56" Type="http://schemas.openxmlformats.org/officeDocument/2006/relationships/hyperlink" Target="mailto:lnathalyog.12@gmail.com" TargetMode="External"/><Relationship Id="rId64" Type="http://schemas.openxmlformats.org/officeDocument/2006/relationships/hyperlink" Target="mailto:cisf97@gmail.com" TargetMode="External"/><Relationship Id="rId8" Type="http://schemas.openxmlformats.org/officeDocument/2006/relationships/hyperlink" Target="mailto:davidcamilo96@hotmail.com" TargetMode="External"/><Relationship Id="rId51" Type="http://schemas.openxmlformats.org/officeDocument/2006/relationships/hyperlink" Target="mailto:karen.acevedoka98@gmail.com" TargetMode="External"/><Relationship Id="rId3" Type="http://schemas.openxmlformats.org/officeDocument/2006/relationships/hyperlink" Target="mailto:vanessa.martin.restrepo@gmail.com" TargetMode="External"/><Relationship Id="rId12" Type="http://schemas.openxmlformats.org/officeDocument/2006/relationships/hyperlink" Target="mailto:alisonlsanchezs@gmail.com" TargetMode="External"/><Relationship Id="rId17" Type="http://schemas.openxmlformats.org/officeDocument/2006/relationships/hyperlink" Target="mailto:fabiobullab@outlook.com" TargetMode="External"/><Relationship Id="rId25" Type="http://schemas.openxmlformats.org/officeDocument/2006/relationships/hyperlink" Target="mailto:jessy-11@live.com" TargetMode="External"/><Relationship Id="rId33" Type="http://schemas.openxmlformats.org/officeDocument/2006/relationships/hyperlink" Target="mailto:martinezmariajose06@gmail.com" TargetMode="External"/><Relationship Id="rId38" Type="http://schemas.openxmlformats.org/officeDocument/2006/relationships/hyperlink" Target="mailto:kinypipiola@hotmail.com" TargetMode="External"/><Relationship Id="rId46" Type="http://schemas.openxmlformats.org/officeDocument/2006/relationships/hyperlink" Target="mailto:mairavelasquezh@gmail.com" TargetMode="External"/><Relationship Id="rId59" Type="http://schemas.openxmlformats.org/officeDocument/2006/relationships/hyperlink" Target="mailto:nicolaskanaria.11@hotmail.com"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hyperlink" Target="mailto:ekalapao@hotmail.com" TargetMode="External"/><Relationship Id="rId1" Type="http://schemas.openxmlformats.org/officeDocument/2006/relationships/hyperlink" Target="mailto:santiagomoreno9210@hotmail.com"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workbookViewId="0">
      <selection activeCell="A7" sqref="A7"/>
    </sheetView>
  </sheetViews>
  <sheetFormatPr baseColWidth="10" defaultRowHeight="15" x14ac:dyDescent="0.25"/>
  <cols>
    <col min="1" max="1" width="33.42578125" customWidth="1"/>
    <col min="2" max="2" width="36.85546875" customWidth="1"/>
    <col min="3" max="3" width="40.5703125" customWidth="1"/>
  </cols>
  <sheetData>
    <row r="1" spans="1:3" ht="64.5" customHeight="1" x14ac:dyDescent="0.25">
      <c r="A1" s="31" t="s">
        <v>114</v>
      </c>
      <c r="B1" s="49" t="s">
        <v>275</v>
      </c>
      <c r="C1" s="49"/>
    </row>
    <row r="2" spans="1:3" ht="57" customHeight="1" x14ac:dyDescent="0.25">
      <c r="A2" s="31" t="s">
        <v>115</v>
      </c>
      <c r="B2" s="49" t="s">
        <v>277</v>
      </c>
      <c r="C2" s="49"/>
    </row>
    <row r="3" spans="1:3" x14ac:dyDescent="0.25">
      <c r="A3" s="50"/>
      <c r="B3" s="50"/>
      <c r="C3" s="50"/>
    </row>
    <row r="4" spans="1:3" x14ac:dyDescent="0.25">
      <c r="A4" s="29" t="s">
        <v>116</v>
      </c>
      <c r="B4" s="29" t="s">
        <v>2</v>
      </c>
      <c r="C4" s="29" t="s">
        <v>3</v>
      </c>
    </row>
    <row r="5" spans="1:3" ht="51.75" x14ac:dyDescent="0.25">
      <c r="A5" s="30" t="s">
        <v>276</v>
      </c>
      <c r="B5" s="28">
        <v>73</v>
      </c>
      <c r="C5" s="28">
        <v>39</v>
      </c>
    </row>
  </sheetData>
  <mergeCells count="3">
    <mergeCell ref="B1:C1"/>
    <mergeCell ref="B2:C2"/>
    <mergeCell ref="A3:C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14"/>
  <sheetViews>
    <sheetView topLeftCell="A7" workbookViewId="0">
      <selection activeCell="C26" sqref="C26"/>
    </sheetView>
  </sheetViews>
  <sheetFormatPr baseColWidth="10" defaultRowHeight="15" x14ac:dyDescent="0.25"/>
  <cols>
    <col min="1" max="1" width="62.42578125" customWidth="1"/>
  </cols>
  <sheetData>
    <row r="2" spans="1:2" x14ac:dyDescent="0.25">
      <c r="A2" s="66" t="s">
        <v>108</v>
      </c>
      <c r="B2" s="67"/>
    </row>
    <row r="3" spans="1:2" x14ac:dyDescent="0.25">
      <c r="A3" s="40" t="s">
        <v>299</v>
      </c>
      <c r="B3" s="27">
        <v>4</v>
      </c>
    </row>
    <row r="4" spans="1:2" x14ac:dyDescent="0.25">
      <c r="A4" s="40" t="s">
        <v>300</v>
      </c>
      <c r="B4" s="27">
        <v>0</v>
      </c>
    </row>
    <row r="5" spans="1:2" x14ac:dyDescent="0.25">
      <c r="A5" s="40" t="s">
        <v>301</v>
      </c>
      <c r="B5" s="27">
        <v>20</v>
      </c>
    </row>
    <row r="6" spans="1:2" x14ac:dyDescent="0.25">
      <c r="A6" s="40" t="s">
        <v>302</v>
      </c>
      <c r="B6" s="27">
        <v>11</v>
      </c>
    </row>
    <row r="7" spans="1:2" x14ac:dyDescent="0.25">
      <c r="A7" s="40" t="s">
        <v>303</v>
      </c>
      <c r="B7" s="27">
        <v>4</v>
      </c>
    </row>
    <row r="8" spans="1:2" x14ac:dyDescent="0.25">
      <c r="A8" s="38" t="s">
        <v>4</v>
      </c>
      <c r="B8" s="27">
        <f>SUM(B3:B7)</f>
        <v>39</v>
      </c>
    </row>
    <row r="9" spans="1:2" x14ac:dyDescent="0.25">
      <c r="A9" s="71"/>
      <c r="B9" s="71"/>
    </row>
    <row r="10" spans="1:2" x14ac:dyDescent="0.25">
      <c r="A10" s="66" t="s">
        <v>107</v>
      </c>
      <c r="B10" s="67"/>
    </row>
    <row r="11" spans="1:2" x14ac:dyDescent="0.25">
      <c r="A11" s="40" t="s">
        <v>298</v>
      </c>
      <c r="B11" s="27">
        <v>2</v>
      </c>
    </row>
    <row r="12" spans="1:2" x14ac:dyDescent="0.25">
      <c r="A12" s="40" t="s">
        <v>309</v>
      </c>
      <c r="B12" s="27">
        <v>1</v>
      </c>
    </row>
    <row r="13" spans="1:2" x14ac:dyDescent="0.25">
      <c r="A13" s="40" t="s">
        <v>304</v>
      </c>
      <c r="B13" s="27">
        <v>1</v>
      </c>
    </row>
    <row r="14" spans="1:2" x14ac:dyDescent="0.25">
      <c r="A14" s="38" t="s">
        <v>4</v>
      </c>
      <c r="B14" s="27">
        <f>SUM(B11:B13)</f>
        <v>4</v>
      </c>
    </row>
  </sheetData>
  <mergeCells count="3">
    <mergeCell ref="A9:B9"/>
    <mergeCell ref="A2:B2"/>
    <mergeCell ref="A10:B10"/>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7"/>
  <sheetViews>
    <sheetView workbookViewId="0">
      <selection activeCell="B9" sqref="B9"/>
    </sheetView>
  </sheetViews>
  <sheetFormatPr baseColWidth="10" defaultRowHeight="15" x14ac:dyDescent="0.25"/>
  <cols>
    <col min="2" max="2" width="24.5703125" customWidth="1"/>
  </cols>
  <sheetData>
    <row r="2" spans="2:3" ht="45" customHeight="1" x14ac:dyDescent="0.25">
      <c r="B2" s="70" t="s">
        <v>305</v>
      </c>
      <c r="C2" s="70"/>
    </row>
    <row r="3" spans="2:3" x14ac:dyDescent="0.25">
      <c r="B3" s="40" t="s">
        <v>293</v>
      </c>
      <c r="C3" s="27">
        <v>10</v>
      </c>
    </row>
    <row r="4" spans="2:3" x14ac:dyDescent="0.25">
      <c r="B4" s="40" t="s">
        <v>294</v>
      </c>
      <c r="C4" s="27">
        <v>29</v>
      </c>
    </row>
    <row r="5" spans="2:3" x14ac:dyDescent="0.25">
      <c r="B5" s="38" t="s">
        <v>4</v>
      </c>
      <c r="C5" s="27">
        <f>SUM(C3:C4)</f>
        <v>39</v>
      </c>
    </row>
    <row r="7" spans="2:3" x14ac:dyDescent="0.25">
      <c r="B7" s="37"/>
    </row>
  </sheetData>
  <mergeCells count="1">
    <mergeCell ref="B2:C2"/>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5"/>
  <sheetViews>
    <sheetView workbookViewId="0">
      <selection activeCell="C11" sqref="C11"/>
    </sheetView>
  </sheetViews>
  <sheetFormatPr baseColWidth="10" defaultRowHeight="15" x14ac:dyDescent="0.25"/>
  <cols>
    <col min="3" max="3" width="40.28515625" customWidth="1"/>
  </cols>
  <sheetData>
    <row r="2" spans="2:3" ht="60" customHeight="1" x14ac:dyDescent="0.25">
      <c r="B2" s="72" t="s">
        <v>306</v>
      </c>
      <c r="C2" s="72"/>
    </row>
    <row r="3" spans="2:3" x14ac:dyDescent="0.25">
      <c r="B3" s="40" t="s">
        <v>293</v>
      </c>
      <c r="C3" s="27">
        <v>38</v>
      </c>
    </row>
    <row r="4" spans="2:3" x14ac:dyDescent="0.25">
      <c r="B4" s="40" t="s">
        <v>294</v>
      </c>
      <c r="C4" s="27">
        <v>1</v>
      </c>
    </row>
    <row r="5" spans="2:3" x14ac:dyDescent="0.25">
      <c r="B5" s="38" t="s">
        <v>4</v>
      </c>
      <c r="C5" s="27">
        <f>SUM(C3:C4)</f>
        <v>39</v>
      </c>
    </row>
  </sheetData>
  <mergeCells count="1">
    <mergeCell ref="B2:C2"/>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5"/>
  <sheetViews>
    <sheetView workbookViewId="0">
      <selection activeCell="C13" sqref="C13"/>
    </sheetView>
  </sheetViews>
  <sheetFormatPr baseColWidth="10" defaultRowHeight="15" x14ac:dyDescent="0.25"/>
  <cols>
    <col min="3" max="3" width="40.28515625" customWidth="1"/>
  </cols>
  <sheetData>
    <row r="2" spans="2:3" ht="58.5" customHeight="1" x14ac:dyDescent="0.25">
      <c r="B2" s="70" t="s">
        <v>307</v>
      </c>
      <c r="C2" s="70"/>
    </row>
    <row r="3" spans="2:3" x14ac:dyDescent="0.25">
      <c r="B3" s="40" t="s">
        <v>293</v>
      </c>
      <c r="C3" s="27">
        <v>36</v>
      </c>
    </row>
    <row r="4" spans="2:3" x14ac:dyDescent="0.25">
      <c r="B4" s="40" t="s">
        <v>294</v>
      </c>
      <c r="C4" s="27">
        <v>3</v>
      </c>
    </row>
    <row r="5" spans="2:3" x14ac:dyDescent="0.25">
      <c r="B5" s="38" t="s">
        <v>4</v>
      </c>
      <c r="C5" s="27">
        <f>SUM(C3:C4)</f>
        <v>39</v>
      </c>
    </row>
  </sheetData>
  <mergeCells count="1">
    <mergeCell ref="B2:C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6"/>
  <sheetViews>
    <sheetView workbookViewId="0">
      <selection activeCell="C8" sqref="C8"/>
    </sheetView>
  </sheetViews>
  <sheetFormatPr baseColWidth="10" defaultRowHeight="15" x14ac:dyDescent="0.25"/>
  <cols>
    <col min="1" max="1" width="15.140625" customWidth="1"/>
    <col min="2" max="2" width="38" customWidth="1"/>
    <col min="3" max="3" width="42.85546875" customWidth="1"/>
  </cols>
  <sheetData>
    <row r="1" spans="1:3" x14ac:dyDescent="0.25">
      <c r="A1" s="51" t="s">
        <v>244</v>
      </c>
      <c r="B1" s="51" t="s">
        <v>119</v>
      </c>
      <c r="C1" s="51" t="s">
        <v>245</v>
      </c>
    </row>
    <row r="2" spans="1:3" x14ac:dyDescent="0.25">
      <c r="A2" s="51" t="s">
        <v>120</v>
      </c>
      <c r="B2" s="51" t="s">
        <v>120</v>
      </c>
      <c r="C2" s="51" t="s">
        <v>120</v>
      </c>
    </row>
    <row r="3" spans="1:3" x14ac:dyDescent="0.25">
      <c r="A3" s="9">
        <v>20102185068</v>
      </c>
      <c r="B3" s="10" t="s">
        <v>194</v>
      </c>
      <c r="C3" s="11" t="s">
        <v>121</v>
      </c>
    </row>
    <row r="4" spans="1:3" x14ac:dyDescent="0.25">
      <c r="A4" s="9">
        <v>20142185025</v>
      </c>
      <c r="B4" s="10" t="s">
        <v>195</v>
      </c>
      <c r="C4" s="11" t="s">
        <v>122</v>
      </c>
    </row>
    <row r="5" spans="1:3" x14ac:dyDescent="0.25">
      <c r="A5" s="9">
        <v>20141185028</v>
      </c>
      <c r="B5" s="10" t="s">
        <v>196</v>
      </c>
      <c r="C5" s="11" t="s">
        <v>123</v>
      </c>
    </row>
    <row r="6" spans="1:3" x14ac:dyDescent="0.25">
      <c r="A6" s="9">
        <v>20142185062</v>
      </c>
      <c r="B6" s="10" t="s">
        <v>68</v>
      </c>
      <c r="C6" s="11" t="s">
        <v>124</v>
      </c>
    </row>
    <row r="7" spans="1:3" x14ac:dyDescent="0.25">
      <c r="A7" s="9">
        <v>20141185035</v>
      </c>
      <c r="B7" s="10" t="s">
        <v>197</v>
      </c>
      <c r="C7" s="11" t="s">
        <v>125</v>
      </c>
    </row>
    <row r="8" spans="1:3" x14ac:dyDescent="0.25">
      <c r="A8" s="9">
        <v>20142185074</v>
      </c>
      <c r="B8" s="10" t="s">
        <v>44</v>
      </c>
      <c r="C8" s="11" t="s">
        <v>126</v>
      </c>
    </row>
    <row r="9" spans="1:3" x14ac:dyDescent="0.25">
      <c r="A9" s="9">
        <v>20142185040</v>
      </c>
      <c r="B9" s="10" t="s">
        <v>198</v>
      </c>
      <c r="C9" s="11" t="s">
        <v>127</v>
      </c>
    </row>
    <row r="10" spans="1:3" x14ac:dyDescent="0.25">
      <c r="A10" s="9">
        <v>20141185009</v>
      </c>
      <c r="B10" s="10" t="s">
        <v>199</v>
      </c>
      <c r="C10" s="11" t="s">
        <v>128</v>
      </c>
    </row>
    <row r="11" spans="1:3" x14ac:dyDescent="0.25">
      <c r="A11" s="9">
        <v>20142185089</v>
      </c>
      <c r="B11" s="10" t="s">
        <v>66</v>
      </c>
      <c r="C11" s="11" t="s">
        <v>129</v>
      </c>
    </row>
    <row r="12" spans="1:3" x14ac:dyDescent="0.25">
      <c r="A12" s="9">
        <v>20141185211</v>
      </c>
      <c r="B12" s="10" t="s">
        <v>200</v>
      </c>
      <c r="C12" s="11" t="s">
        <v>130</v>
      </c>
    </row>
    <row r="13" spans="1:3" x14ac:dyDescent="0.25">
      <c r="A13" s="9">
        <v>20151185057</v>
      </c>
      <c r="B13" s="10" t="s">
        <v>201</v>
      </c>
      <c r="C13" s="11" t="s">
        <v>131</v>
      </c>
    </row>
    <row r="14" spans="1:3" x14ac:dyDescent="0.25">
      <c r="A14" s="9">
        <v>20151185052</v>
      </c>
      <c r="B14" s="10" t="s">
        <v>32</v>
      </c>
      <c r="C14" s="11" t="s">
        <v>132</v>
      </c>
    </row>
    <row r="15" spans="1:3" x14ac:dyDescent="0.25">
      <c r="A15" s="9">
        <v>20151185040</v>
      </c>
      <c r="B15" s="10" t="s">
        <v>202</v>
      </c>
      <c r="C15" s="11" t="s">
        <v>133</v>
      </c>
    </row>
    <row r="16" spans="1:3" x14ac:dyDescent="0.25">
      <c r="A16" s="9">
        <v>20142185085</v>
      </c>
      <c r="B16" s="10" t="s">
        <v>74</v>
      </c>
      <c r="C16" s="11" t="s">
        <v>134</v>
      </c>
    </row>
    <row r="17" spans="1:3" x14ac:dyDescent="0.25">
      <c r="A17" s="9">
        <v>20142185056</v>
      </c>
      <c r="B17" s="10" t="s">
        <v>76</v>
      </c>
      <c r="C17" s="11" t="s">
        <v>135</v>
      </c>
    </row>
    <row r="18" spans="1:3" x14ac:dyDescent="0.25">
      <c r="A18" s="9">
        <v>20142185037</v>
      </c>
      <c r="B18" s="10" t="s">
        <v>89</v>
      </c>
      <c r="C18" s="11" t="s">
        <v>136</v>
      </c>
    </row>
    <row r="19" spans="1:3" x14ac:dyDescent="0.25">
      <c r="A19" s="9">
        <v>20142185004</v>
      </c>
      <c r="B19" s="10" t="s">
        <v>203</v>
      </c>
      <c r="C19" s="11" t="s">
        <v>137</v>
      </c>
    </row>
    <row r="20" spans="1:3" x14ac:dyDescent="0.25">
      <c r="A20" s="9">
        <v>20141185050</v>
      </c>
      <c r="B20" s="10" t="s">
        <v>204</v>
      </c>
      <c r="C20" s="11" t="s">
        <v>138</v>
      </c>
    </row>
    <row r="21" spans="1:3" x14ac:dyDescent="0.25">
      <c r="A21" s="9">
        <v>20141185046</v>
      </c>
      <c r="B21" s="10" t="s">
        <v>205</v>
      </c>
      <c r="C21" s="11" t="s">
        <v>139</v>
      </c>
    </row>
    <row r="22" spans="1:3" x14ac:dyDescent="0.25">
      <c r="A22" s="9">
        <v>20151185031</v>
      </c>
      <c r="B22" s="10" t="s">
        <v>206</v>
      </c>
      <c r="C22" s="11" t="s">
        <v>140</v>
      </c>
    </row>
    <row r="23" spans="1:3" x14ac:dyDescent="0.25">
      <c r="A23" s="9">
        <v>20141185036</v>
      </c>
      <c r="B23" s="10" t="s">
        <v>207</v>
      </c>
      <c r="C23" s="11" t="s">
        <v>141</v>
      </c>
    </row>
    <row r="24" spans="1:3" x14ac:dyDescent="0.25">
      <c r="A24" s="9">
        <v>20151185058</v>
      </c>
      <c r="B24" s="10" t="s">
        <v>98</v>
      </c>
      <c r="C24" s="11" t="s">
        <v>142</v>
      </c>
    </row>
    <row r="25" spans="1:3" x14ac:dyDescent="0.25">
      <c r="A25" s="9">
        <v>20142185044</v>
      </c>
      <c r="B25" s="10" t="s">
        <v>208</v>
      </c>
      <c r="C25" s="11" t="s">
        <v>143</v>
      </c>
    </row>
    <row r="26" spans="1:3" x14ac:dyDescent="0.25">
      <c r="A26" s="9">
        <v>20142185035</v>
      </c>
      <c r="B26" s="10" t="s">
        <v>82</v>
      </c>
      <c r="C26" s="11" t="s">
        <v>144</v>
      </c>
    </row>
    <row r="27" spans="1:3" x14ac:dyDescent="0.25">
      <c r="A27" s="9">
        <v>20142185028</v>
      </c>
      <c r="B27" s="10" t="s">
        <v>209</v>
      </c>
      <c r="C27" s="11" t="s">
        <v>145</v>
      </c>
    </row>
    <row r="28" spans="1:3" x14ac:dyDescent="0.25">
      <c r="A28" s="9">
        <v>20151185030</v>
      </c>
      <c r="B28" s="10" t="s">
        <v>210</v>
      </c>
      <c r="C28" s="11" t="s">
        <v>146</v>
      </c>
    </row>
    <row r="29" spans="1:3" x14ac:dyDescent="0.25">
      <c r="A29" s="9">
        <v>20151185020</v>
      </c>
      <c r="B29" s="10" t="s">
        <v>211</v>
      </c>
      <c r="C29" s="11" t="s">
        <v>147</v>
      </c>
    </row>
    <row r="30" spans="1:3" x14ac:dyDescent="0.25">
      <c r="A30" s="9">
        <v>20151185390</v>
      </c>
      <c r="B30" s="10" t="s">
        <v>212</v>
      </c>
      <c r="C30" s="11" t="s">
        <v>148</v>
      </c>
    </row>
    <row r="31" spans="1:3" x14ac:dyDescent="0.25">
      <c r="A31" s="9">
        <v>20151185062</v>
      </c>
      <c r="B31" s="10" t="s">
        <v>213</v>
      </c>
      <c r="C31" s="11" t="s">
        <v>149</v>
      </c>
    </row>
    <row r="32" spans="1:3" x14ac:dyDescent="0.25">
      <c r="A32" s="9">
        <v>20151185033</v>
      </c>
      <c r="B32" s="10" t="s">
        <v>80</v>
      </c>
      <c r="C32" s="11" t="s">
        <v>150</v>
      </c>
    </row>
    <row r="33" spans="1:3" x14ac:dyDescent="0.25">
      <c r="A33" s="9">
        <v>20142185038</v>
      </c>
      <c r="B33" s="10" t="s">
        <v>23</v>
      </c>
      <c r="C33" s="11" t="s">
        <v>151</v>
      </c>
    </row>
    <row r="34" spans="1:3" x14ac:dyDescent="0.25">
      <c r="A34" s="9">
        <v>20151185477</v>
      </c>
      <c r="B34" s="10" t="s">
        <v>29</v>
      </c>
      <c r="C34" s="11" t="s">
        <v>152</v>
      </c>
    </row>
    <row r="35" spans="1:3" x14ac:dyDescent="0.25">
      <c r="A35" s="9">
        <v>20151185069</v>
      </c>
      <c r="B35" s="10" t="s">
        <v>34</v>
      </c>
      <c r="C35" s="11" t="s">
        <v>153</v>
      </c>
    </row>
    <row r="36" spans="1:3" x14ac:dyDescent="0.25">
      <c r="A36" s="9">
        <v>20151185049</v>
      </c>
      <c r="B36" s="10" t="s">
        <v>214</v>
      </c>
      <c r="C36" s="11" t="s">
        <v>154</v>
      </c>
    </row>
    <row r="37" spans="1:3" x14ac:dyDescent="0.25">
      <c r="A37" s="9">
        <v>20151185025</v>
      </c>
      <c r="B37" s="10" t="s">
        <v>215</v>
      </c>
      <c r="C37" s="11" t="s">
        <v>155</v>
      </c>
    </row>
    <row r="38" spans="1:3" x14ac:dyDescent="0.25">
      <c r="A38" s="9">
        <v>20141185015</v>
      </c>
      <c r="B38" s="10" t="s">
        <v>72</v>
      </c>
      <c r="C38" s="11" t="s">
        <v>156</v>
      </c>
    </row>
    <row r="39" spans="1:3" x14ac:dyDescent="0.25">
      <c r="A39" s="9">
        <v>20131185067</v>
      </c>
      <c r="B39" s="10" t="s">
        <v>216</v>
      </c>
      <c r="C39" s="11" t="s">
        <v>157</v>
      </c>
    </row>
    <row r="40" spans="1:3" x14ac:dyDescent="0.25">
      <c r="A40" s="9">
        <v>20151185039</v>
      </c>
      <c r="B40" s="10" t="s">
        <v>217</v>
      </c>
      <c r="C40" s="11" t="s">
        <v>158</v>
      </c>
    </row>
    <row r="41" spans="1:3" x14ac:dyDescent="0.25">
      <c r="A41" s="9">
        <v>20152185588</v>
      </c>
      <c r="B41" s="10" t="s">
        <v>218</v>
      </c>
      <c r="C41" s="11" t="s">
        <v>159</v>
      </c>
    </row>
    <row r="42" spans="1:3" x14ac:dyDescent="0.25">
      <c r="A42" s="9">
        <v>20151185013</v>
      </c>
      <c r="B42" s="10" t="s">
        <v>219</v>
      </c>
      <c r="C42" s="11" t="s">
        <v>160</v>
      </c>
    </row>
    <row r="43" spans="1:3" x14ac:dyDescent="0.25">
      <c r="A43" s="9">
        <v>20142185065</v>
      </c>
      <c r="B43" s="10" t="s">
        <v>38</v>
      </c>
      <c r="C43" s="11" t="s">
        <v>161</v>
      </c>
    </row>
    <row r="44" spans="1:3" x14ac:dyDescent="0.25">
      <c r="A44" s="9">
        <v>20141185039</v>
      </c>
      <c r="B44" s="10" t="s">
        <v>100</v>
      </c>
      <c r="C44" s="11" t="s">
        <v>162</v>
      </c>
    </row>
    <row r="45" spans="1:3" x14ac:dyDescent="0.25">
      <c r="A45" s="9">
        <v>20132185035</v>
      </c>
      <c r="B45" s="10" t="s">
        <v>220</v>
      </c>
      <c r="C45" s="11" t="s">
        <v>163</v>
      </c>
    </row>
    <row r="46" spans="1:3" x14ac:dyDescent="0.25">
      <c r="A46" s="9">
        <v>20161185455</v>
      </c>
      <c r="B46" s="10" t="s">
        <v>221</v>
      </c>
      <c r="C46" s="11" t="s">
        <v>164</v>
      </c>
    </row>
    <row r="47" spans="1:3" x14ac:dyDescent="0.25">
      <c r="A47" s="9">
        <v>20142185027</v>
      </c>
      <c r="B47" s="10" t="s">
        <v>222</v>
      </c>
      <c r="C47" s="11" t="s">
        <v>165</v>
      </c>
    </row>
    <row r="48" spans="1:3" x14ac:dyDescent="0.25">
      <c r="A48" s="9">
        <v>20151185604</v>
      </c>
      <c r="B48" s="10" t="s">
        <v>223</v>
      </c>
      <c r="C48" s="11" t="s">
        <v>166</v>
      </c>
    </row>
    <row r="49" spans="1:3" x14ac:dyDescent="0.25">
      <c r="A49" s="9">
        <v>20151185070</v>
      </c>
      <c r="B49" s="10" t="s">
        <v>224</v>
      </c>
      <c r="C49" s="11" t="s">
        <v>167</v>
      </c>
    </row>
    <row r="50" spans="1:3" x14ac:dyDescent="0.25">
      <c r="A50" s="9">
        <v>20141185065</v>
      </c>
      <c r="B50" s="10" t="s">
        <v>225</v>
      </c>
      <c r="C50" s="11" t="s">
        <v>168</v>
      </c>
    </row>
    <row r="51" spans="1:3" x14ac:dyDescent="0.25">
      <c r="A51" s="9">
        <v>20152185021</v>
      </c>
      <c r="B51" s="10" t="s">
        <v>226</v>
      </c>
      <c r="C51" s="11" t="s">
        <v>169</v>
      </c>
    </row>
    <row r="52" spans="1:3" x14ac:dyDescent="0.25">
      <c r="A52" s="9">
        <v>20152185581</v>
      </c>
      <c r="B52" s="10" t="s">
        <v>227</v>
      </c>
      <c r="C52" s="11" t="s">
        <v>170</v>
      </c>
    </row>
    <row r="53" spans="1:3" x14ac:dyDescent="0.25">
      <c r="A53" s="9">
        <v>20151185068</v>
      </c>
      <c r="B53" s="10" t="s">
        <v>228</v>
      </c>
      <c r="C53" s="11" t="s">
        <v>171</v>
      </c>
    </row>
    <row r="54" spans="1:3" x14ac:dyDescent="0.25">
      <c r="A54" s="9">
        <v>20151185042</v>
      </c>
      <c r="B54" s="10" t="s">
        <v>229</v>
      </c>
      <c r="C54" s="11" t="s">
        <v>172</v>
      </c>
    </row>
    <row r="55" spans="1:3" x14ac:dyDescent="0.25">
      <c r="A55" s="9">
        <v>20142185093</v>
      </c>
      <c r="B55" s="10" t="s">
        <v>53</v>
      </c>
      <c r="C55" s="11" t="s">
        <v>173</v>
      </c>
    </row>
    <row r="56" spans="1:3" x14ac:dyDescent="0.25">
      <c r="A56" s="9">
        <v>20142185070</v>
      </c>
      <c r="B56" s="10" t="s">
        <v>230</v>
      </c>
      <c r="C56" s="11" t="s">
        <v>174</v>
      </c>
    </row>
    <row r="57" spans="1:3" x14ac:dyDescent="0.25">
      <c r="A57" s="9">
        <v>20142185036</v>
      </c>
      <c r="B57" s="10" t="s">
        <v>231</v>
      </c>
      <c r="C57" s="11" t="s">
        <v>175</v>
      </c>
    </row>
    <row r="58" spans="1:3" x14ac:dyDescent="0.25">
      <c r="A58" s="9">
        <v>20141185061</v>
      </c>
      <c r="B58" s="10" t="s">
        <v>232</v>
      </c>
      <c r="C58" s="11" t="s">
        <v>176</v>
      </c>
    </row>
    <row r="59" spans="1:3" x14ac:dyDescent="0.25">
      <c r="A59" s="9">
        <v>20141185049</v>
      </c>
      <c r="B59" s="10" t="s">
        <v>233</v>
      </c>
      <c r="C59" s="11" t="s">
        <v>177</v>
      </c>
    </row>
    <row r="60" spans="1:3" x14ac:dyDescent="0.25">
      <c r="A60" s="9">
        <v>20152185572</v>
      </c>
      <c r="B60" s="10" t="s">
        <v>234</v>
      </c>
      <c r="C60" s="11" t="s">
        <v>178</v>
      </c>
    </row>
    <row r="61" spans="1:3" x14ac:dyDescent="0.25">
      <c r="A61" s="9">
        <v>20152185542</v>
      </c>
      <c r="B61" s="10" t="s">
        <v>84</v>
      </c>
      <c r="C61" s="11" t="s">
        <v>179</v>
      </c>
    </row>
    <row r="62" spans="1:3" x14ac:dyDescent="0.25">
      <c r="A62" s="9">
        <v>20151185021</v>
      </c>
      <c r="B62" s="10" t="s">
        <v>78</v>
      </c>
      <c r="C62" s="11" t="s">
        <v>180</v>
      </c>
    </row>
    <row r="63" spans="1:3" x14ac:dyDescent="0.25">
      <c r="A63" s="9">
        <v>20142185023</v>
      </c>
      <c r="B63" s="10" t="s">
        <v>61</v>
      </c>
      <c r="C63" s="11" t="s">
        <v>181</v>
      </c>
    </row>
    <row r="64" spans="1:3" x14ac:dyDescent="0.25">
      <c r="A64" s="9">
        <v>20142185008</v>
      </c>
      <c r="B64" s="10" t="s">
        <v>70</v>
      </c>
      <c r="C64" s="11" t="s">
        <v>182</v>
      </c>
    </row>
    <row r="65" spans="1:3" x14ac:dyDescent="0.25">
      <c r="A65" s="9">
        <v>20152185587</v>
      </c>
      <c r="B65" s="10" t="s">
        <v>235</v>
      </c>
      <c r="C65" s="11" t="s">
        <v>183</v>
      </c>
    </row>
    <row r="66" spans="1:3" x14ac:dyDescent="0.25">
      <c r="A66" s="9">
        <v>20152185036</v>
      </c>
      <c r="B66" s="10" t="s">
        <v>236</v>
      </c>
      <c r="C66" s="11" t="s">
        <v>184</v>
      </c>
    </row>
    <row r="67" spans="1:3" x14ac:dyDescent="0.25">
      <c r="A67" s="9">
        <v>20152185023</v>
      </c>
      <c r="B67" s="11" t="s">
        <v>237</v>
      </c>
      <c r="C67" s="11" t="s">
        <v>185</v>
      </c>
    </row>
    <row r="68" spans="1:3" x14ac:dyDescent="0.25">
      <c r="A68" s="9">
        <v>20152185002</v>
      </c>
      <c r="B68" s="11" t="s">
        <v>40</v>
      </c>
      <c r="C68" s="11" t="s">
        <v>186</v>
      </c>
    </row>
    <row r="69" spans="1:3" x14ac:dyDescent="0.25">
      <c r="A69" s="9">
        <v>20151185603</v>
      </c>
      <c r="B69" s="11" t="s">
        <v>48</v>
      </c>
      <c r="C69" s="11" t="s">
        <v>187</v>
      </c>
    </row>
    <row r="70" spans="1:3" ht="25.5" x14ac:dyDescent="0.25">
      <c r="A70" s="9">
        <v>20151185027</v>
      </c>
      <c r="B70" s="11" t="s">
        <v>238</v>
      </c>
      <c r="C70" s="11" t="s">
        <v>188</v>
      </c>
    </row>
    <row r="71" spans="1:3" x14ac:dyDescent="0.25">
      <c r="A71" s="9">
        <v>20141185043</v>
      </c>
      <c r="B71" s="11" t="s">
        <v>239</v>
      </c>
      <c r="C71" s="11" t="s">
        <v>189</v>
      </c>
    </row>
    <row r="72" spans="1:3" x14ac:dyDescent="0.25">
      <c r="A72" s="9">
        <v>20152185068</v>
      </c>
      <c r="B72" s="11" t="s">
        <v>240</v>
      </c>
      <c r="C72" s="11" t="s">
        <v>190</v>
      </c>
    </row>
    <row r="73" spans="1:3" x14ac:dyDescent="0.25">
      <c r="A73" s="9">
        <v>20152185047</v>
      </c>
      <c r="B73" s="11" t="s">
        <v>241</v>
      </c>
      <c r="C73" s="11" t="s">
        <v>191</v>
      </c>
    </row>
    <row r="74" spans="1:3" x14ac:dyDescent="0.25">
      <c r="A74" s="9">
        <v>20152185017</v>
      </c>
      <c r="B74" s="11" t="s">
        <v>242</v>
      </c>
      <c r="C74" s="11" t="s">
        <v>192</v>
      </c>
    </row>
    <row r="75" spans="1:3" x14ac:dyDescent="0.25">
      <c r="A75" s="9">
        <v>20132185049</v>
      </c>
      <c r="B75" s="11" t="s">
        <v>243</v>
      </c>
      <c r="C75" s="11" t="s">
        <v>193</v>
      </c>
    </row>
    <row r="76" spans="1:3" x14ac:dyDescent="0.25">
      <c r="A76" s="7"/>
      <c r="B76" s="8"/>
      <c r="C76" s="8"/>
    </row>
  </sheetData>
  <mergeCells count="3">
    <mergeCell ref="A1:A2"/>
    <mergeCell ref="B1:B2"/>
    <mergeCell ref="C1:C2"/>
  </mergeCells>
  <hyperlinks>
    <hyperlink ref="B3" r:id="rId1"/>
    <hyperlink ref="B4" r:id="rId2"/>
    <hyperlink ref="B5" r:id="rId3"/>
    <hyperlink ref="B6" r:id="rId4"/>
    <hyperlink ref="B7" r:id="rId5"/>
    <hyperlink ref="B8" r:id="rId6"/>
    <hyperlink ref="B9" r:id="rId7"/>
    <hyperlink ref="B10" r:id="rId8"/>
    <hyperlink ref="B11" r:id="rId9"/>
    <hyperlink ref="B12" r:id="rId10"/>
    <hyperlink ref="B13" r:id="rId11"/>
    <hyperlink ref="B14" r:id="rId12"/>
    <hyperlink ref="B15" r:id="rId13"/>
    <hyperlink ref="B16" r:id="rId14"/>
    <hyperlink ref="B17" r:id="rId15"/>
    <hyperlink ref="B18" r:id="rId16"/>
    <hyperlink ref="B19" r:id="rId17"/>
    <hyperlink ref="B20" r:id="rId18"/>
    <hyperlink ref="B21" r:id="rId19"/>
    <hyperlink ref="B22" r:id="rId20"/>
    <hyperlink ref="B23" r:id="rId21"/>
    <hyperlink ref="B24" r:id="rId22"/>
    <hyperlink ref="B25" r:id="rId23"/>
    <hyperlink ref="B26" r:id="rId24"/>
    <hyperlink ref="B27" r:id="rId25"/>
    <hyperlink ref="B28" r:id="rId26"/>
    <hyperlink ref="B29" r:id="rId27"/>
    <hyperlink ref="B30" r:id="rId28"/>
    <hyperlink ref="B31" r:id="rId29"/>
    <hyperlink ref="B32" r:id="rId30"/>
    <hyperlink ref="B33" r:id="rId31"/>
    <hyperlink ref="B34" r:id="rId32"/>
    <hyperlink ref="B35" r:id="rId33"/>
    <hyperlink ref="B36" r:id="rId34"/>
    <hyperlink ref="B37" r:id="rId35"/>
    <hyperlink ref="B38" r:id="rId36"/>
    <hyperlink ref="B39" r:id="rId37"/>
    <hyperlink ref="B40" r:id="rId38"/>
    <hyperlink ref="B41" r:id="rId39"/>
    <hyperlink ref="B42" r:id="rId40"/>
    <hyperlink ref="B43" r:id="rId41"/>
    <hyperlink ref="B44" r:id="rId42"/>
    <hyperlink ref="B45" r:id="rId43"/>
    <hyperlink ref="B46" r:id="rId44"/>
    <hyperlink ref="B47" r:id="rId45"/>
    <hyperlink ref="B48" r:id="rId46"/>
    <hyperlink ref="B49" r:id="rId47"/>
    <hyperlink ref="B50" r:id="rId48"/>
    <hyperlink ref="B51" r:id="rId49"/>
    <hyperlink ref="B52" r:id="rId50"/>
    <hyperlink ref="B53" r:id="rId51"/>
    <hyperlink ref="B54" r:id="rId52"/>
    <hyperlink ref="B55" r:id="rId53"/>
    <hyperlink ref="B56" r:id="rId54"/>
    <hyperlink ref="B57" r:id="rId55"/>
    <hyperlink ref="B58" r:id="rId56"/>
    <hyperlink ref="B59" r:id="rId57"/>
    <hyperlink ref="B60" r:id="rId58"/>
    <hyperlink ref="B61" r:id="rId59"/>
    <hyperlink ref="B62" r:id="rId60"/>
    <hyperlink ref="B63" r:id="rId61"/>
    <hyperlink ref="B64" r:id="rId62"/>
    <hyperlink ref="B65" r:id="rId63"/>
    <hyperlink ref="B66" r:id="rId64"/>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topLeftCell="A13" workbookViewId="0">
      <selection activeCell="A19" sqref="A19:A23"/>
    </sheetView>
  </sheetViews>
  <sheetFormatPr baseColWidth="10" defaultRowHeight="15" x14ac:dyDescent="0.25"/>
  <cols>
    <col min="1" max="1" width="95.28515625" bestFit="1" customWidth="1"/>
    <col min="8" max="8" width="5.5703125" customWidth="1"/>
    <col min="9" max="12" width="11.42578125" hidden="1" customWidth="1"/>
  </cols>
  <sheetData>
    <row r="1" spans="1:12" x14ac:dyDescent="0.25">
      <c r="A1" s="52" t="s">
        <v>252</v>
      </c>
      <c r="B1" s="53"/>
      <c r="C1" s="53"/>
      <c r="D1" s="53"/>
      <c r="E1" s="53"/>
      <c r="F1" s="53"/>
      <c r="G1" s="53"/>
      <c r="H1" s="53"/>
      <c r="I1" s="53"/>
      <c r="J1" s="53"/>
      <c r="K1" s="53"/>
      <c r="L1" s="53"/>
    </row>
    <row r="2" spans="1:12" x14ac:dyDescent="0.25">
      <c r="A2" s="53"/>
      <c r="B2" s="53"/>
      <c r="C2" s="53"/>
      <c r="D2" s="53"/>
      <c r="E2" s="53"/>
      <c r="F2" s="53"/>
      <c r="G2" s="53"/>
      <c r="H2" s="53"/>
      <c r="I2" s="53"/>
      <c r="J2" s="53"/>
      <c r="K2" s="53"/>
      <c r="L2" s="53"/>
    </row>
    <row r="3" spans="1:12" x14ac:dyDescent="0.25">
      <c r="A3" s="53"/>
      <c r="B3" s="53"/>
      <c r="C3" s="53"/>
      <c r="D3" s="53"/>
      <c r="E3" s="53"/>
      <c r="F3" s="53"/>
      <c r="G3" s="53"/>
      <c r="H3" s="53"/>
      <c r="I3" s="53"/>
      <c r="J3" s="53"/>
      <c r="K3" s="53"/>
      <c r="L3" s="53"/>
    </row>
    <row r="4" spans="1:12" x14ac:dyDescent="0.25">
      <c r="A4" s="53"/>
      <c r="B4" s="53"/>
      <c r="C4" s="53"/>
      <c r="D4" s="53"/>
      <c r="E4" s="53"/>
      <c r="F4" s="53"/>
      <c r="G4" s="53"/>
      <c r="H4" s="53"/>
      <c r="I4" s="53"/>
      <c r="J4" s="53"/>
      <c r="K4" s="53"/>
      <c r="L4" s="53"/>
    </row>
    <row r="5" spans="1:12" ht="53.25" customHeight="1" x14ac:dyDescent="0.25">
      <c r="A5" s="53"/>
      <c r="B5" s="53"/>
      <c r="C5" s="53"/>
      <c r="D5" s="53"/>
      <c r="E5" s="53"/>
      <c r="F5" s="53"/>
      <c r="G5" s="53"/>
      <c r="H5" s="53"/>
      <c r="I5" s="53"/>
      <c r="J5" s="53"/>
      <c r="K5" s="53"/>
      <c r="L5" s="53"/>
    </row>
    <row r="6" spans="1:12" ht="15.75" x14ac:dyDescent="0.25">
      <c r="A6" s="21" t="s">
        <v>253</v>
      </c>
      <c r="B6" s="22"/>
      <c r="C6" s="22"/>
      <c r="D6" s="22"/>
      <c r="E6" s="22"/>
      <c r="F6" s="22"/>
      <c r="G6" s="22"/>
      <c r="H6" s="22"/>
      <c r="I6" s="22"/>
      <c r="J6" s="22"/>
      <c r="K6" s="22"/>
      <c r="L6" s="22"/>
    </row>
    <row r="7" spans="1:12" ht="15.75" x14ac:dyDescent="0.25">
      <c r="A7" s="19" t="s">
        <v>272</v>
      </c>
      <c r="B7" s="22"/>
      <c r="C7" s="22"/>
      <c r="D7" s="22"/>
      <c r="E7" s="22"/>
      <c r="F7" s="22"/>
      <c r="G7" s="22"/>
      <c r="H7" s="22"/>
      <c r="I7" s="22"/>
      <c r="J7" s="22"/>
      <c r="K7" s="22"/>
      <c r="L7" s="22"/>
    </row>
    <row r="8" spans="1:12" ht="15.75" x14ac:dyDescent="0.25">
      <c r="A8" s="19" t="s">
        <v>257</v>
      </c>
      <c r="B8" s="22"/>
      <c r="C8" s="22"/>
      <c r="D8" s="22"/>
      <c r="E8" s="22"/>
      <c r="F8" s="22"/>
      <c r="G8" s="22"/>
      <c r="H8" s="22"/>
      <c r="I8" s="22"/>
      <c r="J8" s="22"/>
      <c r="K8" s="22"/>
      <c r="L8" s="22"/>
    </row>
    <row r="9" spans="1:12" ht="15.75" x14ac:dyDescent="0.25">
      <c r="A9" s="19" t="s">
        <v>258</v>
      </c>
      <c r="B9" s="22"/>
      <c r="C9" s="22"/>
      <c r="D9" s="22"/>
      <c r="E9" s="22"/>
      <c r="F9" s="22"/>
      <c r="G9" s="22"/>
      <c r="H9" s="22"/>
      <c r="I9" s="22"/>
      <c r="J9" s="22"/>
      <c r="K9" s="22"/>
      <c r="L9" s="22"/>
    </row>
    <row r="10" spans="1:12" ht="15.75" x14ac:dyDescent="0.25">
      <c r="A10" s="21" t="s">
        <v>111</v>
      </c>
      <c r="B10" s="22"/>
      <c r="C10" s="22"/>
      <c r="D10" s="22"/>
      <c r="E10" s="22"/>
      <c r="F10" s="22"/>
      <c r="G10" s="22"/>
      <c r="H10" s="22"/>
      <c r="I10" s="22"/>
      <c r="J10" s="22"/>
      <c r="K10" s="22"/>
      <c r="L10" s="22"/>
    </row>
    <row r="11" spans="1:12" ht="15.75" x14ac:dyDescent="0.25">
      <c r="A11" s="20" t="s">
        <v>254</v>
      </c>
      <c r="B11" s="22"/>
      <c r="C11" s="22"/>
      <c r="D11" s="22"/>
      <c r="E11" s="22"/>
      <c r="F11" s="22"/>
      <c r="G11" s="22"/>
      <c r="H11" s="22"/>
      <c r="I11" s="22"/>
      <c r="J11" s="22"/>
      <c r="K11" s="22"/>
      <c r="L11" s="22"/>
    </row>
    <row r="12" spans="1:12" ht="15.75" x14ac:dyDescent="0.25">
      <c r="A12" s="20" t="s">
        <v>255</v>
      </c>
      <c r="B12" s="22"/>
      <c r="C12" s="22"/>
      <c r="D12" s="22"/>
      <c r="E12" s="22"/>
      <c r="F12" s="22"/>
      <c r="G12" s="22"/>
      <c r="H12" s="22"/>
      <c r="I12" s="22"/>
      <c r="J12" s="22"/>
      <c r="K12" s="22"/>
      <c r="L12" s="22"/>
    </row>
    <row r="13" spans="1:12" ht="15.75" x14ac:dyDescent="0.25">
      <c r="A13" s="19" t="s">
        <v>259</v>
      </c>
      <c r="B13" s="22"/>
      <c r="C13" s="22"/>
      <c r="D13" s="22"/>
      <c r="E13" s="22"/>
      <c r="F13" s="22"/>
      <c r="G13" s="22"/>
      <c r="H13" s="22"/>
      <c r="I13" s="22"/>
      <c r="J13" s="22"/>
      <c r="K13" s="22"/>
      <c r="L13" s="22"/>
    </row>
    <row r="14" spans="1:12" ht="15.75" x14ac:dyDescent="0.25">
      <c r="A14" s="19" t="s">
        <v>260</v>
      </c>
      <c r="B14" s="22"/>
      <c r="C14" s="22"/>
      <c r="D14" s="22"/>
      <c r="E14" s="22"/>
      <c r="F14" s="22"/>
      <c r="G14" s="22"/>
      <c r="H14" s="22"/>
      <c r="I14" s="22"/>
      <c r="J14" s="22"/>
      <c r="K14" s="22"/>
      <c r="L14" s="22"/>
    </row>
    <row r="15" spans="1:12" ht="30.75" x14ac:dyDescent="0.25">
      <c r="A15" s="23" t="s">
        <v>261</v>
      </c>
      <c r="B15" s="22"/>
      <c r="C15" s="22"/>
      <c r="D15" s="22"/>
      <c r="E15" s="22"/>
      <c r="F15" s="22"/>
      <c r="G15" s="22"/>
      <c r="H15" s="22"/>
      <c r="I15" s="22"/>
      <c r="J15" s="22"/>
      <c r="K15" s="22"/>
      <c r="L15" s="22"/>
    </row>
    <row r="16" spans="1:12" ht="15.75" x14ac:dyDescent="0.25">
      <c r="A16" s="19" t="s">
        <v>262</v>
      </c>
      <c r="B16" s="22"/>
      <c r="C16" s="22"/>
      <c r="D16" s="22"/>
      <c r="E16" s="22"/>
      <c r="F16" s="22"/>
      <c r="G16" s="22"/>
      <c r="H16" s="22"/>
      <c r="I16" s="22"/>
      <c r="J16" s="22"/>
      <c r="K16" s="22"/>
      <c r="L16" s="22"/>
    </row>
    <row r="17" spans="1:12" ht="15.75" x14ac:dyDescent="0.25">
      <c r="A17" s="19" t="s">
        <v>263</v>
      </c>
      <c r="B17" s="22"/>
      <c r="C17" s="22"/>
      <c r="D17" s="22"/>
      <c r="E17" s="22"/>
      <c r="F17" s="22"/>
      <c r="G17" s="22"/>
      <c r="H17" s="22"/>
      <c r="I17" s="22"/>
      <c r="J17" s="22"/>
      <c r="K17" s="22"/>
      <c r="L17" s="22"/>
    </row>
    <row r="18" spans="1:12" ht="15.75" x14ac:dyDescent="0.25">
      <c r="A18" s="25" t="s">
        <v>273</v>
      </c>
      <c r="B18" s="22"/>
      <c r="C18" s="22"/>
      <c r="D18" s="22"/>
      <c r="E18" s="22"/>
      <c r="F18" s="22"/>
      <c r="G18" s="22"/>
      <c r="H18" s="22"/>
      <c r="I18" s="22"/>
      <c r="J18" s="22"/>
      <c r="K18" s="22"/>
      <c r="L18" s="22"/>
    </row>
    <row r="19" spans="1:12" ht="15.75" x14ac:dyDescent="0.25">
      <c r="A19" s="25" t="s">
        <v>264</v>
      </c>
      <c r="B19" s="22"/>
      <c r="C19" s="22"/>
      <c r="D19" s="22"/>
      <c r="E19" s="22"/>
      <c r="F19" s="22"/>
      <c r="G19" s="22"/>
      <c r="H19" s="22"/>
      <c r="I19" s="22"/>
      <c r="J19" s="22"/>
      <c r="K19" s="22"/>
      <c r="L19" s="22"/>
    </row>
    <row r="20" spans="1:12" ht="15.75" x14ac:dyDescent="0.25">
      <c r="A20" s="25" t="s">
        <v>265</v>
      </c>
      <c r="B20" s="22"/>
      <c r="C20" s="22"/>
      <c r="D20" s="22"/>
      <c r="E20" s="22"/>
      <c r="F20" s="22"/>
      <c r="G20" s="22"/>
      <c r="H20" s="22"/>
      <c r="I20" s="22"/>
      <c r="J20" s="22"/>
      <c r="K20" s="22"/>
      <c r="L20" s="22"/>
    </row>
    <row r="21" spans="1:12" ht="15.75" x14ac:dyDescent="0.25">
      <c r="A21" s="25" t="s">
        <v>266</v>
      </c>
      <c r="B21" s="22"/>
      <c r="C21" s="22"/>
      <c r="D21" s="22"/>
      <c r="E21" s="22"/>
      <c r="F21" s="22"/>
      <c r="G21" s="22"/>
      <c r="H21" s="22"/>
      <c r="I21" s="22"/>
      <c r="J21" s="22"/>
      <c r="K21" s="22"/>
      <c r="L21" s="22"/>
    </row>
    <row r="22" spans="1:12" ht="15.75" x14ac:dyDescent="0.25">
      <c r="A22" s="25" t="s">
        <v>267</v>
      </c>
      <c r="B22" s="22"/>
      <c r="C22" s="22"/>
      <c r="D22" s="22"/>
      <c r="E22" s="22"/>
      <c r="F22" s="22"/>
      <c r="G22" s="22"/>
      <c r="H22" s="22"/>
      <c r="I22" s="22"/>
      <c r="J22" s="22"/>
      <c r="K22" s="22"/>
      <c r="L22" s="22"/>
    </row>
    <row r="23" spans="1:12" ht="15.75" x14ac:dyDescent="0.25">
      <c r="A23" s="25" t="s">
        <v>268</v>
      </c>
      <c r="B23" s="22"/>
      <c r="C23" s="22"/>
      <c r="D23" s="22"/>
      <c r="E23" s="22"/>
      <c r="F23" s="22"/>
      <c r="G23" s="22"/>
      <c r="H23" s="22"/>
      <c r="I23" s="22"/>
      <c r="J23" s="22"/>
      <c r="K23" s="22"/>
      <c r="L23" s="22"/>
    </row>
    <row r="24" spans="1:12" x14ac:dyDescent="0.25">
      <c r="A24" s="24" t="s">
        <v>256</v>
      </c>
      <c r="B24" s="22"/>
      <c r="C24" s="22"/>
      <c r="D24" s="22"/>
      <c r="E24" s="22"/>
      <c r="F24" s="22"/>
      <c r="G24" s="22"/>
      <c r="H24" s="22"/>
      <c r="I24" s="22"/>
      <c r="J24" s="22"/>
      <c r="K24" s="22"/>
      <c r="L24" s="22"/>
    </row>
    <row r="25" spans="1:12" ht="30.75" x14ac:dyDescent="0.25">
      <c r="A25" s="25" t="s">
        <v>269</v>
      </c>
      <c r="B25" s="22"/>
      <c r="C25" s="22"/>
      <c r="D25" s="22"/>
      <c r="E25" s="22"/>
      <c r="F25" s="22"/>
      <c r="G25" s="22"/>
      <c r="H25" s="22"/>
      <c r="I25" s="22"/>
      <c r="J25" s="22"/>
      <c r="K25" s="22"/>
      <c r="L25" s="22"/>
    </row>
    <row r="26" spans="1:12" ht="15.75" x14ac:dyDescent="0.25">
      <c r="A26" s="19" t="s">
        <v>262</v>
      </c>
      <c r="B26" s="22"/>
      <c r="C26" s="22"/>
      <c r="D26" s="22"/>
      <c r="E26" s="22"/>
      <c r="F26" s="22"/>
      <c r="G26" s="22"/>
      <c r="H26" s="22"/>
      <c r="I26" s="22"/>
      <c r="J26" s="22"/>
      <c r="K26" s="22"/>
      <c r="L26" s="22"/>
    </row>
    <row r="27" spans="1:12" ht="15.75" x14ac:dyDescent="0.25">
      <c r="A27" s="19" t="s">
        <v>263</v>
      </c>
      <c r="B27" s="22"/>
      <c r="C27" s="22"/>
      <c r="D27" s="22"/>
      <c r="E27" s="22"/>
      <c r="F27" s="22"/>
      <c r="G27" s="22"/>
      <c r="H27" s="22"/>
      <c r="I27" s="22"/>
      <c r="J27" s="22"/>
      <c r="K27" s="22"/>
      <c r="L27" s="22"/>
    </row>
    <row r="28" spans="1:12" x14ac:dyDescent="0.25">
      <c r="A28" s="24" t="s">
        <v>274</v>
      </c>
      <c r="B28" s="22"/>
      <c r="C28" s="22"/>
      <c r="D28" s="22"/>
      <c r="E28" s="22"/>
      <c r="F28" s="22"/>
      <c r="G28" s="22"/>
      <c r="H28" s="22"/>
      <c r="I28" s="22"/>
      <c r="J28" s="22"/>
      <c r="K28" s="22"/>
      <c r="L28" s="22"/>
    </row>
    <row r="29" spans="1:12" ht="45.75" x14ac:dyDescent="0.25">
      <c r="A29" s="25" t="s">
        <v>270</v>
      </c>
      <c r="B29" s="22"/>
      <c r="C29" s="22"/>
      <c r="D29" s="22"/>
      <c r="E29" s="22"/>
      <c r="F29" s="22"/>
      <c r="G29" s="22"/>
      <c r="H29" s="22"/>
      <c r="I29" s="22"/>
      <c r="J29" s="22"/>
      <c r="K29" s="22"/>
      <c r="L29" s="22"/>
    </row>
    <row r="30" spans="1:12" ht="15.75" x14ac:dyDescent="0.25">
      <c r="A30" s="19" t="s">
        <v>262</v>
      </c>
      <c r="B30" s="22"/>
      <c r="C30" s="22"/>
      <c r="D30" s="22"/>
      <c r="E30" s="22"/>
      <c r="F30" s="22"/>
      <c r="G30" s="22"/>
      <c r="H30" s="22"/>
      <c r="I30" s="22"/>
      <c r="J30" s="22"/>
      <c r="K30" s="22"/>
      <c r="L30" s="22"/>
    </row>
    <row r="31" spans="1:12" ht="15.75" x14ac:dyDescent="0.25">
      <c r="A31" s="19" t="s">
        <v>263</v>
      </c>
      <c r="B31" s="22"/>
      <c r="C31" s="22"/>
      <c r="D31" s="22"/>
      <c r="E31" s="22"/>
      <c r="F31" s="22"/>
      <c r="G31" s="22"/>
      <c r="H31" s="22"/>
      <c r="I31" s="22"/>
      <c r="J31" s="22"/>
      <c r="K31" s="22"/>
      <c r="L31" s="22"/>
    </row>
    <row r="32" spans="1:12" ht="30.75" x14ac:dyDescent="0.25">
      <c r="A32" s="25" t="s">
        <v>271</v>
      </c>
      <c r="B32" s="22"/>
      <c r="C32" s="22"/>
      <c r="D32" s="22"/>
      <c r="E32" s="22"/>
      <c r="F32" s="22"/>
      <c r="G32" s="22"/>
      <c r="H32" s="22"/>
      <c r="I32" s="22"/>
      <c r="J32" s="22"/>
      <c r="K32" s="22"/>
      <c r="L32" s="22"/>
    </row>
    <row r="33" spans="1:12" ht="15.75" x14ac:dyDescent="0.25">
      <c r="A33" s="19" t="s">
        <v>262</v>
      </c>
      <c r="B33" s="22"/>
      <c r="C33" s="22"/>
      <c r="D33" s="22"/>
      <c r="E33" s="22"/>
      <c r="F33" s="22"/>
      <c r="G33" s="22"/>
      <c r="H33" s="22"/>
      <c r="I33" s="22"/>
      <c r="J33" s="22"/>
      <c r="K33" s="22"/>
      <c r="L33" s="22"/>
    </row>
    <row r="34" spans="1:12" ht="15.75" x14ac:dyDescent="0.25">
      <c r="A34" s="19" t="s">
        <v>263</v>
      </c>
      <c r="B34" s="22"/>
      <c r="C34" s="22"/>
      <c r="D34" s="22"/>
      <c r="E34" s="22"/>
      <c r="F34" s="22"/>
      <c r="G34" s="22"/>
      <c r="H34" s="22"/>
      <c r="I34" s="22"/>
      <c r="J34" s="22"/>
      <c r="K34" s="22"/>
      <c r="L34" s="22"/>
    </row>
  </sheetData>
  <mergeCells count="1">
    <mergeCell ref="A1:L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
  <sheetViews>
    <sheetView workbookViewId="0">
      <selection activeCell="G10" sqref="G10"/>
    </sheetView>
  </sheetViews>
  <sheetFormatPr baseColWidth="10" defaultRowHeight="15" x14ac:dyDescent="0.25"/>
  <cols>
    <col min="1" max="1" width="42.85546875" customWidth="1"/>
    <col min="2" max="2" width="19.28515625" customWidth="1"/>
    <col min="4" max="4" width="6.42578125" customWidth="1"/>
    <col min="5" max="5" width="7.5703125" customWidth="1"/>
    <col min="6" max="6" width="3.140625" bestFit="1" customWidth="1"/>
    <col min="7" max="7" width="15.42578125" bestFit="1" customWidth="1"/>
    <col min="8" max="8" width="2" bestFit="1" customWidth="1"/>
    <col min="9" max="9" width="3.85546875" bestFit="1" customWidth="1"/>
  </cols>
  <sheetData>
    <row r="1" spans="1:9" ht="15.75" x14ac:dyDescent="0.25">
      <c r="A1" s="54" t="s">
        <v>6</v>
      </c>
      <c r="B1" s="54"/>
      <c r="C1" s="54"/>
    </row>
    <row r="2" spans="1:9" ht="31.5" x14ac:dyDescent="0.25">
      <c r="A2" s="4" t="s">
        <v>7</v>
      </c>
      <c r="B2" s="2" t="s">
        <v>8</v>
      </c>
      <c r="C2" s="2" t="s">
        <v>9</v>
      </c>
      <c r="F2" s="60" t="s">
        <v>310</v>
      </c>
      <c r="G2" s="44">
        <f>(C12*C13*C15*C16)</f>
        <v>49.384956249999995</v>
      </c>
      <c r="H2" s="62" t="s">
        <v>311</v>
      </c>
      <c r="I2" s="64">
        <f>(G2/G3)</f>
        <v>39.203549438609201</v>
      </c>
    </row>
    <row r="3" spans="1:9" ht="31.5" x14ac:dyDescent="0.25">
      <c r="A3" s="5" t="s">
        <v>312</v>
      </c>
      <c r="B3" s="1">
        <v>73</v>
      </c>
      <c r="C3" s="1">
        <f>I2</f>
        <v>39.203549438609201</v>
      </c>
      <c r="F3" s="61"/>
      <c r="G3" s="43">
        <f>((C14*(C12-1))+(C13*C15*C16))</f>
        <v>1.2597062499999998</v>
      </c>
      <c r="H3" s="63"/>
      <c r="I3" s="65"/>
    </row>
    <row r="5" spans="1:9" ht="18.75" x14ac:dyDescent="0.3">
      <c r="A5" s="55" t="s">
        <v>251</v>
      </c>
      <c r="B5" s="55"/>
      <c r="C5" s="55"/>
    </row>
    <row r="6" spans="1:9" x14ac:dyDescent="0.25">
      <c r="A6" s="56" t="s">
        <v>246</v>
      </c>
      <c r="B6" s="57"/>
      <c r="C6" s="12">
        <v>73</v>
      </c>
    </row>
    <row r="7" spans="1:9" x14ac:dyDescent="0.25">
      <c r="A7" s="58" t="s">
        <v>247</v>
      </c>
      <c r="B7" s="59"/>
      <c r="C7" s="13">
        <v>0.5</v>
      </c>
    </row>
    <row r="8" spans="1:9" x14ac:dyDescent="0.25">
      <c r="A8" s="56" t="s">
        <v>248</v>
      </c>
      <c r="B8" s="57"/>
      <c r="C8" s="12">
        <v>0.5</v>
      </c>
    </row>
    <row r="9" spans="1:9" x14ac:dyDescent="0.25">
      <c r="A9" s="56" t="s">
        <v>249</v>
      </c>
      <c r="B9" s="57"/>
      <c r="C9" s="14">
        <v>1.645</v>
      </c>
    </row>
    <row r="10" spans="1:9" x14ac:dyDescent="0.25">
      <c r="A10" s="56" t="s">
        <v>250</v>
      </c>
      <c r="B10" s="57"/>
      <c r="C10" s="14">
        <v>0.09</v>
      </c>
    </row>
    <row r="12" spans="1:9" ht="15.75" x14ac:dyDescent="0.25">
      <c r="A12" s="6" t="s">
        <v>10</v>
      </c>
      <c r="B12" s="15" t="s">
        <v>117</v>
      </c>
      <c r="C12" s="16">
        <f>B3</f>
        <v>73</v>
      </c>
    </row>
    <row r="13" spans="1:9" ht="15.75" x14ac:dyDescent="0.25">
      <c r="A13" s="6" t="s">
        <v>11</v>
      </c>
      <c r="B13" s="17" t="s">
        <v>12</v>
      </c>
      <c r="C13" s="18">
        <f>POWER(1.645,2)</f>
        <v>2.7060249999999999</v>
      </c>
    </row>
    <row r="14" spans="1:9" ht="15.75" x14ac:dyDescent="0.25">
      <c r="A14" s="6" t="s">
        <v>13</v>
      </c>
      <c r="B14" s="17" t="s">
        <v>14</v>
      </c>
      <c r="C14" s="18">
        <f>POWER(0.09,2)</f>
        <v>8.0999999999999996E-3</v>
      </c>
    </row>
    <row r="15" spans="1:9" ht="30" x14ac:dyDescent="0.25">
      <c r="A15" s="6" t="s">
        <v>15</v>
      </c>
      <c r="B15" s="42" t="s">
        <v>16</v>
      </c>
      <c r="C15" s="18">
        <v>0.5</v>
      </c>
    </row>
    <row r="16" spans="1:9" ht="15.75" x14ac:dyDescent="0.25">
      <c r="A16" s="6" t="s">
        <v>17</v>
      </c>
      <c r="B16" s="17" t="s">
        <v>18</v>
      </c>
      <c r="C16" s="18">
        <v>0.5</v>
      </c>
    </row>
    <row r="18" spans="1:1" ht="73.5" customHeight="1" x14ac:dyDescent="0.25"/>
    <row r="19" spans="1:1" x14ac:dyDescent="0.25">
      <c r="A19" t="s">
        <v>118</v>
      </c>
    </row>
  </sheetData>
  <mergeCells count="10">
    <mergeCell ref="F2:F3"/>
    <mergeCell ref="H2:H3"/>
    <mergeCell ref="I2:I3"/>
    <mergeCell ref="A9:B9"/>
    <mergeCell ref="A10:B10"/>
    <mergeCell ref="A1:C1"/>
    <mergeCell ref="A5:C5"/>
    <mergeCell ref="A6:B6"/>
    <mergeCell ref="A7:B7"/>
    <mergeCell ref="A8:B8"/>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O40"/>
  <sheetViews>
    <sheetView tabSelected="1" topLeftCell="J1" workbookViewId="0">
      <pane ySplit="1" topLeftCell="A2" activePane="bottomLeft" state="frozen"/>
      <selection pane="bottomLeft" activeCell="M9" sqref="M9"/>
    </sheetView>
  </sheetViews>
  <sheetFormatPr baseColWidth="10" defaultColWidth="14.42578125" defaultRowHeight="15.75" customHeight="1" x14ac:dyDescent="0.2"/>
  <cols>
    <col min="1" max="1" width="17" style="3" bestFit="1" customWidth="1"/>
    <col min="2" max="2" width="32" style="3" bestFit="1" customWidth="1"/>
    <col min="3" max="3" width="9" style="3" bestFit="1" customWidth="1"/>
    <col min="4" max="4" width="6.140625" style="3" bestFit="1" customWidth="1"/>
    <col min="5" max="5" width="24" style="3" customWidth="1"/>
    <col min="6" max="6" width="21.5703125" style="3" customWidth="1"/>
    <col min="7" max="7" width="56.28515625" style="3" customWidth="1"/>
    <col min="8" max="8" width="51.140625" style="3" customWidth="1"/>
    <col min="9" max="9" width="21.5703125" style="3" customWidth="1"/>
    <col min="10" max="10" width="59.42578125" style="3" customWidth="1"/>
    <col min="11" max="11" width="24.7109375" style="3" customWidth="1"/>
    <col min="12" max="12" width="26.42578125" style="3" customWidth="1"/>
    <col min="13" max="14" width="21.5703125" style="3" customWidth="1"/>
    <col min="15" max="15" width="88.85546875" style="3" bestFit="1" customWidth="1"/>
    <col min="16" max="18" width="21.5703125" style="3" customWidth="1"/>
    <col min="19" max="16384" width="14.42578125" style="3"/>
  </cols>
  <sheetData>
    <row r="1" spans="1:15" ht="96.75" customHeight="1" x14ac:dyDescent="0.2">
      <c r="A1" s="32" t="s">
        <v>0</v>
      </c>
      <c r="B1" s="32" t="s">
        <v>113</v>
      </c>
      <c r="C1" s="32" t="s">
        <v>112</v>
      </c>
      <c r="D1" s="32" t="s">
        <v>111</v>
      </c>
      <c r="E1" s="41" t="s">
        <v>110</v>
      </c>
      <c r="F1" s="41" t="s">
        <v>109</v>
      </c>
      <c r="G1" s="41" t="s">
        <v>108</v>
      </c>
      <c r="H1" s="32" t="s">
        <v>107</v>
      </c>
      <c r="I1" s="41" t="s">
        <v>106</v>
      </c>
      <c r="J1" s="32" t="s">
        <v>105</v>
      </c>
      <c r="K1" s="41" t="s">
        <v>104</v>
      </c>
      <c r="L1" s="41" t="s">
        <v>103</v>
      </c>
    </row>
    <row r="2" spans="1:15" ht="15.75" customHeight="1" x14ac:dyDescent="0.2">
      <c r="A2" s="33">
        <v>43662.520987094904</v>
      </c>
      <c r="B2" s="34" t="s">
        <v>102</v>
      </c>
      <c r="C2" s="34" t="s">
        <v>25</v>
      </c>
      <c r="D2" s="34">
        <v>23</v>
      </c>
      <c r="E2" s="34" t="s">
        <v>19</v>
      </c>
      <c r="F2" s="34" t="s">
        <v>19</v>
      </c>
      <c r="G2" s="34" t="s">
        <v>28</v>
      </c>
      <c r="H2" s="35"/>
      <c r="I2" s="34" t="s">
        <v>19</v>
      </c>
      <c r="J2" s="73" t="s">
        <v>101</v>
      </c>
      <c r="K2" s="34" t="s">
        <v>19</v>
      </c>
      <c r="L2" s="34" t="s">
        <v>19</v>
      </c>
    </row>
    <row r="3" spans="1:15" ht="27.75" customHeight="1" x14ac:dyDescent="0.2">
      <c r="A3" s="33">
        <v>43662.529451134258</v>
      </c>
      <c r="B3" s="34" t="s">
        <v>100</v>
      </c>
      <c r="C3" s="34" t="s">
        <v>22</v>
      </c>
      <c r="D3" s="34">
        <v>24</v>
      </c>
      <c r="E3" s="34" t="s">
        <v>19</v>
      </c>
      <c r="F3" s="34" t="s">
        <v>19</v>
      </c>
      <c r="G3" s="34" t="s">
        <v>28</v>
      </c>
      <c r="H3" s="35"/>
      <c r="I3" s="34" t="s">
        <v>1</v>
      </c>
      <c r="J3" s="73" t="s">
        <v>99</v>
      </c>
      <c r="K3" s="34" t="s">
        <v>19</v>
      </c>
      <c r="L3" s="34" t="s">
        <v>19</v>
      </c>
      <c r="N3" s="46"/>
      <c r="O3" s="45"/>
    </row>
    <row r="4" spans="1:15" ht="15.75" customHeight="1" x14ac:dyDescent="0.2">
      <c r="A4" s="33">
        <v>43662.543993796295</v>
      </c>
      <c r="B4" s="34" t="s">
        <v>98</v>
      </c>
      <c r="C4" s="34" t="s">
        <v>22</v>
      </c>
      <c r="D4" s="34">
        <v>22</v>
      </c>
      <c r="E4" s="34" t="s">
        <v>1</v>
      </c>
      <c r="F4" s="34" t="s">
        <v>1</v>
      </c>
      <c r="G4" s="34" t="s">
        <v>43</v>
      </c>
      <c r="H4" s="34" t="s">
        <v>5</v>
      </c>
      <c r="I4" s="34" t="s">
        <v>19</v>
      </c>
      <c r="J4" s="73" t="s">
        <v>97</v>
      </c>
      <c r="K4" s="34" t="s">
        <v>19</v>
      </c>
      <c r="L4" s="34" t="s">
        <v>19</v>
      </c>
      <c r="N4" s="46"/>
    </row>
    <row r="5" spans="1:15" ht="15.75" customHeight="1" x14ac:dyDescent="0.2">
      <c r="A5" s="33">
        <v>43662.556005914354</v>
      </c>
      <c r="B5" s="34" t="s">
        <v>96</v>
      </c>
      <c r="C5" s="34" t="s">
        <v>22</v>
      </c>
      <c r="D5" s="34">
        <v>22</v>
      </c>
      <c r="E5" s="34" t="s">
        <v>19</v>
      </c>
      <c r="F5" s="34" t="s">
        <v>1</v>
      </c>
      <c r="G5" s="34" t="s">
        <v>21</v>
      </c>
      <c r="H5" s="35"/>
      <c r="I5" s="34" t="s">
        <v>1</v>
      </c>
      <c r="J5" s="73" t="s">
        <v>95</v>
      </c>
      <c r="K5" s="34" t="s">
        <v>19</v>
      </c>
      <c r="L5" s="34" t="s">
        <v>19</v>
      </c>
      <c r="N5" s="48"/>
      <c r="O5" s="45"/>
    </row>
    <row r="6" spans="1:15" ht="29.25" customHeight="1" x14ac:dyDescent="0.2">
      <c r="A6" s="33">
        <v>43662.559322118061</v>
      </c>
      <c r="B6" s="34" t="s">
        <v>94</v>
      </c>
      <c r="C6" s="34" t="s">
        <v>25</v>
      </c>
      <c r="D6" s="34">
        <v>25</v>
      </c>
      <c r="E6" s="34" t="s">
        <v>19</v>
      </c>
      <c r="F6" s="34" t="s">
        <v>19</v>
      </c>
      <c r="G6" s="34" t="s">
        <v>28</v>
      </c>
      <c r="H6" s="35"/>
      <c r="I6" s="34" t="s">
        <v>1</v>
      </c>
      <c r="J6" s="73" t="s">
        <v>93</v>
      </c>
      <c r="K6" s="34" t="s">
        <v>19</v>
      </c>
      <c r="L6" s="34" t="s">
        <v>19</v>
      </c>
      <c r="N6" s="48"/>
      <c r="O6" s="45"/>
    </row>
    <row r="7" spans="1:15" ht="33" customHeight="1" x14ac:dyDescent="0.2">
      <c r="A7" s="33">
        <v>43662.591505000004</v>
      </c>
      <c r="B7" s="34" t="s">
        <v>68</v>
      </c>
      <c r="C7" s="34" t="s">
        <v>25</v>
      </c>
      <c r="D7" s="34">
        <v>22</v>
      </c>
      <c r="E7" s="34" t="s">
        <v>1</v>
      </c>
      <c r="F7" s="34" t="s">
        <v>19</v>
      </c>
      <c r="G7" s="34" t="s">
        <v>21</v>
      </c>
      <c r="H7" s="35"/>
      <c r="I7" s="34" t="s">
        <v>1</v>
      </c>
      <c r="J7" s="73" t="s">
        <v>92</v>
      </c>
      <c r="K7" s="34" t="s">
        <v>19</v>
      </c>
      <c r="L7" s="34" t="s">
        <v>19</v>
      </c>
      <c r="N7" s="48"/>
      <c r="O7" s="45"/>
    </row>
    <row r="8" spans="1:15" ht="42" customHeight="1" x14ac:dyDescent="0.2">
      <c r="A8" s="33">
        <v>43662.625154467591</v>
      </c>
      <c r="B8" s="34" t="s">
        <v>91</v>
      </c>
      <c r="C8" s="34" t="s">
        <v>25</v>
      </c>
      <c r="D8" s="34">
        <v>21</v>
      </c>
      <c r="E8" s="34" t="s">
        <v>1</v>
      </c>
      <c r="F8" s="34" t="s">
        <v>1</v>
      </c>
      <c r="G8" s="34" t="s">
        <v>31</v>
      </c>
      <c r="H8" s="35"/>
      <c r="I8" s="34" t="s">
        <v>1</v>
      </c>
      <c r="J8" s="73" t="s">
        <v>90</v>
      </c>
      <c r="K8" s="34" t="s">
        <v>19</v>
      </c>
      <c r="L8" s="34" t="s">
        <v>19</v>
      </c>
      <c r="N8" s="48"/>
    </row>
    <row r="9" spans="1:15" ht="42" customHeight="1" x14ac:dyDescent="0.2">
      <c r="A9" s="33">
        <v>43662.651117233792</v>
      </c>
      <c r="B9" s="34" t="s">
        <v>89</v>
      </c>
      <c r="C9" s="34" t="s">
        <v>22</v>
      </c>
      <c r="D9" s="34">
        <v>23</v>
      </c>
      <c r="E9" s="34" t="s">
        <v>1</v>
      </c>
      <c r="F9" s="34" t="s">
        <v>19</v>
      </c>
      <c r="G9" s="34" t="s">
        <v>28</v>
      </c>
      <c r="H9" s="35"/>
      <c r="I9" s="34" t="s">
        <v>1</v>
      </c>
      <c r="J9" s="73" t="s">
        <v>88</v>
      </c>
      <c r="K9" s="34" t="s">
        <v>19</v>
      </c>
      <c r="L9" s="34" t="s">
        <v>19</v>
      </c>
      <c r="N9" s="48"/>
    </row>
    <row r="10" spans="1:15" ht="15.75" customHeight="1" x14ac:dyDescent="0.2">
      <c r="A10" s="33">
        <v>43662.678353634255</v>
      </c>
      <c r="B10" s="34" t="s">
        <v>46</v>
      </c>
      <c r="C10" s="34" t="s">
        <v>25</v>
      </c>
      <c r="D10" s="34">
        <v>21</v>
      </c>
      <c r="E10" s="34" t="s">
        <v>19</v>
      </c>
      <c r="F10" s="34" t="s">
        <v>1</v>
      </c>
      <c r="G10" s="34" t="s">
        <v>31</v>
      </c>
      <c r="H10" s="35"/>
      <c r="I10" s="34" t="s">
        <v>1</v>
      </c>
      <c r="J10" s="73" t="s">
        <v>87</v>
      </c>
      <c r="K10" s="34" t="s">
        <v>19</v>
      </c>
      <c r="L10" s="34" t="s">
        <v>19</v>
      </c>
      <c r="N10" s="48"/>
    </row>
    <row r="11" spans="1:15" ht="15.75" customHeight="1" x14ac:dyDescent="0.2">
      <c r="A11" s="33">
        <v>43662.717854664355</v>
      </c>
      <c r="B11" s="34" t="s">
        <v>86</v>
      </c>
      <c r="C11" s="34" t="s">
        <v>25</v>
      </c>
      <c r="D11" s="34">
        <v>21</v>
      </c>
      <c r="E11" s="34" t="s">
        <v>1</v>
      </c>
      <c r="F11" s="34" t="s">
        <v>1</v>
      </c>
      <c r="G11" s="34" t="s">
        <v>31</v>
      </c>
      <c r="H11" s="35"/>
      <c r="I11" s="34" t="s">
        <v>1</v>
      </c>
      <c r="J11" s="73" t="s">
        <v>85</v>
      </c>
      <c r="K11" s="34" t="s">
        <v>19</v>
      </c>
      <c r="L11" s="34" t="s">
        <v>19</v>
      </c>
      <c r="N11" s="47"/>
    </row>
    <row r="12" spans="1:15" ht="15.75" customHeight="1" x14ac:dyDescent="0.2">
      <c r="A12" s="33">
        <v>43662.745554236113</v>
      </c>
      <c r="B12" s="34" t="s">
        <v>84</v>
      </c>
      <c r="C12" s="34" t="s">
        <v>22</v>
      </c>
      <c r="D12" s="34">
        <v>21</v>
      </c>
      <c r="E12" s="34" t="s">
        <v>19</v>
      </c>
      <c r="F12" s="34" t="s">
        <v>19</v>
      </c>
      <c r="G12" s="34" t="s">
        <v>28</v>
      </c>
      <c r="H12" s="35"/>
      <c r="I12" s="34" t="s">
        <v>1</v>
      </c>
      <c r="J12" s="73" t="s">
        <v>83</v>
      </c>
      <c r="K12" s="34" t="s">
        <v>19</v>
      </c>
      <c r="L12" s="34" t="s">
        <v>19</v>
      </c>
      <c r="N12" s="47"/>
    </row>
    <row r="13" spans="1:15" ht="15.75" customHeight="1" x14ac:dyDescent="0.2">
      <c r="A13" s="33">
        <v>43662.749975219907</v>
      </c>
      <c r="B13" s="34" t="s">
        <v>82</v>
      </c>
      <c r="C13" s="34" t="s">
        <v>25</v>
      </c>
      <c r="D13" s="34">
        <v>22</v>
      </c>
      <c r="E13" s="34" t="s">
        <v>1</v>
      </c>
      <c r="F13" s="34" t="s">
        <v>19</v>
      </c>
      <c r="G13" s="34" t="s">
        <v>28</v>
      </c>
      <c r="H13" s="35"/>
      <c r="I13" s="34" t="s">
        <v>1</v>
      </c>
      <c r="J13" s="73" t="s">
        <v>81</v>
      </c>
      <c r="K13" s="34" t="s">
        <v>19</v>
      </c>
      <c r="L13" s="34" t="s">
        <v>19</v>
      </c>
      <c r="N13" s="47"/>
    </row>
    <row r="14" spans="1:15" ht="15.75" customHeight="1" x14ac:dyDescent="0.2">
      <c r="A14" s="33">
        <v>43663.510918946762</v>
      </c>
      <c r="B14" s="34" t="s">
        <v>80</v>
      </c>
      <c r="C14" s="34" t="s">
        <v>25</v>
      </c>
      <c r="D14" s="34">
        <v>22</v>
      </c>
      <c r="E14" s="34" t="s">
        <v>19</v>
      </c>
      <c r="F14" s="34" t="s">
        <v>19</v>
      </c>
      <c r="G14" s="34" t="s">
        <v>28</v>
      </c>
      <c r="H14" s="35"/>
      <c r="I14" s="34" t="s">
        <v>1</v>
      </c>
      <c r="J14" s="73" t="s">
        <v>79</v>
      </c>
      <c r="K14" s="34" t="s">
        <v>19</v>
      </c>
      <c r="L14" s="34" t="s">
        <v>19</v>
      </c>
      <c r="N14" s="47"/>
    </row>
    <row r="15" spans="1:15" ht="15.75" customHeight="1" x14ac:dyDescent="0.2">
      <c r="A15" s="33">
        <v>43663.705275138884</v>
      </c>
      <c r="B15" s="34" t="s">
        <v>78</v>
      </c>
      <c r="C15" s="34" t="s">
        <v>22</v>
      </c>
      <c r="D15" s="34">
        <v>26</v>
      </c>
      <c r="E15" s="34" t="s">
        <v>1</v>
      </c>
      <c r="F15" s="34" t="s">
        <v>1</v>
      </c>
      <c r="G15" s="34" t="s">
        <v>28</v>
      </c>
      <c r="H15" s="35"/>
      <c r="I15" s="34" t="s">
        <v>1</v>
      </c>
      <c r="J15" s="73" t="s">
        <v>77</v>
      </c>
      <c r="K15" s="34" t="s">
        <v>19</v>
      </c>
      <c r="L15" s="34" t="s">
        <v>19</v>
      </c>
      <c r="N15" s="47"/>
    </row>
    <row r="16" spans="1:15" ht="15.75" customHeight="1" x14ac:dyDescent="0.2">
      <c r="A16" s="33">
        <v>43664.464633888885</v>
      </c>
      <c r="B16" s="34" t="s">
        <v>76</v>
      </c>
      <c r="C16" s="34" t="s">
        <v>22</v>
      </c>
      <c r="D16" s="34">
        <v>22</v>
      </c>
      <c r="E16" s="34" t="s">
        <v>1</v>
      </c>
      <c r="F16" s="34" t="s">
        <v>19</v>
      </c>
      <c r="G16" s="34" t="s">
        <v>28</v>
      </c>
      <c r="H16" s="35"/>
      <c r="I16" s="34" t="s">
        <v>1</v>
      </c>
      <c r="J16" s="73" t="s">
        <v>75</v>
      </c>
      <c r="K16" s="34" t="s">
        <v>19</v>
      </c>
      <c r="L16" s="34" t="s">
        <v>19</v>
      </c>
      <c r="N16" s="47"/>
    </row>
    <row r="17" spans="1:14" ht="15.75" customHeight="1" x14ac:dyDescent="0.2">
      <c r="A17" s="33">
        <v>43664.680792314815</v>
      </c>
      <c r="B17" s="34" t="s">
        <v>74</v>
      </c>
      <c r="C17" s="34" t="s">
        <v>25</v>
      </c>
      <c r="D17" s="34">
        <v>22</v>
      </c>
      <c r="E17" s="34" t="s">
        <v>19</v>
      </c>
      <c r="F17" s="34" t="s">
        <v>1</v>
      </c>
      <c r="G17" s="34" t="s">
        <v>31</v>
      </c>
      <c r="H17" s="35"/>
      <c r="I17" s="34" t="s">
        <v>1</v>
      </c>
      <c r="J17" s="73" t="s">
        <v>73</v>
      </c>
      <c r="K17" s="34" t="s">
        <v>19</v>
      </c>
      <c r="L17" s="34" t="s">
        <v>19</v>
      </c>
      <c r="N17" s="47"/>
    </row>
    <row r="18" spans="1:14" ht="37.5" customHeight="1" x14ac:dyDescent="0.2">
      <c r="A18" s="33">
        <v>43664.831762812501</v>
      </c>
      <c r="B18" s="34" t="s">
        <v>72</v>
      </c>
      <c r="C18" s="34" t="s">
        <v>22</v>
      </c>
      <c r="D18" s="34">
        <v>23</v>
      </c>
      <c r="E18" s="34" t="s">
        <v>19</v>
      </c>
      <c r="F18" s="34" t="s">
        <v>1</v>
      </c>
      <c r="G18" s="34" t="s">
        <v>31</v>
      </c>
      <c r="H18" s="35"/>
      <c r="I18" s="34" t="s">
        <v>19</v>
      </c>
      <c r="J18" s="73" t="s">
        <v>71</v>
      </c>
      <c r="K18" s="34" t="s">
        <v>19</v>
      </c>
      <c r="L18" s="34" t="s">
        <v>19</v>
      </c>
    </row>
    <row r="19" spans="1:14" ht="15.75" customHeight="1" x14ac:dyDescent="0.2">
      <c r="A19" s="33">
        <v>43665.787134062499</v>
      </c>
      <c r="B19" s="34" t="s">
        <v>70</v>
      </c>
      <c r="C19" s="34" t="s">
        <v>22</v>
      </c>
      <c r="D19" s="34">
        <v>22</v>
      </c>
      <c r="E19" s="34" t="s">
        <v>1</v>
      </c>
      <c r="F19" s="34" t="s">
        <v>19</v>
      </c>
      <c r="G19" s="34" t="s">
        <v>28</v>
      </c>
      <c r="H19" s="35"/>
      <c r="I19" s="34" t="s">
        <v>1</v>
      </c>
      <c r="J19" s="73" t="s">
        <v>69</v>
      </c>
      <c r="K19" s="34" t="s">
        <v>19</v>
      </c>
      <c r="L19" s="34" t="s">
        <v>19</v>
      </c>
    </row>
    <row r="20" spans="1:14" ht="15.75" customHeight="1" x14ac:dyDescent="0.2">
      <c r="A20" s="33">
        <v>43669.647646944446</v>
      </c>
      <c r="B20" s="34" t="s">
        <v>68</v>
      </c>
      <c r="C20" s="34" t="s">
        <v>25</v>
      </c>
      <c r="D20" s="34">
        <v>22</v>
      </c>
      <c r="E20" s="34" t="s">
        <v>1</v>
      </c>
      <c r="F20" s="34" t="s">
        <v>19</v>
      </c>
      <c r="G20" s="34" t="s">
        <v>28</v>
      </c>
      <c r="H20" s="35"/>
      <c r="I20" s="34" t="s">
        <v>1</v>
      </c>
      <c r="J20" s="73" t="s">
        <v>67</v>
      </c>
      <c r="K20" s="34" t="s">
        <v>19</v>
      </c>
      <c r="L20" s="34" t="s">
        <v>19</v>
      </c>
    </row>
    <row r="21" spans="1:14" ht="41.25" customHeight="1" x14ac:dyDescent="0.2">
      <c r="A21" s="33">
        <v>43670.04851331019</v>
      </c>
      <c r="B21" s="34" t="s">
        <v>66</v>
      </c>
      <c r="C21" s="34" t="s">
        <v>25</v>
      </c>
      <c r="D21" s="34">
        <v>25</v>
      </c>
      <c r="E21" s="34" t="s">
        <v>19</v>
      </c>
      <c r="F21" s="34" t="s">
        <v>19</v>
      </c>
      <c r="G21" s="34" t="s">
        <v>43</v>
      </c>
      <c r="H21" s="34" t="s">
        <v>65</v>
      </c>
      <c r="I21" s="34" t="s">
        <v>19</v>
      </c>
      <c r="J21" s="73" t="s">
        <v>64</v>
      </c>
      <c r="K21" s="34" t="s">
        <v>19</v>
      </c>
      <c r="L21" s="34" t="s">
        <v>19</v>
      </c>
    </row>
    <row r="22" spans="1:14" ht="65.25" customHeight="1" x14ac:dyDescent="0.2">
      <c r="A22" s="33">
        <v>43670.274004432868</v>
      </c>
      <c r="B22" s="34" t="s">
        <v>63</v>
      </c>
      <c r="C22" s="34" t="s">
        <v>25</v>
      </c>
      <c r="D22" s="34">
        <v>22</v>
      </c>
      <c r="E22" s="34" t="s">
        <v>1</v>
      </c>
      <c r="F22" s="34" t="s">
        <v>1</v>
      </c>
      <c r="G22" s="34" t="s">
        <v>31</v>
      </c>
      <c r="H22" s="35"/>
      <c r="I22" s="34" t="s">
        <v>1</v>
      </c>
      <c r="J22" s="73" t="s">
        <v>62</v>
      </c>
      <c r="K22" s="34" t="s">
        <v>19</v>
      </c>
      <c r="L22" s="34" t="s">
        <v>19</v>
      </c>
    </row>
    <row r="23" spans="1:14" ht="15.75" customHeight="1" x14ac:dyDescent="0.2">
      <c r="A23" s="33">
        <v>43671.345421226855</v>
      </c>
      <c r="B23" s="34" t="s">
        <v>61</v>
      </c>
      <c r="C23" s="34" t="s">
        <v>22</v>
      </c>
      <c r="D23" s="34">
        <v>23</v>
      </c>
      <c r="E23" s="34" t="s">
        <v>1</v>
      </c>
      <c r="F23" s="34" t="s">
        <v>19</v>
      </c>
      <c r="G23" s="34" t="s">
        <v>28</v>
      </c>
      <c r="H23" s="35"/>
      <c r="I23" s="34" t="s">
        <v>19</v>
      </c>
      <c r="J23" s="73" t="s">
        <v>60</v>
      </c>
      <c r="K23" s="34" t="s">
        <v>19</v>
      </c>
      <c r="L23" s="34" t="s">
        <v>19</v>
      </c>
    </row>
    <row r="24" spans="1:14" ht="25.5" x14ac:dyDescent="0.2">
      <c r="A24" s="33">
        <v>43675.375207060184</v>
      </c>
      <c r="B24" s="34" t="s">
        <v>59</v>
      </c>
      <c r="C24" s="34" t="s">
        <v>22</v>
      </c>
      <c r="D24" s="34">
        <v>20</v>
      </c>
      <c r="E24" s="34" t="s">
        <v>19</v>
      </c>
      <c r="F24" s="34" t="s">
        <v>19</v>
      </c>
      <c r="G24" s="34" t="s">
        <v>28</v>
      </c>
      <c r="H24" s="35"/>
      <c r="I24" s="34" t="s">
        <v>19</v>
      </c>
      <c r="J24" s="73" t="s">
        <v>58</v>
      </c>
      <c r="K24" s="34" t="s">
        <v>19</v>
      </c>
      <c r="L24" s="34" t="s">
        <v>1</v>
      </c>
    </row>
    <row r="25" spans="1:14" ht="25.5" x14ac:dyDescent="0.2">
      <c r="A25" s="33">
        <v>43675.444606828707</v>
      </c>
      <c r="B25" s="34" t="s">
        <v>57</v>
      </c>
      <c r="C25" s="34" t="s">
        <v>25</v>
      </c>
      <c r="D25" s="34">
        <v>21</v>
      </c>
      <c r="E25" s="34" t="s">
        <v>19</v>
      </c>
      <c r="F25" s="34" t="s">
        <v>19</v>
      </c>
      <c r="G25" s="34" t="s">
        <v>28</v>
      </c>
      <c r="H25" s="35"/>
      <c r="I25" s="34" t="s">
        <v>1</v>
      </c>
      <c r="J25" s="73" t="s">
        <v>56</v>
      </c>
      <c r="K25" s="34" t="s">
        <v>19</v>
      </c>
      <c r="L25" s="34" t="s">
        <v>19</v>
      </c>
    </row>
    <row r="26" spans="1:14" ht="38.25" x14ac:dyDescent="0.2">
      <c r="A26" s="33">
        <v>43675.847495972223</v>
      </c>
      <c r="B26" s="34" t="s">
        <v>55</v>
      </c>
      <c r="C26" s="34" t="s">
        <v>25</v>
      </c>
      <c r="D26" s="34">
        <v>22</v>
      </c>
      <c r="E26" s="34" t="s">
        <v>19</v>
      </c>
      <c r="F26" s="34" t="s">
        <v>19</v>
      </c>
      <c r="G26" s="34" t="s">
        <v>28</v>
      </c>
      <c r="H26" s="35"/>
      <c r="I26" s="34" t="s">
        <v>1</v>
      </c>
      <c r="J26" s="73" t="s">
        <v>54</v>
      </c>
      <c r="K26" s="34" t="s">
        <v>19</v>
      </c>
      <c r="L26" s="34" t="s">
        <v>19</v>
      </c>
    </row>
    <row r="27" spans="1:14" ht="12.75" x14ac:dyDescent="0.2">
      <c r="A27" s="33">
        <v>43698.588883530094</v>
      </c>
      <c r="B27" s="34" t="s">
        <v>53</v>
      </c>
      <c r="C27" s="34" t="s">
        <v>25</v>
      </c>
      <c r="D27" s="34">
        <v>24</v>
      </c>
      <c r="E27" s="34" t="s">
        <v>1</v>
      </c>
      <c r="F27" s="34" t="s">
        <v>1</v>
      </c>
      <c r="G27" s="34" t="s">
        <v>43</v>
      </c>
      <c r="H27" s="34" t="s">
        <v>52</v>
      </c>
      <c r="I27" s="34" t="s">
        <v>1</v>
      </c>
      <c r="J27" s="73" t="s">
        <v>51</v>
      </c>
      <c r="K27" s="34" t="s">
        <v>19</v>
      </c>
      <c r="L27" s="34" t="s">
        <v>19</v>
      </c>
    </row>
    <row r="28" spans="1:14" ht="12.75" x14ac:dyDescent="0.2">
      <c r="A28" s="33">
        <v>43698.591427407402</v>
      </c>
      <c r="B28" s="34" t="s">
        <v>50</v>
      </c>
      <c r="C28" s="34" t="s">
        <v>25</v>
      </c>
      <c r="D28" s="34">
        <v>36</v>
      </c>
      <c r="E28" s="34" t="s">
        <v>1</v>
      </c>
      <c r="F28" s="34" t="s">
        <v>1</v>
      </c>
      <c r="G28" s="34" t="s">
        <v>28</v>
      </c>
      <c r="H28" s="35"/>
      <c r="I28" s="34" t="s">
        <v>1</v>
      </c>
      <c r="J28" s="73" t="s">
        <v>49</v>
      </c>
      <c r="K28" s="34" t="s">
        <v>19</v>
      </c>
      <c r="L28" s="34" t="s">
        <v>19</v>
      </c>
    </row>
    <row r="29" spans="1:14" ht="25.5" x14ac:dyDescent="0.2">
      <c r="A29" s="33">
        <v>43698.624637800924</v>
      </c>
      <c r="B29" s="34" t="s">
        <v>48</v>
      </c>
      <c r="C29" s="34" t="s">
        <v>25</v>
      </c>
      <c r="D29" s="34">
        <v>20</v>
      </c>
      <c r="E29" s="34" t="s">
        <v>19</v>
      </c>
      <c r="F29" s="34" t="s">
        <v>19</v>
      </c>
      <c r="G29" s="34" t="s">
        <v>28</v>
      </c>
      <c r="H29" s="35"/>
      <c r="I29" s="34" t="s">
        <v>19</v>
      </c>
      <c r="J29" s="73" t="s">
        <v>47</v>
      </c>
      <c r="K29" s="34" t="s">
        <v>19</v>
      </c>
      <c r="L29" s="34" t="s">
        <v>19</v>
      </c>
    </row>
    <row r="30" spans="1:14" ht="25.5" x14ac:dyDescent="0.2">
      <c r="A30" s="33">
        <v>43698.63959673611</v>
      </c>
      <c r="B30" s="34" t="s">
        <v>46</v>
      </c>
      <c r="C30" s="34" t="s">
        <v>25</v>
      </c>
      <c r="D30" s="34">
        <v>21</v>
      </c>
      <c r="E30" s="34" t="s">
        <v>1</v>
      </c>
      <c r="F30" s="34" t="s">
        <v>1</v>
      </c>
      <c r="G30" s="34" t="s">
        <v>31</v>
      </c>
      <c r="H30" s="35"/>
      <c r="I30" s="34" t="s">
        <v>1</v>
      </c>
      <c r="J30" s="73" t="s">
        <v>45</v>
      </c>
      <c r="K30" s="34" t="s">
        <v>19</v>
      </c>
      <c r="L30" s="34" t="s">
        <v>19</v>
      </c>
    </row>
    <row r="31" spans="1:14" ht="25.5" x14ac:dyDescent="0.2">
      <c r="A31" s="33">
        <v>43698.653460474539</v>
      </c>
      <c r="B31" s="34" t="s">
        <v>44</v>
      </c>
      <c r="C31" s="34" t="s">
        <v>25</v>
      </c>
      <c r="D31" s="34">
        <v>22</v>
      </c>
      <c r="E31" s="34" t="s">
        <v>1</v>
      </c>
      <c r="F31" s="34" t="s">
        <v>19</v>
      </c>
      <c r="G31" s="34" t="s">
        <v>43</v>
      </c>
      <c r="H31" s="34" t="s">
        <v>42</v>
      </c>
      <c r="I31" s="34" t="s">
        <v>1</v>
      </c>
      <c r="J31" s="73" t="s">
        <v>41</v>
      </c>
      <c r="K31" s="34" t="s">
        <v>19</v>
      </c>
      <c r="L31" s="34" t="s">
        <v>19</v>
      </c>
    </row>
    <row r="32" spans="1:14" ht="12.75" x14ac:dyDescent="0.2">
      <c r="A32" s="33">
        <v>43698.675071134261</v>
      </c>
      <c r="B32" s="34" t="s">
        <v>40</v>
      </c>
      <c r="C32" s="34" t="s">
        <v>25</v>
      </c>
      <c r="D32" s="34">
        <v>22</v>
      </c>
      <c r="E32" s="34" t="s">
        <v>19</v>
      </c>
      <c r="F32" s="34" t="s">
        <v>19</v>
      </c>
      <c r="G32" s="34" t="s">
        <v>28</v>
      </c>
      <c r="H32" s="35"/>
      <c r="I32" s="34" t="s">
        <v>1</v>
      </c>
      <c r="J32" s="73" t="s">
        <v>39</v>
      </c>
      <c r="K32" s="34" t="s">
        <v>19</v>
      </c>
      <c r="L32" s="34" t="s">
        <v>19</v>
      </c>
    </row>
    <row r="33" spans="1:12" ht="12.75" x14ac:dyDescent="0.2">
      <c r="A33" s="33">
        <v>43698.815871250001</v>
      </c>
      <c r="B33" s="34" t="s">
        <v>38</v>
      </c>
      <c r="C33" s="34" t="s">
        <v>25</v>
      </c>
      <c r="D33" s="34">
        <v>22</v>
      </c>
      <c r="E33" s="34" t="s">
        <v>1</v>
      </c>
      <c r="F33" s="34" t="s">
        <v>1</v>
      </c>
      <c r="G33" s="34" t="s">
        <v>31</v>
      </c>
      <c r="H33" s="35"/>
      <c r="I33" s="34" t="s">
        <v>1</v>
      </c>
      <c r="J33" s="73" t="s">
        <v>37</v>
      </c>
      <c r="K33" s="34" t="s">
        <v>19</v>
      </c>
      <c r="L33" s="34" t="s">
        <v>1</v>
      </c>
    </row>
    <row r="34" spans="1:12" ht="51" x14ac:dyDescent="0.2">
      <c r="A34" s="33">
        <v>43699.778603460647</v>
      </c>
      <c r="B34" s="34" t="s">
        <v>36</v>
      </c>
      <c r="C34" s="34" t="s">
        <v>25</v>
      </c>
      <c r="D34" s="34">
        <v>23</v>
      </c>
      <c r="E34" s="34" t="s">
        <v>1</v>
      </c>
      <c r="F34" s="34" t="s">
        <v>19</v>
      </c>
      <c r="G34" s="34" t="s">
        <v>28</v>
      </c>
      <c r="H34" s="35"/>
      <c r="I34" s="34" t="s">
        <v>1</v>
      </c>
      <c r="J34" s="73" t="s">
        <v>35</v>
      </c>
      <c r="K34" s="34" t="s">
        <v>19</v>
      </c>
      <c r="L34" s="34" t="s">
        <v>19</v>
      </c>
    </row>
    <row r="35" spans="1:12" ht="12.75" x14ac:dyDescent="0.2">
      <c r="A35" s="33">
        <v>43701.941319247686</v>
      </c>
      <c r="B35" s="34" t="s">
        <v>34</v>
      </c>
      <c r="C35" s="34" t="s">
        <v>25</v>
      </c>
      <c r="D35" s="34">
        <v>22</v>
      </c>
      <c r="E35" s="34" t="s">
        <v>19</v>
      </c>
      <c r="F35" s="34" t="s">
        <v>1</v>
      </c>
      <c r="G35" s="34" t="s">
        <v>31</v>
      </c>
      <c r="H35" s="35"/>
      <c r="I35" s="34" t="s">
        <v>1</v>
      </c>
      <c r="J35" s="73" t="s">
        <v>33</v>
      </c>
      <c r="K35" s="34" t="s">
        <v>1</v>
      </c>
      <c r="L35" s="34" t="s">
        <v>1</v>
      </c>
    </row>
    <row r="36" spans="1:12" ht="12.75" x14ac:dyDescent="0.2">
      <c r="A36" s="33">
        <v>43703.368934965278</v>
      </c>
      <c r="B36" s="34" t="s">
        <v>32</v>
      </c>
      <c r="C36" s="34" t="s">
        <v>25</v>
      </c>
      <c r="D36" s="34">
        <v>21</v>
      </c>
      <c r="E36" s="34" t="s">
        <v>1</v>
      </c>
      <c r="F36" s="34" t="s">
        <v>1</v>
      </c>
      <c r="G36" s="34" t="s">
        <v>31</v>
      </c>
      <c r="H36" s="35"/>
      <c r="I36" s="34" t="s">
        <v>19</v>
      </c>
      <c r="J36" s="73" t="s">
        <v>30</v>
      </c>
      <c r="K36" s="34" t="s">
        <v>19</v>
      </c>
      <c r="L36" s="34" t="s">
        <v>19</v>
      </c>
    </row>
    <row r="37" spans="1:12" ht="25.5" x14ac:dyDescent="0.2">
      <c r="A37" s="33">
        <v>43703.565351689816</v>
      </c>
      <c r="B37" s="34" t="s">
        <v>29</v>
      </c>
      <c r="C37" s="34" t="s">
        <v>25</v>
      </c>
      <c r="D37" s="34">
        <v>21</v>
      </c>
      <c r="E37" s="34" t="s">
        <v>19</v>
      </c>
      <c r="F37" s="34" t="s">
        <v>19</v>
      </c>
      <c r="G37" s="34" t="s">
        <v>28</v>
      </c>
      <c r="H37" s="35"/>
      <c r="I37" s="34" t="s">
        <v>1</v>
      </c>
      <c r="J37" s="73" t="s">
        <v>27</v>
      </c>
      <c r="K37" s="34" t="s">
        <v>19</v>
      </c>
      <c r="L37" s="34" t="s">
        <v>19</v>
      </c>
    </row>
    <row r="38" spans="1:12" ht="25.5" x14ac:dyDescent="0.2">
      <c r="A38" s="33">
        <v>43704.575029270833</v>
      </c>
      <c r="B38" s="34" t="s">
        <v>26</v>
      </c>
      <c r="C38" s="34" t="s">
        <v>25</v>
      </c>
      <c r="D38" s="34">
        <v>22</v>
      </c>
      <c r="E38" s="34" t="s">
        <v>19</v>
      </c>
      <c r="F38" s="34" t="s">
        <v>1</v>
      </c>
      <c r="G38" s="34" t="s">
        <v>21</v>
      </c>
      <c r="H38" s="35"/>
      <c r="I38" s="34" t="s">
        <v>1</v>
      </c>
      <c r="J38" s="73" t="s">
        <v>24</v>
      </c>
      <c r="K38" s="34" t="s">
        <v>19</v>
      </c>
      <c r="L38" s="34" t="s">
        <v>19</v>
      </c>
    </row>
    <row r="39" spans="1:12" ht="25.5" x14ac:dyDescent="0.2">
      <c r="A39" s="33">
        <v>43705.656188136578</v>
      </c>
      <c r="B39" s="34" t="s">
        <v>23</v>
      </c>
      <c r="C39" s="34" t="s">
        <v>22</v>
      </c>
      <c r="D39" s="34">
        <v>23</v>
      </c>
      <c r="E39" s="34" t="s">
        <v>1</v>
      </c>
      <c r="F39" s="34" t="s">
        <v>1</v>
      </c>
      <c r="G39" s="34" t="s">
        <v>21</v>
      </c>
      <c r="H39" s="35"/>
      <c r="I39" s="34" t="s">
        <v>19</v>
      </c>
      <c r="J39" s="73" t="s">
        <v>20</v>
      </c>
      <c r="K39" s="34" t="s">
        <v>19</v>
      </c>
      <c r="L39" s="34" t="s">
        <v>19</v>
      </c>
    </row>
    <row r="40" spans="1:12" customFormat="1" ht="26.25" x14ac:dyDescent="0.25">
      <c r="A40" s="33">
        <v>43705.661111111112</v>
      </c>
      <c r="B40" s="34" t="s">
        <v>231</v>
      </c>
      <c r="C40" s="36" t="s">
        <v>22</v>
      </c>
      <c r="D40" s="36">
        <v>26</v>
      </c>
      <c r="E40" s="36" t="s">
        <v>280</v>
      </c>
      <c r="F40" s="36" t="s">
        <v>1</v>
      </c>
      <c r="G40" s="36" t="s">
        <v>31</v>
      </c>
      <c r="H40" s="27"/>
      <c r="I40" s="36" t="s">
        <v>278</v>
      </c>
      <c r="J40" s="74" t="s">
        <v>279</v>
      </c>
      <c r="K40" s="36" t="s">
        <v>278</v>
      </c>
      <c r="L40" s="36" t="s">
        <v>278</v>
      </c>
    </row>
  </sheetData>
  <hyperlinks>
    <hyperlink ref="B40" r:id="rId1"/>
    <hyperlink ref="B31" r:id="rId2"/>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6"/>
  <sheetViews>
    <sheetView workbookViewId="0">
      <selection activeCell="L13" sqref="L13"/>
    </sheetView>
  </sheetViews>
  <sheetFormatPr baseColWidth="10" defaultRowHeight="15" x14ac:dyDescent="0.25"/>
  <cols>
    <col min="2" max="2" width="17.7109375" bestFit="1" customWidth="1"/>
  </cols>
  <sheetData>
    <row r="2" spans="2:3" x14ac:dyDescent="0.25">
      <c r="B2" s="66" t="s">
        <v>112</v>
      </c>
      <c r="C2" s="67"/>
    </row>
    <row r="3" spans="2:3" x14ac:dyDescent="0.25">
      <c r="B3" s="40" t="s">
        <v>281</v>
      </c>
      <c r="C3" s="27">
        <v>26</v>
      </c>
    </row>
    <row r="4" spans="2:3" x14ac:dyDescent="0.25">
      <c r="B4" s="40" t="s">
        <v>282</v>
      </c>
      <c r="C4" s="27">
        <v>13</v>
      </c>
    </row>
    <row r="5" spans="2:3" x14ac:dyDescent="0.25">
      <c r="B5" s="40" t="s">
        <v>283</v>
      </c>
      <c r="C5" s="27">
        <v>0</v>
      </c>
    </row>
    <row r="6" spans="2:3" x14ac:dyDescent="0.25">
      <c r="B6" s="38" t="s">
        <v>4</v>
      </c>
      <c r="C6" s="27">
        <f>SUM(C3:C5)</f>
        <v>39</v>
      </c>
    </row>
  </sheetData>
  <mergeCells count="1">
    <mergeCell ref="B2:C2"/>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11"/>
  <sheetViews>
    <sheetView workbookViewId="0">
      <selection activeCell="K18" sqref="K18"/>
    </sheetView>
  </sheetViews>
  <sheetFormatPr baseColWidth="10" defaultRowHeight="15" x14ac:dyDescent="0.25"/>
  <sheetData>
    <row r="2" spans="2:3" x14ac:dyDescent="0.25">
      <c r="B2" s="68" t="s">
        <v>111</v>
      </c>
      <c r="C2" s="69"/>
    </row>
    <row r="3" spans="2:3" x14ac:dyDescent="0.25">
      <c r="B3" s="39" t="s">
        <v>285</v>
      </c>
      <c r="C3" s="27">
        <v>2</v>
      </c>
    </row>
    <row r="4" spans="2:3" x14ac:dyDescent="0.25">
      <c r="B4" s="39" t="s">
        <v>286</v>
      </c>
      <c r="C4" s="27">
        <v>8</v>
      </c>
    </row>
    <row r="5" spans="2:3" x14ac:dyDescent="0.25">
      <c r="B5" s="39" t="s">
        <v>287</v>
      </c>
      <c r="C5" s="27">
        <v>16</v>
      </c>
    </row>
    <row r="6" spans="2:3" x14ac:dyDescent="0.25">
      <c r="B6" s="39" t="s">
        <v>288</v>
      </c>
      <c r="C6" s="27">
        <v>6</v>
      </c>
    </row>
    <row r="7" spans="2:3" x14ac:dyDescent="0.25">
      <c r="B7" s="39" t="s">
        <v>289</v>
      </c>
      <c r="C7" s="27">
        <v>2</v>
      </c>
    </row>
    <row r="8" spans="2:3" x14ac:dyDescent="0.25">
      <c r="B8" s="39" t="s">
        <v>290</v>
      </c>
      <c r="C8" s="27">
        <v>2</v>
      </c>
    </row>
    <row r="9" spans="2:3" x14ac:dyDescent="0.25">
      <c r="B9" s="39" t="s">
        <v>291</v>
      </c>
      <c r="C9" s="27">
        <v>2</v>
      </c>
    </row>
    <row r="10" spans="2:3" x14ac:dyDescent="0.25">
      <c r="B10" s="39" t="s">
        <v>292</v>
      </c>
      <c r="C10" s="27">
        <v>1</v>
      </c>
    </row>
    <row r="11" spans="2:3" x14ac:dyDescent="0.25">
      <c r="B11" s="38" t="s">
        <v>284</v>
      </c>
      <c r="C11" s="27">
        <f>SUM(C3:C10)</f>
        <v>39</v>
      </c>
    </row>
  </sheetData>
  <mergeCells count="1">
    <mergeCell ref="B2:C2"/>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19"/>
  <sheetViews>
    <sheetView workbookViewId="0">
      <selection activeCell="D5" sqref="D5"/>
    </sheetView>
  </sheetViews>
  <sheetFormatPr baseColWidth="10" defaultRowHeight="15" x14ac:dyDescent="0.25"/>
  <cols>
    <col min="3" max="3" width="22.7109375" customWidth="1"/>
  </cols>
  <sheetData>
    <row r="2" spans="2:3" ht="48" customHeight="1" x14ac:dyDescent="0.25">
      <c r="B2" s="70" t="s">
        <v>295</v>
      </c>
      <c r="C2" s="70"/>
    </row>
    <row r="3" spans="2:3" x14ac:dyDescent="0.25">
      <c r="B3" s="40" t="s">
        <v>293</v>
      </c>
      <c r="C3" s="27">
        <v>19</v>
      </c>
    </row>
    <row r="4" spans="2:3" x14ac:dyDescent="0.25">
      <c r="B4" s="40" t="s">
        <v>294</v>
      </c>
      <c r="C4" s="27">
        <v>20</v>
      </c>
    </row>
    <row r="5" spans="2:3" x14ac:dyDescent="0.25">
      <c r="B5" s="38" t="s">
        <v>4</v>
      </c>
      <c r="C5" s="27">
        <f>SUM(C3:C4)</f>
        <v>39</v>
      </c>
    </row>
    <row r="17" spans="10:10" x14ac:dyDescent="0.25">
      <c r="J17" s="26" t="s">
        <v>308</v>
      </c>
    </row>
    <row r="19" spans="10:10" x14ac:dyDescent="0.25">
      <c r="J19" s="26"/>
    </row>
  </sheetData>
  <mergeCells count="1">
    <mergeCell ref="B2:C2"/>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5"/>
  <sheetViews>
    <sheetView workbookViewId="0">
      <selection activeCell="C14" sqref="C14"/>
    </sheetView>
  </sheetViews>
  <sheetFormatPr baseColWidth="10" defaultRowHeight="15" x14ac:dyDescent="0.25"/>
  <cols>
    <col min="2" max="2" width="11.42578125" customWidth="1"/>
    <col min="3" max="3" width="22.7109375" customWidth="1"/>
  </cols>
  <sheetData>
    <row r="2" spans="2:3" ht="64.5" customHeight="1" x14ac:dyDescent="0.25">
      <c r="B2" s="70" t="s">
        <v>296</v>
      </c>
      <c r="C2" s="70"/>
    </row>
    <row r="3" spans="2:3" x14ac:dyDescent="0.25">
      <c r="B3" s="40" t="s">
        <v>297</v>
      </c>
      <c r="C3" s="27">
        <v>21</v>
      </c>
    </row>
    <row r="4" spans="2:3" x14ac:dyDescent="0.25">
      <c r="B4" s="40" t="s">
        <v>294</v>
      </c>
      <c r="C4" s="27">
        <v>18</v>
      </c>
    </row>
    <row r="5" spans="2:3" x14ac:dyDescent="0.25">
      <c r="B5" s="38" t="s">
        <v>4</v>
      </c>
      <c r="C5" s="27">
        <f>SUM(C3:C4)</f>
        <v>39</v>
      </c>
    </row>
  </sheetData>
  <mergeCells count="1">
    <mergeCell ref="B2:C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POBLACIÓN OBJETIVO</vt:lpstr>
      <vt:lpstr>BASE DE DATOS</vt:lpstr>
      <vt:lpstr>ESTRUCTURA ENCUESTA</vt:lpstr>
      <vt:lpstr>MUESTRA</vt:lpstr>
      <vt:lpstr>RESPUESTAS ENCUESTA</vt:lpstr>
      <vt:lpstr>GÉNERO</vt:lpstr>
      <vt:lpstr>EDAD</vt:lpstr>
      <vt:lpstr>PREGUNTA 1</vt:lpstr>
      <vt:lpstr>PREGUNTA 2</vt:lpstr>
      <vt:lpstr>PREGUNTA 3</vt:lpstr>
      <vt:lpstr>PREGUNTA 4</vt:lpstr>
      <vt:lpstr>PREGUNTA 5</vt:lpstr>
      <vt:lpstr>PREGUNTA 6</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LUISITA</dc:creator>
  <cp:lastModifiedBy>web</cp:lastModifiedBy>
  <dcterms:created xsi:type="dcterms:W3CDTF">2017-02-23T18:47:45Z</dcterms:created>
  <dcterms:modified xsi:type="dcterms:W3CDTF">2019-10-11T16:10:00Z</dcterms:modified>
</cp:coreProperties>
</file>