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Jhon Camilo Español\Documents\Proyecto Grado\Proyecto Final\"/>
    </mc:Choice>
  </mc:AlternateContent>
  <xr:revisionPtr revIDLastSave="0" documentId="13_ncr:1_{D93B35D6-CE22-439D-8BA2-482332259857}" xr6:coauthVersionLast="47" xr6:coauthVersionMax="47" xr10:uidLastSave="{00000000-0000-0000-0000-000000000000}"/>
  <bookViews>
    <workbookView xWindow="-120" yWindow="-120" windowWidth="20730" windowHeight="11160" xr2:uid="{F0FD3804-76A7-41A9-A393-8A4EAFD0F238}"/>
  </bookViews>
  <sheets>
    <sheet name="Anexo 1" sheetId="4" r:id="rId1"/>
    <sheet name="Anexo 2" sheetId="3" r:id="rId2"/>
    <sheet name="Anexo 3"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Y112" i="3" l="1"/>
  <c r="R112" i="3"/>
  <c r="K112" i="3"/>
  <c r="Y111" i="3"/>
  <c r="R111" i="3"/>
  <c r="K111" i="3"/>
  <c r="Y110" i="3"/>
  <c r="R110" i="3"/>
  <c r="K110" i="3"/>
  <c r="Y109" i="3"/>
  <c r="R109" i="3"/>
  <c r="K109" i="3"/>
  <c r="Y108" i="3"/>
  <c r="R108" i="3"/>
  <c r="K108" i="3"/>
  <c r="Y107" i="3"/>
  <c r="R107" i="3"/>
  <c r="K107" i="3"/>
  <c r="Y106" i="3"/>
  <c r="R106" i="3"/>
  <c r="K106" i="3"/>
  <c r="Y105" i="3"/>
  <c r="R105" i="3"/>
  <c r="K105" i="3"/>
  <c r="Y104" i="3"/>
  <c r="R104" i="3"/>
  <c r="K104" i="3"/>
  <c r="Y103" i="3"/>
  <c r="R103" i="3"/>
  <c r="K103" i="3"/>
  <c r="Y102" i="3"/>
  <c r="R102" i="3"/>
  <c r="K102" i="3"/>
  <c r="Y101" i="3"/>
  <c r="R101" i="3"/>
  <c r="K101" i="3"/>
  <c r="Y100" i="3"/>
  <c r="R100" i="3"/>
  <c r="K100" i="3"/>
  <c r="Y99" i="3"/>
  <c r="R99" i="3"/>
  <c r="K99" i="3"/>
  <c r="Y98" i="3"/>
  <c r="R98" i="3"/>
  <c r="K98" i="3"/>
  <c r="Y97" i="3"/>
  <c r="R97" i="3"/>
  <c r="K97" i="3"/>
  <c r="Y96" i="3"/>
  <c r="R96" i="3"/>
  <c r="K96" i="3"/>
  <c r="R90" i="3"/>
  <c r="K90" i="3"/>
  <c r="R89" i="3"/>
  <c r="K89" i="3"/>
  <c r="R88" i="3"/>
  <c r="K88" i="3"/>
  <c r="R87" i="3"/>
  <c r="K87" i="3"/>
  <c r="R86" i="3"/>
  <c r="K86" i="3"/>
  <c r="R85" i="3"/>
  <c r="K85" i="3"/>
  <c r="R84" i="3"/>
  <c r="K84" i="3"/>
  <c r="R83" i="3"/>
  <c r="K83" i="3"/>
  <c r="R82" i="3"/>
  <c r="K82" i="3"/>
  <c r="R81" i="3"/>
  <c r="K81" i="3"/>
  <c r="R80" i="3"/>
  <c r="K80" i="3"/>
  <c r="R79" i="3"/>
  <c r="K79" i="3"/>
  <c r="R78" i="3"/>
  <c r="K78" i="3"/>
  <c r="R77" i="3"/>
  <c r="K77" i="3"/>
  <c r="R76" i="3"/>
  <c r="K76" i="3"/>
  <c r="R75" i="3"/>
  <c r="K75" i="3"/>
  <c r="R74" i="3"/>
  <c r="R91" i="3" s="1"/>
  <c r="K74" i="3"/>
  <c r="K91" i="3" s="1"/>
  <c r="R68" i="3"/>
  <c r="K68" i="3"/>
  <c r="R67" i="3"/>
  <c r="K67" i="3"/>
  <c r="R66" i="3"/>
  <c r="K66" i="3"/>
  <c r="R65" i="3"/>
  <c r="K65" i="3"/>
  <c r="R64" i="3"/>
  <c r="K64" i="3"/>
  <c r="R63" i="3"/>
  <c r="K63" i="3"/>
  <c r="R62" i="3"/>
  <c r="K62" i="3"/>
  <c r="R61" i="3"/>
  <c r="K61" i="3"/>
  <c r="R60" i="3"/>
  <c r="K60" i="3"/>
  <c r="R59" i="3"/>
  <c r="K59" i="3"/>
  <c r="R58" i="3"/>
  <c r="K58" i="3"/>
  <c r="R57" i="3"/>
  <c r="K57" i="3"/>
  <c r="R56" i="3"/>
  <c r="K56" i="3"/>
  <c r="R55" i="3"/>
  <c r="K55" i="3"/>
  <c r="R54" i="3"/>
  <c r="K54" i="3"/>
  <c r="R53" i="3"/>
  <c r="K53" i="3"/>
  <c r="R52" i="3"/>
  <c r="R69" i="3" s="1"/>
  <c r="K52" i="3"/>
  <c r="K69" i="3" s="1"/>
  <c r="R46" i="3"/>
  <c r="K46" i="3"/>
  <c r="R45" i="3"/>
  <c r="K45" i="3"/>
  <c r="R44" i="3"/>
  <c r="K44" i="3"/>
  <c r="R43" i="3"/>
  <c r="K43" i="3"/>
  <c r="R42" i="3"/>
  <c r="K42" i="3"/>
  <c r="R41" i="3"/>
  <c r="K41" i="3"/>
  <c r="R40" i="3"/>
  <c r="K40" i="3"/>
  <c r="R39" i="3"/>
  <c r="K39" i="3"/>
  <c r="R38" i="3"/>
  <c r="K38" i="3"/>
  <c r="R37" i="3"/>
  <c r="K37" i="3"/>
  <c r="R36" i="3"/>
  <c r="K36" i="3"/>
  <c r="R35" i="3"/>
  <c r="K35" i="3"/>
  <c r="R34" i="3"/>
  <c r="K34" i="3"/>
  <c r="R33" i="3"/>
  <c r="K33" i="3"/>
  <c r="R32" i="3"/>
  <c r="K32" i="3"/>
  <c r="R31" i="3"/>
  <c r="K31" i="3"/>
  <c r="R30" i="3"/>
  <c r="R47" i="3" s="1"/>
  <c r="K30" i="3"/>
  <c r="K47" i="3" s="1"/>
  <c r="Y24" i="3"/>
  <c r="R24" i="3"/>
  <c r="K24" i="3"/>
  <c r="Y23" i="3"/>
  <c r="R23" i="3"/>
  <c r="K23" i="3"/>
  <c r="Y22" i="3"/>
  <c r="R22" i="3"/>
  <c r="K22" i="3"/>
  <c r="Y21" i="3"/>
  <c r="R21" i="3"/>
  <c r="K21" i="3"/>
  <c r="Y20" i="3"/>
  <c r="R20" i="3"/>
  <c r="K20" i="3"/>
  <c r="Y19" i="3"/>
  <c r="R19" i="3"/>
  <c r="K19" i="3"/>
  <c r="Y18" i="3"/>
  <c r="R18" i="3"/>
  <c r="K18" i="3"/>
  <c r="Y17" i="3"/>
  <c r="R17" i="3"/>
  <c r="K17" i="3"/>
  <c r="Y16" i="3"/>
  <c r="R16" i="3"/>
  <c r="K16" i="3"/>
  <c r="Y15" i="3"/>
  <c r="R15" i="3"/>
  <c r="K15" i="3"/>
  <c r="Y14" i="3"/>
  <c r="R14" i="3"/>
  <c r="K14" i="3"/>
  <c r="Y13" i="3"/>
  <c r="R13" i="3"/>
  <c r="K13" i="3"/>
  <c r="Y12" i="3"/>
  <c r="R12" i="3"/>
  <c r="K12" i="3"/>
  <c r="Y11" i="3"/>
  <c r="R11" i="3"/>
  <c r="K11" i="3"/>
  <c r="Y10" i="3"/>
  <c r="R10" i="3"/>
  <c r="K10" i="3"/>
  <c r="Y9" i="3"/>
  <c r="R9" i="3"/>
  <c r="K9" i="3"/>
  <c r="Y8" i="3"/>
  <c r="R8" i="3"/>
  <c r="K8" i="3"/>
  <c r="K113" i="3" l="1"/>
  <c r="Y113" i="3"/>
  <c r="R113" i="3"/>
  <c r="K25" i="3"/>
  <c r="Y25" i="3"/>
  <c r="R25" i="3"/>
</calcChain>
</file>

<file path=xl/sharedStrings.xml><?xml version="1.0" encoding="utf-8"?>
<sst xmlns="http://schemas.openxmlformats.org/spreadsheetml/2006/main" count="941" uniqueCount="488">
  <si>
    <t>Medellín</t>
  </si>
  <si>
    <t>Barbosa</t>
  </si>
  <si>
    <t>Bello</t>
  </si>
  <si>
    <t>Caldas</t>
  </si>
  <si>
    <t>Copacabana</t>
  </si>
  <si>
    <t>Envigado</t>
  </si>
  <si>
    <t>Girardota</t>
  </si>
  <si>
    <t>Itagüí</t>
  </si>
  <si>
    <t>La Estrella</t>
  </si>
  <si>
    <t>Sabaneta</t>
  </si>
  <si>
    <t>Cáceres</t>
  </si>
  <si>
    <t>Caucasia</t>
  </si>
  <si>
    <t>El Bagre</t>
  </si>
  <si>
    <t>Nechí</t>
  </si>
  <si>
    <t>Tarazá</t>
  </si>
  <si>
    <t>Zaragoza</t>
  </si>
  <si>
    <t>Caracolí</t>
  </si>
  <si>
    <t>Maceo</t>
  </si>
  <si>
    <t>Puerto Berrío</t>
  </si>
  <si>
    <t>Puerto Nare</t>
  </si>
  <si>
    <t>Puerto Triunfo</t>
  </si>
  <si>
    <t>Yondó</t>
  </si>
  <si>
    <t>Amalfi</t>
  </si>
  <si>
    <t>Anorí</t>
  </si>
  <si>
    <t>Cisneros</t>
  </si>
  <si>
    <t>Remedios</t>
  </si>
  <si>
    <t>San Roque</t>
  </si>
  <si>
    <t>Santo Domingo</t>
  </si>
  <si>
    <t>Segovia</t>
  </si>
  <si>
    <t>Vegachí</t>
  </si>
  <si>
    <t>Yalí</t>
  </si>
  <si>
    <t>Yolombó</t>
  </si>
  <si>
    <t>Angostura</t>
  </si>
  <si>
    <t>Belmira</t>
  </si>
  <si>
    <t>Briceño</t>
  </si>
  <si>
    <t>Campamento</t>
  </si>
  <si>
    <t>Carolina del Príncipe</t>
  </si>
  <si>
    <t>Donmatías</t>
  </si>
  <si>
    <t>Entrerríos</t>
  </si>
  <si>
    <t>Gómez Plata</t>
  </si>
  <si>
    <t>Guadalupe</t>
  </si>
  <si>
    <t>Ituango</t>
  </si>
  <si>
    <t>San Andrés de Cuerquia</t>
  </si>
  <si>
    <t>San José de la Montaña</t>
  </si>
  <si>
    <t>San Pedro de los Milagros</t>
  </si>
  <si>
    <t>Santa Rosa de Osos</t>
  </si>
  <si>
    <t>Toledo</t>
  </si>
  <si>
    <t>Valdivia</t>
  </si>
  <si>
    <t>Yarumal</t>
  </si>
  <si>
    <t>Abriaquí</t>
  </si>
  <si>
    <t>Anzá</t>
  </si>
  <si>
    <t>Armenia</t>
  </si>
  <si>
    <t>Buriticá</t>
  </si>
  <si>
    <t>Caicedo</t>
  </si>
  <si>
    <t>Cañasgordas</t>
  </si>
  <si>
    <t>Dabeiba</t>
  </si>
  <si>
    <t>Ebéjico</t>
  </si>
  <si>
    <t>Frontino</t>
  </si>
  <si>
    <t>Giraldo</t>
  </si>
  <si>
    <t>Heliconia</t>
  </si>
  <si>
    <t>Liborina</t>
  </si>
  <si>
    <t>Olaya</t>
  </si>
  <si>
    <t>Peque</t>
  </si>
  <si>
    <t>Sabanalarga</t>
  </si>
  <si>
    <t>San Jerónimo</t>
  </si>
  <si>
    <t>Santa Fe de Antioquia</t>
  </si>
  <si>
    <t>Sopetrán</t>
  </si>
  <si>
    <t>Uramita</t>
  </si>
  <si>
    <t>Abejorral</t>
  </si>
  <si>
    <t>Alejandría</t>
  </si>
  <si>
    <t>Argelia</t>
  </si>
  <si>
    <t>Cocorná</t>
  </si>
  <si>
    <t>Concepción</t>
  </si>
  <si>
    <t>El Carmen de Viboral</t>
  </si>
  <si>
    <t>El Peñol</t>
  </si>
  <si>
    <t>El Retiro</t>
  </si>
  <si>
    <t>El Santuario</t>
  </si>
  <si>
    <t>Granada</t>
  </si>
  <si>
    <t>Guarne</t>
  </si>
  <si>
    <t>Guatapé</t>
  </si>
  <si>
    <t>La Unión</t>
  </si>
  <si>
    <t>Marinilla</t>
  </si>
  <si>
    <t>Nariño</t>
  </si>
  <si>
    <t>Rionegro</t>
  </si>
  <si>
    <t>San Carlos</t>
  </si>
  <si>
    <t>San Francisco</t>
  </si>
  <si>
    <t>San Luis</t>
  </si>
  <si>
    <t>San Rafael</t>
  </si>
  <si>
    <t>Sonsón</t>
  </si>
  <si>
    <t>Amagá</t>
  </si>
  <si>
    <t>Andes</t>
  </si>
  <si>
    <t>Angelópolis</t>
  </si>
  <si>
    <t>Betania</t>
  </si>
  <si>
    <t>Betulia</t>
  </si>
  <si>
    <t>Caramanta</t>
  </si>
  <si>
    <t>Ciudad Bolívar</t>
  </si>
  <si>
    <t>Concordia</t>
  </si>
  <si>
    <t>Fredonia</t>
  </si>
  <si>
    <t>Hispania</t>
  </si>
  <si>
    <t>Jardín</t>
  </si>
  <si>
    <t>Jericó</t>
  </si>
  <si>
    <t>La Pintada</t>
  </si>
  <si>
    <t>Montebello</t>
  </si>
  <si>
    <t>Pueblorrico</t>
  </si>
  <si>
    <t>Salgar</t>
  </si>
  <si>
    <t>Santa Bárbara</t>
  </si>
  <si>
    <t>Támesis</t>
  </si>
  <si>
    <t>Tarso</t>
  </si>
  <si>
    <t>Titiribí</t>
  </si>
  <si>
    <t>Urrao</t>
  </si>
  <si>
    <t>Valparaíso</t>
  </si>
  <si>
    <t>Venecia</t>
  </si>
  <si>
    <t>Apartadó</t>
  </si>
  <si>
    <t>Arboletes</t>
  </si>
  <si>
    <t>Carepa</t>
  </si>
  <si>
    <t>Chigorodó</t>
  </si>
  <si>
    <t>Murindó</t>
  </si>
  <si>
    <t>Mutatá</t>
  </si>
  <si>
    <t>Necoclí</t>
  </si>
  <si>
    <t>San Juan de Urabá</t>
  </si>
  <si>
    <t>San Pedro de Urabá</t>
  </si>
  <si>
    <t>Turbo</t>
  </si>
  <si>
    <t>Vigía del Fuerte</t>
  </si>
  <si>
    <t>Antioquia</t>
  </si>
  <si>
    <t>Algarrobo</t>
  </si>
  <si>
    <t>Aracataca</t>
  </si>
  <si>
    <t>Ariguaní</t>
  </si>
  <si>
    <t>Chibolo</t>
  </si>
  <si>
    <t>Ciénaga</t>
  </si>
  <si>
    <t>El Banco</t>
  </si>
  <si>
    <t>El Retén</t>
  </si>
  <si>
    <t>Fundación</t>
  </si>
  <si>
    <t>Guamal</t>
  </si>
  <si>
    <t>Nueva Granada</t>
  </si>
  <si>
    <t>Pedraza</t>
  </si>
  <si>
    <t>Pijiño del Carmen</t>
  </si>
  <si>
    <t>Pivijay</t>
  </si>
  <si>
    <t>Plato</t>
  </si>
  <si>
    <t>Remolino</t>
  </si>
  <si>
    <t>Salamina</t>
  </si>
  <si>
    <t>San Sebastián de Buenavista</t>
  </si>
  <si>
    <t>San Zenón</t>
  </si>
  <si>
    <t>Santa Ana</t>
  </si>
  <si>
    <t>Santa Bárbara de Pinto</t>
  </si>
  <si>
    <t>Santa Marta</t>
  </si>
  <si>
    <t>Sitionuevo</t>
  </si>
  <si>
    <t>Tenerife</t>
  </si>
  <si>
    <t>Zapayán</t>
  </si>
  <si>
    <t>Zona Bananera</t>
  </si>
  <si>
    <t>Magdalena</t>
  </si>
  <si>
    <t>Temperatura Promedio (°C)</t>
  </si>
  <si>
    <t>Cerro de San Antonio</t>
  </si>
  <si>
    <t>El Piñón</t>
  </si>
  <si>
    <t>Pueblo Viejo</t>
  </si>
  <si>
    <t>Sabanas de San Ángel</t>
  </si>
  <si>
    <t>La Ceja</t>
  </si>
  <si>
    <t>San Vicente</t>
  </si>
  <si>
    <t>Albania</t>
  </si>
  <si>
    <t>Curillo</t>
  </si>
  <si>
    <t>El Doncello</t>
  </si>
  <si>
    <t>El Paujil</t>
  </si>
  <si>
    <t>Florencia</t>
  </si>
  <si>
    <t>Puerto Rico</t>
  </si>
  <si>
    <t>San José del Fragua</t>
  </si>
  <si>
    <t>Solano</t>
  </si>
  <si>
    <t>Solita</t>
  </si>
  <si>
    <t xml:space="preserve">Florencia </t>
  </si>
  <si>
    <t>San Vicente de Caguán</t>
  </si>
  <si>
    <t>Caquetá</t>
  </si>
  <si>
    <t>Ayapel</t>
  </si>
  <si>
    <t>Buenavista</t>
  </si>
  <si>
    <t>Canalete</t>
  </si>
  <si>
    <t>Cereté</t>
  </si>
  <si>
    <t>Chimá</t>
  </si>
  <si>
    <t>Chinú</t>
  </si>
  <si>
    <t>Ciénaga de Oro</t>
  </si>
  <si>
    <t>Cotorra</t>
  </si>
  <si>
    <t>La Apartada</t>
  </si>
  <si>
    <t>Los Córdobas</t>
  </si>
  <si>
    <t>Momil</t>
  </si>
  <si>
    <t>Montelíbano</t>
  </si>
  <si>
    <t>Montería</t>
  </si>
  <si>
    <t>Moñitos</t>
  </si>
  <si>
    <t>Planeta Rica</t>
  </si>
  <si>
    <t>Pueblo Nuevo</t>
  </si>
  <si>
    <t>Puerto Escondido</t>
  </si>
  <si>
    <t>Puerto Libertador</t>
  </si>
  <si>
    <t>Purísima</t>
  </si>
  <si>
    <t>Sahagún</t>
  </si>
  <si>
    <t>Santa Cruz de Lorica</t>
  </si>
  <si>
    <t>Tierralta</t>
  </si>
  <si>
    <t>Tuchín</t>
  </si>
  <si>
    <t>Valencia</t>
  </si>
  <si>
    <t>Acacías</t>
  </si>
  <si>
    <t>Barranca de Upía</t>
  </si>
  <si>
    <t>Cabuyaro</t>
  </si>
  <si>
    <t>Castilla La Nueva</t>
  </si>
  <si>
    <t>Cubarral</t>
  </si>
  <si>
    <t>Cumaral</t>
  </si>
  <si>
    <t>El Calvario</t>
  </si>
  <si>
    <t>El Castillo</t>
  </si>
  <si>
    <t>El Dorado</t>
  </si>
  <si>
    <t>Fuente de Oro</t>
  </si>
  <si>
    <t>La Macarena</t>
  </si>
  <si>
    <t>La Uribe</t>
  </si>
  <si>
    <t>Lejanías</t>
  </si>
  <si>
    <t>Mapiripán</t>
  </si>
  <si>
    <t>Mesetas</t>
  </si>
  <si>
    <t>Puerto Concordia</t>
  </si>
  <si>
    <t>Puerto Gaitán</t>
  </si>
  <si>
    <t>Puerto Lleras</t>
  </si>
  <si>
    <t>Puerto López</t>
  </si>
  <si>
    <t>Restrepo</t>
  </si>
  <si>
    <t>San Carlos de Guaroa</t>
  </si>
  <si>
    <t>San Juan de Arama</t>
  </si>
  <si>
    <t>San Juanito</t>
  </si>
  <si>
    <t>San Martín</t>
  </si>
  <si>
    <t>Villavicencio</t>
  </si>
  <si>
    <t>Vista Hermosa</t>
  </si>
  <si>
    <t>Meta</t>
  </si>
  <si>
    <t>Santander</t>
  </si>
  <si>
    <t>Aguada</t>
  </si>
  <si>
    <t>Vélez</t>
  </si>
  <si>
    <t>Aratoca</t>
  </si>
  <si>
    <t>Barichara</t>
  </si>
  <si>
    <t>Barrancabermeja</t>
  </si>
  <si>
    <t>Bolívar</t>
  </si>
  <si>
    <t>Bucaramanga</t>
  </si>
  <si>
    <t>Cabrera</t>
  </si>
  <si>
    <t>California</t>
  </si>
  <si>
    <t>Capitanejo</t>
  </si>
  <si>
    <t>Carcasí</t>
  </si>
  <si>
    <t>Cepitá</t>
  </si>
  <si>
    <t>Charalá</t>
  </si>
  <si>
    <t>Charta</t>
  </si>
  <si>
    <t>Chima</t>
  </si>
  <si>
    <t>Chipatá</t>
  </si>
  <si>
    <t>Cimitarra</t>
  </si>
  <si>
    <t>Confines</t>
  </si>
  <si>
    <t>Contratación</t>
  </si>
  <si>
    <t>Coromoro</t>
  </si>
  <si>
    <t>Curití</t>
  </si>
  <si>
    <t>El Carmen de Chucurí</t>
  </si>
  <si>
    <t>El Guacamayo</t>
  </si>
  <si>
    <t>El Peñón</t>
  </si>
  <si>
    <t>El Playón</t>
  </si>
  <si>
    <t>Encino</t>
  </si>
  <si>
    <t>Enciso</t>
  </si>
  <si>
    <t>Florián</t>
  </si>
  <si>
    <t>Floridablanca</t>
  </si>
  <si>
    <t>Galán</t>
  </si>
  <si>
    <t>Gámbita</t>
  </si>
  <si>
    <t>Girón</t>
  </si>
  <si>
    <t>Guaca</t>
  </si>
  <si>
    <t>Guapotá</t>
  </si>
  <si>
    <t>Guavatá</t>
  </si>
  <si>
    <t>Güepsa</t>
  </si>
  <si>
    <t>Hato</t>
  </si>
  <si>
    <t>Jordán</t>
  </si>
  <si>
    <t>La Paz</t>
  </si>
  <si>
    <t>Landázuri</t>
  </si>
  <si>
    <t>Lebrija</t>
  </si>
  <si>
    <t>Los Santos</t>
  </si>
  <si>
    <t>Macaravita</t>
  </si>
  <si>
    <t>Málaga</t>
  </si>
  <si>
    <t>Matanza</t>
  </si>
  <si>
    <t>Mogotes</t>
  </si>
  <si>
    <t>Ocamonte</t>
  </si>
  <si>
    <t>Oiba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</si>
  <si>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</si>
  <si>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</si>
  <si>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</si>
  <si>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</si>
  <si>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</si>
  <si>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</si>
  <si>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</si>
  <si>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</si>
  <si>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</si>
  <si>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</si>
  <si>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</si>
  <si>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</si>
  <si>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</si>
  <si>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</si>
  <si>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Vicente de Chucurí</t>
  </si>
  <si>
    <t>Santa Helena del Opón</t>
  </si>
  <si>
    <t>Simacota</t>
  </si>
  <si>
    <t>Socorro</t>
  </si>
  <si>
    <t>Sucre</t>
  </si>
  <si>
    <t>Suratá</t>
  </si>
  <si>
    <t>Tona</t>
  </si>
  <si>
    <t>Valle de San José</t>
  </si>
  <si>
    <t>Villanueva</t>
  </si>
  <si>
    <t>Zapatoca</t>
  </si>
  <si>
    <t>Filadelfia</t>
  </si>
  <si>
    <t>La Merced</t>
  </si>
  <si>
    <t>Marmato</t>
  </si>
  <si>
    <t>Riosucio</t>
  </si>
  <si>
    <t>Supía</t>
  </si>
  <si>
    <t>Manzanares</t>
  </si>
  <si>
    <t>Marquetalia</t>
  </si>
  <si>
    <t>Marulanda</t>
  </si>
  <si>
    <t>Pensilvania</t>
  </si>
  <si>
    <t>Anserma</t>
  </si>
  <si>
    <t>Belalcázar</t>
  </si>
  <si>
    <t>Risaralda</t>
  </si>
  <si>
    <t>San José</t>
  </si>
  <si>
    <t>Viterbo</t>
  </si>
  <si>
    <t>Chinchiná</t>
  </si>
  <si>
    <t>Manizales</t>
  </si>
  <si>
    <t>Neira</t>
  </si>
  <si>
    <t>Palestina</t>
  </si>
  <si>
    <t>Villamaría</t>
  </si>
  <si>
    <t>La Dorada</t>
  </si>
  <si>
    <t>Norcasia</t>
  </si>
  <si>
    <t>Samaná</t>
  </si>
  <si>
    <t>Victoria</t>
  </si>
  <si>
    <t>Aguadas</t>
  </si>
  <si>
    <t>Aranzazu</t>
  </si>
  <si>
    <t>Pácora</t>
  </si>
  <si>
    <t>Cauca</t>
  </si>
  <si>
    <t>Popayán</t>
  </si>
  <si>
    <t>Almaguer</t>
  </si>
  <si>
    <t>Balboa</t>
  </si>
  <si>
    <t>Buenos Aires</t>
  </si>
  <si>
    <t>Cajibío</t>
  </si>
  <si>
    <t>Caloto</t>
  </si>
  <si>
    <t>Guachené</t>
  </si>
  <si>
    <t>La Vega</t>
  </si>
  <si>
    <t>Santander de Quilichao</t>
  </si>
  <si>
    <t>Timbío</t>
  </si>
  <si>
    <t>Villa Rica</t>
  </si>
  <si>
    <t>Córdoba</t>
  </si>
  <si>
    <t>ACTIVIDAD ESPECÍFICA Y ETAPAS</t>
  </si>
  <si>
    <t>1. Disposición Final NFU</t>
  </si>
  <si>
    <t>3. Almacenamiento</t>
  </si>
  <si>
    <t>5. Comercialización Grano Caucho</t>
  </si>
  <si>
    <t>6. Uso</t>
  </si>
  <si>
    <t>TOTAL</t>
  </si>
  <si>
    <t>Abandono</t>
  </si>
  <si>
    <t>Reencauche</t>
  </si>
  <si>
    <t>Reciclaje</t>
  </si>
  <si>
    <t>Transporte</t>
  </si>
  <si>
    <t>Selección por tamaño</t>
  </si>
  <si>
    <t>Apilamiento</t>
  </si>
  <si>
    <t>Trituración y pulverización</t>
  </si>
  <si>
    <t>Fundición</t>
  </si>
  <si>
    <t>Puntos de distribución</t>
  </si>
  <si>
    <t>Consumo productos a base del grano</t>
  </si>
  <si>
    <t xml:space="preserve">Componente </t>
  </si>
  <si>
    <t>Recurso</t>
  </si>
  <si>
    <t>Impacto</t>
  </si>
  <si>
    <t>To</t>
  </si>
  <si>
    <t>ABIÓTICO</t>
  </si>
  <si>
    <t>SUELO</t>
  </si>
  <si>
    <t xml:space="preserve">Cambios en la capacidad de permeabilidad de los suelos </t>
  </si>
  <si>
    <t>Compactación del suelo</t>
  </si>
  <si>
    <t>AGUA</t>
  </si>
  <si>
    <t>Contaminación de fuentes hídricas cercanas por contaminación de aguas lluvias que puedan filtrarse en el punto de almacenamiento</t>
  </si>
  <si>
    <t>AIRE</t>
  </si>
  <si>
    <t>BIÓTICO</t>
  </si>
  <si>
    <t>FLORA</t>
  </si>
  <si>
    <t>Pérdida de cobertura vegetal</t>
  </si>
  <si>
    <t>FAUNA</t>
  </si>
  <si>
    <t>Migración de especies</t>
  </si>
  <si>
    <t>SOCIO-ECONÓMICO</t>
  </si>
  <si>
    <t>SOCIAL</t>
  </si>
  <si>
    <t>Enfermedades generadas por vectores infecciosos a causa de la acumulación de aguas por abandono o incorrecto almacenamiento; Enfermedades respiratorias</t>
  </si>
  <si>
    <t>ECONÓMICO</t>
  </si>
  <si>
    <t>Crecimiento económico</t>
  </si>
  <si>
    <t>Nuevos mercados</t>
  </si>
  <si>
    <t>Generación de Empleo</t>
  </si>
  <si>
    <t>Incremento en costos para la recuperación ambiental (suelo, aire, agua)</t>
  </si>
  <si>
    <t>N</t>
  </si>
  <si>
    <t>In</t>
  </si>
  <si>
    <t>Ex</t>
  </si>
  <si>
    <t>Pe</t>
  </si>
  <si>
    <t>Ac</t>
  </si>
  <si>
    <t>Ef</t>
  </si>
  <si>
    <t xml:space="preserve"> -</t>
  </si>
  <si>
    <t>Liberación de micropartículas con componentes tóxicos capaces de contaminar cuerpos de agua y afectar la salud humana.</t>
  </si>
  <si>
    <t>Emisión de gases tóxicos como monóxido de carbono (C0), bióxido de azufre (SO2), óxidos de nitrógeno (NOx), compuestos orgánicos volátiles (COVs), hidrocarburos aromáticos polinucleares (PAHs), dioxinas, furanos, cloruro de hidrógeno, benceno, bifenilos policlorados (PCBs) y metales como arsénico, cadmio, níquel, zinc, mercurio, cromo y vanadio.</t>
  </si>
  <si>
    <t>Capacidad limitada de crecimiento y fotosíntesis</t>
  </si>
  <si>
    <t>Variación de hábitos y costumbres locales</t>
  </si>
  <si>
    <t xml:space="preserve"> +</t>
  </si>
  <si>
    <t>Áreas y superficies sometidas a cambios de zonificación y/o de uso y ocupación actual</t>
  </si>
  <si>
    <t>Superficies de valor estético afectadas por las actividades</t>
  </si>
  <si>
    <t>Expectativas de mejora de infraestructura social por parte de la población</t>
  </si>
  <si>
    <t>2. Recolección Selectiva de NFU</t>
  </si>
  <si>
    <t>Puntos de acopio</t>
  </si>
  <si>
    <t>4. Transformación en Materia Prima</t>
  </si>
  <si>
    <t>VALOR</t>
  </si>
  <si>
    <t>DISEÑO</t>
  </si>
  <si>
    <t>Principio de diseño</t>
  </si>
  <si>
    <t>Esta variable hace referencia al tipo de alimentación de un biodigestor, para el estiércol bovino se realiza una carga aproximada de 3 - 4 veces por semana</t>
  </si>
  <si>
    <t>(10) Alto - Para sistemas semicontinuos o mixtos, la carga del material a fermentar y la descarga del efluente se realiza por pequeños baches</t>
  </si>
  <si>
    <t>(6) Medio - Para sistemas discontinuos, la carga de la totalidad del material a fermentar se hace al inicio del proceso y la descarga del efluente se hace al finalizar el proceso</t>
  </si>
  <si>
    <t>(2) Bajo - Para sistemas continuos, donde usan generalmente para tratamiento de aguas residuales, tienden a ser grandes de corte industrial, con sistemas comerciales para el control y gestión del proceso.</t>
  </si>
  <si>
    <t>(0) Muy bajo - No se encuentra el dato en referencias bibliográficas</t>
  </si>
  <si>
    <t>Componente: digestor/almacén de gas</t>
  </si>
  <si>
    <t>Instalaciones de seguridad</t>
  </si>
  <si>
    <t>Hace referencia a cuanto se debe asegurar el entorno del sistema, para que no sufra daños</t>
  </si>
  <si>
    <t>(10) Alto - No se necesita instalaciones debido a su resistencia</t>
  </si>
  <si>
    <t>(2) Bajo - Se necesita instalaciones, debido a la fragilidad de sus componentes</t>
  </si>
  <si>
    <t>Componente: Manómetro</t>
  </si>
  <si>
    <t>Son partes de los biodigestores para lograr un correcto funcionamiento, se resalta que entre mas partes, más gasto de energía se hará</t>
  </si>
  <si>
    <t>(10) Alto - No se necesita el manómetro ya que la presión es baja</t>
  </si>
  <si>
    <t>(6) Medio - Se necesita el manómetro obligatoriamente, debido a que la presión es alta</t>
  </si>
  <si>
    <t>(2) Bajo - Se necesita el manómetro obligatoriamente, debido a que la presión varía</t>
  </si>
  <si>
    <t>Componente: Agitador y mezclador</t>
  </si>
  <si>
    <t>(10) Alto - No se necesita el agitador por la forma del digestor y se puede realizar manualmente</t>
  </si>
  <si>
    <t>(2) Bajo - Se necesita el agitador obligatoriamente, debido a que el sistema se cierra y se abre hasta finalizar el ciclo</t>
  </si>
  <si>
    <t>Usos recomendados</t>
  </si>
  <si>
    <t>Los biodigestores tienen diferentes usos, para el proyecto, la mejor opción es que sea instalado donde las temperaturas sean altas para el aprovechamiento del ambiente como energía y para aprovechados para campesinos rurales</t>
  </si>
  <si>
    <t>(10) Alto - El sistema aprovecha la energía de la temperatura del ambiente y puede ser usado en tamaños familiares</t>
  </si>
  <si>
    <t>(6) Medio - El sistema no aprovecha la energía de la temperatura del ambiente y puede ser usado en tamaños familiares</t>
  </si>
  <si>
    <t>(2) Bajo - El sistema no aprovecha la energía de la temperatura del ambiente no y puede ser usado en tamaños familiares</t>
  </si>
  <si>
    <t>EFICIENCIA</t>
  </si>
  <si>
    <t>Sustratos generalmente usados</t>
  </si>
  <si>
    <t>El sustrato es la materia orgánica a biodegradar, para el proyecto es el estiércol bovino</t>
  </si>
  <si>
    <t>(10) Alto - Hace referencia a que solo se necesita un tipo de sustrato cualquiera</t>
  </si>
  <si>
    <t>(2) Bajo -  Hace referencia a que se necesita una mezcla de sustratos debido a que uno solo no es suficiente</t>
  </si>
  <si>
    <t>Vida útil prevista</t>
  </si>
  <si>
    <t>El periodo de tiempo que se espera utilizar un producto, es su período de uso en servicio</t>
  </si>
  <si>
    <t>(10) Alto - Si la vida útil es mayor a 15 años</t>
  </si>
  <si>
    <t>(6) Medio - Si la vida útil está entre 10 y 15 años</t>
  </si>
  <si>
    <t>(2) Bajo - si la vida útil es menor a 10 años</t>
  </si>
  <si>
    <t>Volumen del biodigestor</t>
  </si>
  <si>
    <t>Es el grado al cual se puede adaptar cualquier sistema de biodigestión, entre más grande sea el volumen, más útil es</t>
  </si>
  <si>
    <t>(10) Alto - Mayor a 60 m3</t>
  </si>
  <si>
    <t>(6) Medio - Entre 20 y 60 m3</t>
  </si>
  <si>
    <t xml:space="preserve">(2) Bajo - Menor a 20 m3 </t>
  </si>
  <si>
    <t>Relación Estiércol: Agua</t>
  </si>
  <si>
    <t>Hace referencia a la cantidad de agua que usa cualquier sistema para diluir el estiércol</t>
  </si>
  <si>
    <t>(10) Alto - Se necesita la misma cantidad de agua que de estiércol</t>
  </si>
  <si>
    <t>(6) Medio - Se necesita el doble de agua que de estiércol</t>
  </si>
  <si>
    <t>(2) Bajo - Se necesita el triple de agua que de estiércol</t>
  </si>
  <si>
    <t>Remoción máxima de DQO</t>
  </si>
  <si>
    <t xml:space="preserve">La remoción de contaminantes, es el proceso de tratamiento por el que pasa el agua para eliminar cualquier tipo de contaminante. </t>
  </si>
  <si>
    <t>(10) Alto - Mayor a 60%</t>
  </si>
  <si>
    <t>(6) Medio - Entre 50 y 60%</t>
  </si>
  <si>
    <t>(2) Bajo - Menor a 40%</t>
  </si>
  <si>
    <t>Presión de gas (atm)</t>
  </si>
  <si>
    <t>La presión de un gas se origina por el choque de sus moléculas con las paredes del recipiente que lo contiene. Cuanto más moléculas choquen mayor será la presión.</t>
  </si>
  <si>
    <t>(10) - La presión es alta y constante</t>
  </si>
  <si>
    <t>(6) Medio - La presión es baja, pero es constante</t>
  </si>
  <si>
    <t>(2)  Bajo - La presión es baja y no es constante</t>
  </si>
  <si>
    <t>Producción de biogás por m3/día</t>
  </si>
  <si>
    <t>(10) Alta - Mayor a 0,8</t>
  </si>
  <si>
    <t>(6) Medio - Entre 0,6 y 0.8</t>
  </si>
  <si>
    <t xml:space="preserve">(10) Baja - Menor a 0,6 </t>
  </si>
  <si>
    <t>Tiempo de retención hidráulico a 30 °C (estiércol bovino)</t>
  </si>
  <si>
    <t>Es el tiempo que una unidad de fluido permanece en un recipiente, es decir, el tiempo que el líquido que entra en tu recipiente tarda en salir del mismo.</t>
  </si>
  <si>
    <t>(10) Alto - El TRH es menor a 15 días</t>
  </si>
  <si>
    <t>(6) Medio - El TRH esta entre 15 a 25 días</t>
  </si>
  <si>
    <t>(2) Bajo - El TRH es mayor a 25 días</t>
  </si>
  <si>
    <t>Conductividad térmica (W/(m*k))</t>
  </si>
  <si>
    <t>Es una propiedad física de los materiales que mide la capacidad de conducción de calor.</t>
  </si>
  <si>
    <t>(10) Alto - La conductividad térmica es mayor a 1</t>
  </si>
  <si>
    <t>(6) Medio - La conductividad térmica esta entre 0,5 y 1</t>
  </si>
  <si>
    <t>(2) Bajo - La conductividad térmica es menor a 1</t>
  </si>
  <si>
    <t>COSTOS</t>
  </si>
  <si>
    <t>Costo aproximado del biodigestor por m3</t>
  </si>
  <si>
    <t>Hace referencia cuanto cuesta la instalación de un biodigestor sumando 1m de cada una de sus partes</t>
  </si>
  <si>
    <t>(10) Alta- Menor a 300.000 pesos por m3</t>
  </si>
  <si>
    <t>(6) Medio - Entre 300.000 y 500.000 pesos por m3</t>
  </si>
  <si>
    <t>(2) Bajo - Mayor a 500.000 pesos por m3</t>
  </si>
  <si>
    <t>Operación y mantenimiento</t>
  </si>
  <si>
    <t>Se refiere a cualquier equipo o proceso utilizado para mantener una instalación en funcionamiento</t>
  </si>
  <si>
    <t>(10) Alto - El mantenimiento es simple y sencillo</t>
  </si>
  <si>
    <t>Costo de operación ($US/año)</t>
  </si>
  <si>
    <t xml:space="preserve">Se refiere a cuanto cuesta operar anualmente cada sistema </t>
  </si>
  <si>
    <t>(10) Alto - Menor a 15 dólares</t>
  </si>
  <si>
    <t>(6) Medio - Entre 15 y 19 dólares</t>
  </si>
  <si>
    <t>(2) Bajo - Mayor a 19 dólares</t>
  </si>
  <si>
    <t>Elementos de mayor precio</t>
  </si>
  <si>
    <t>Cada biodigestor se compone de diferentes elementos, entre más complejo sea este, mayor será su precio</t>
  </si>
  <si>
    <t>(10) Alto - Las partes no son costosas</t>
  </si>
  <si>
    <t>(2) Bajo - Las partes son altamente costosas</t>
  </si>
  <si>
    <t>Los biodigestores son fabricados de diferentes materiales, los cuales van desde estructuras metálicas, hasta termoplásticos, entre menos materiales necesite el almacén de gas, más viable es para la industria ganadera</t>
  </si>
  <si>
    <t>(10) Alto - Para sistemas construidos a base de tanques o bolsas plásticas</t>
  </si>
  <si>
    <t>(2) Bajo - Para sistemas construidos de bases metálicas o mampostería</t>
  </si>
  <si>
    <t>Es la capacidad para productor biogás al día que produce cualquier sistema</t>
  </si>
  <si>
    <t>(2) Bajo - El mantenimiento es difícil y debe ser operado constantemente</t>
  </si>
  <si>
    <t>SUBCRITERIO</t>
  </si>
  <si>
    <t>CRITERIO</t>
  </si>
  <si>
    <r>
      <rPr>
        <b/>
        <sz val="12"/>
        <color theme="1"/>
        <rFont val="Arial"/>
        <family val="2"/>
      </rPr>
      <t>Anexo 1.</t>
    </r>
    <r>
      <rPr>
        <sz val="12"/>
        <color theme="1"/>
        <rFont val="Arial"/>
        <family val="2"/>
      </rPr>
      <t xml:space="preserve"> Descripción de los subcriterios para evaluar la matriz de cuatro alternativas de biodigestión</t>
    </r>
  </si>
  <si>
    <r>
      <rPr>
        <b/>
        <sz val="12"/>
        <color theme="1"/>
        <rFont val="Arial"/>
        <family val="2"/>
      </rPr>
      <t>Anexo 2.</t>
    </r>
    <r>
      <rPr>
        <sz val="12"/>
        <color theme="1"/>
        <rFont val="Arial"/>
        <family val="2"/>
      </rPr>
      <t xml:space="preserve"> Matriz valoración de impactos ambientales</t>
    </r>
  </si>
  <si>
    <r>
      <rPr>
        <b/>
        <sz val="12"/>
        <color theme="1"/>
        <rFont val="Arial"/>
        <family val="2"/>
      </rPr>
      <t>Anexo 3.</t>
    </r>
    <r>
      <rPr>
        <sz val="12"/>
        <color theme="1"/>
        <rFont val="Arial"/>
        <family val="2"/>
      </rPr>
      <t xml:space="preserve"> Temperaturas en los departamentos ganaderos de Colombia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</si>
</sst>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2"/>
      <color theme="1"/>
      <name val="Arial"/>
      <family val="2"/>
    </font>
    <font>
      <u/>
      <sz val="11"/>
      <color theme="10"/>
      <name val="Calibri"/>
      <family val="2"/>
      <scheme val="minor"/>
    </font>
    <font>
      <b/>
      <sz val="12"/>
      <name val="Arial"/>
      <family val="2"/>
    </font>
    <font>
      <sz val="12"/>
      <name val="Arial"/>
      <family val="2"/>
    </font>
    <font>
      <u/>
      <sz val="12"/>
      <color theme="10"/>
      <name val="Arial"/>
      <family val="2"/>
    </font>
    <font>
      <sz val="11"/>
      <color theme="1"/>
      <name val="Arial"/>
      <family val="2"/>
    </font>
    <font>
      <sz val="8"/>
      <color theme="1"/>
      <name val="Arial"/>
      <family val="2"/>
    </font>
    <font>
      <sz val="8"/>
      <name val="Arial"/>
      <family val="2"/>
    </font>
    <font>
      <b/>
      <sz val="8"/>
      <name val="Arial"/>
      <family val="2"/>
    </font>
    <font>
      <b/>
      <sz val="12"/>
      <color theme="1"/>
      <name val="Arial"/>
      <family val="2"/>
    </font>
  </fonts>
  <fills count="8">
    <fill>
      <patternFill patternType="none"/>
    </fill>
    <fill>
      <patternFill patternType="gray125"/>
    </fill>
    <fill>
      <patternFill patternType="solid">
        <fgColor rgb="FFFFFF4F"/>
        <bgColor indexed="64"/>
      </patternFill>
    </fill>
    <fill>
      <patternFill patternType="solid">
        <fgColor rgb="FF00D661"/>
        <bgColor indexed="64"/>
      </patternFill>
    </fill>
    <fill>
      <patternFill patternType="solid">
        <fgColor rgb="FFFFC000"/>
        <bgColor indexed="64"/>
      </patternFill>
    </fill>
    <fill>
      <patternFill patternType="solid">
        <fgColor rgb="FFFF3F3F"/>
        <bgColor indexed="64"/>
      </patternFill>
    </fill>
    <fill>
      <patternFill patternType="solid">
        <fgColor rgb="FFFFFF0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70">
    <xf numFmtId="0" fontId="0" fillId="0" borderId="0" xfId="0"/>
    <xf numFmtId="0" fontId="3" fillId="0" borderId="1" xfId="0" applyFont="1" applyFill="1" applyBorder="1" applyAlignment="1">
      <alignment horizontal="center" vertical="center" wrapText="1"/>
    </xf>
    <xf numFmtId="0" fontId="1" fillId="0" borderId="0" xfId="0" applyFont="1" applyBorder="1" applyAlignment="1">
      <alignment vertical="center"/>
    </xf>
    <xf numFmtId="0" fontId="6" fillId="0" borderId="0" xfId="0" applyFont="1" applyAlignment="1"/>
    <xf numFmtId="0" fontId="6" fillId="0" borderId="0" xfId="0" applyFont="1" applyAlignment="1">
      <alignment wrapText="1"/>
    </xf>
    <xf numFmtId="0" fontId="5" fillId="0" borderId="2" xfId="1" applyFont="1" applyBorder="1" applyAlignment="1">
      <alignment wrapText="1"/>
    </xf>
    <xf numFmtId="0" fontId="1" fillId="0" borderId="2" xfId="0" applyFont="1" applyBorder="1" applyAlignment="1">
      <alignment wrapText="1"/>
    </xf>
    <xf numFmtId="0" fontId="1" fillId="0" borderId="0" xfId="0" applyFont="1" applyAlignment="1">
      <alignment wrapText="1"/>
    </xf>
    <xf numFmtId="0" fontId="6" fillId="0" borderId="0" xfId="0" applyFont="1" applyAlignment="1">
      <alignment horizontal="center" vertical="center" wrapText="1"/>
    </xf>
    <xf numFmtId="0" fontId="5" fillId="0" borderId="0" xfId="1" applyFont="1" applyBorder="1" applyAlignment="1">
      <alignment wrapText="1"/>
    </xf>
    <xf numFmtId="0" fontId="5" fillId="0" borderId="2" xfId="1" applyFont="1" applyBorder="1" applyAlignment="1">
      <alignment vertical="center" wrapText="1"/>
    </xf>
    <xf numFmtId="0" fontId="1" fillId="0" borderId="2" xfId="0" applyFont="1" applyBorder="1" applyAlignment="1">
      <alignment vertical="center" wrapText="1"/>
    </xf>
    <xf numFmtId="0" fontId="1" fillId="0" borderId="0" xfId="0" applyFont="1" applyAlignment="1">
      <alignment vertical="center" wrapText="1"/>
    </xf>
    <xf numFmtId="0" fontId="7" fillId="0" borderId="0" xfId="0" applyFont="1" applyAlignment="1">
      <alignment horizontal="center" vertical="center"/>
    </xf>
    <xf numFmtId="0" fontId="7"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7" fillId="2"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4" borderId="1" xfId="0" applyFont="1" applyFill="1" applyBorder="1" applyAlignment="1">
      <alignment horizontal="center" vertical="center"/>
    </xf>
    <xf numFmtId="0" fontId="7" fillId="6" borderId="1" xfId="0" applyFont="1" applyFill="1" applyBorder="1" applyAlignment="1">
      <alignment horizontal="center" vertical="center"/>
    </xf>
    <xf numFmtId="0" fontId="8" fillId="0" borderId="6" xfId="0" applyFont="1" applyBorder="1" applyAlignment="1">
      <alignment vertical="center" wrapText="1"/>
    </xf>
    <xf numFmtId="0" fontId="8" fillId="0" borderId="0" xfId="0" applyFont="1" applyAlignment="1">
      <alignment vertical="center" wrapText="1"/>
    </xf>
    <xf numFmtId="0" fontId="8" fillId="0" borderId="6"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center" vertical="center" wrapText="1"/>
    </xf>
    <xf numFmtId="0" fontId="7" fillId="0" borderId="6" xfId="0" applyFont="1" applyBorder="1" applyAlignment="1">
      <alignment horizontal="center" vertical="center"/>
    </xf>
    <xf numFmtId="0" fontId="7" fillId="5" borderId="1" xfId="0" applyFont="1" applyFill="1" applyBorder="1" applyAlignment="1">
      <alignment horizontal="center" vertical="center"/>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6" xfId="0" applyFont="1" applyBorder="1" applyAlignment="1">
      <alignment horizontal="center" vertical="center" wrapText="1"/>
    </xf>
    <xf numFmtId="0" fontId="6" fillId="7" borderId="11" xfId="0" applyFont="1" applyFill="1" applyBorder="1" applyAlignment="1">
      <alignment horizontal="center" vertical="center" wrapText="1"/>
    </xf>
    <xf numFmtId="0" fontId="6" fillId="7" borderId="14"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7" borderId="15" xfId="0" applyFont="1" applyFill="1" applyBorder="1" applyAlignment="1">
      <alignment horizontal="center" vertical="center" wrapText="1"/>
    </xf>
    <xf numFmtId="0" fontId="6" fillId="7" borderId="19" xfId="0" applyFont="1" applyFill="1" applyBorder="1" applyAlignment="1">
      <alignment horizontal="center" vertical="center" wrapText="1"/>
    </xf>
    <xf numFmtId="0" fontId="6" fillId="7" borderId="18"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6" fillId="7" borderId="9"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6" fillId="7" borderId="13" xfId="0" applyFont="1" applyFill="1" applyBorder="1" applyAlignment="1">
      <alignment horizontal="center" vertical="center" wrapText="1"/>
    </xf>
    <xf numFmtId="0" fontId="6" fillId="7" borderId="16" xfId="0" applyFont="1" applyFill="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8" fillId="0" borderId="6" xfId="0" applyFont="1" applyBorder="1" applyAlignment="1">
      <alignment horizontal="center" vertical="center" textRotation="90" wrapText="1"/>
    </xf>
    <xf numFmtId="0" fontId="8" fillId="0" borderId="0" xfId="0" applyFont="1" applyAlignment="1">
      <alignment horizontal="center" vertical="center" textRotation="90" wrapText="1"/>
    </xf>
    <xf numFmtId="0" fontId="7" fillId="0" borderId="6" xfId="0" applyFont="1" applyBorder="1" applyAlignment="1">
      <alignment horizontal="center" vertical="center"/>
    </xf>
    <xf numFmtId="0" fontId="7" fillId="0" borderId="0" xfId="0" applyFont="1" applyAlignment="1">
      <alignment horizontal="center" vertical="center"/>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4" fillId="0" borderId="1" xfId="0" applyFont="1" applyFill="1" applyBorder="1" applyAlignment="1">
      <alignment horizontal="center" vertical="center" wrapText="1"/>
    </xf>
    <xf numFmtId="0" fontId="0" fillId="0" borderId="0" xfId="0" applyAlignment="1">
      <alignment wrapText="1"/>
    </xf>
    <xf numFmtId="0" fontId="1" fillId="0" borderId="1" xfId="0" applyFont="1" applyBorder="1" applyAlignment="1">
      <alignment horizontal="center" vertical="center" wrapText="1"/>
    </xf>
    <xf numFmtId="0" fontId="1" fillId="0" borderId="0" xfId="0" applyFont="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3F67E-EC61-40A0-A023-2CFBA42E019D}">
  <dimension ref="B3:H24"/>
  <sheetViews>
    <sheetView tabSelected="1" workbookViewId="0"/>
  </sheetViews>
  <sheetFormatPr baseColWidth="10" defaultRowHeight="14.25" x14ac:dyDescent="0.25"/>
  <cols>
    <col min="1" max="1" width="11.42578125" style="8"/>
    <col min="2" max="2" width="15.5703125" style="8" customWidth="1"/>
    <col min="3" max="3" width="20.85546875" style="8" customWidth="1"/>
    <col min="4" max="4" width="31.28515625" style="8" customWidth="1"/>
    <col min="5" max="8" width="24.28515625" style="8" customWidth="1"/>
    <col min="9" max="16384" width="11.42578125" style="8"/>
  </cols>
  <sheetData>
    <row r="3" spans="2:8" ht="15.75" customHeight="1" x14ac:dyDescent="0.25">
      <c r="B3" s="64" t="s">
        <v>485</v>
      </c>
      <c r="C3" s="64"/>
      <c r="D3" s="64"/>
      <c r="E3" s="64"/>
      <c r="F3" s="64"/>
      <c r="G3" s="64"/>
      <c r="H3" s="64"/>
    </row>
    <row r="4" spans="2:8" ht="15" thickBot="1" x14ac:dyDescent="0.3"/>
    <row r="5" spans="2:8" ht="15" thickBot="1" x14ac:dyDescent="0.3">
      <c r="B5" s="37" t="s">
        <v>484</v>
      </c>
      <c r="C5" s="41" t="s">
        <v>483</v>
      </c>
      <c r="D5" s="42"/>
      <c r="E5" s="43" t="s">
        <v>390</v>
      </c>
      <c r="F5" s="44"/>
      <c r="G5" s="44"/>
      <c r="H5" s="45"/>
    </row>
    <row r="6" spans="2:8" ht="143.25" thickBot="1" x14ac:dyDescent="0.3">
      <c r="B6" s="46" t="s">
        <v>391</v>
      </c>
      <c r="C6" s="37" t="s">
        <v>392</v>
      </c>
      <c r="D6" s="31" t="s">
        <v>393</v>
      </c>
      <c r="E6" s="32" t="s">
        <v>394</v>
      </c>
      <c r="F6" s="33" t="s">
        <v>395</v>
      </c>
      <c r="G6" s="33" t="s">
        <v>396</v>
      </c>
      <c r="H6" s="34" t="s">
        <v>397</v>
      </c>
    </row>
    <row r="7" spans="2:8" ht="114.75" thickBot="1" x14ac:dyDescent="0.3">
      <c r="B7" s="47"/>
      <c r="C7" s="37" t="s">
        <v>398</v>
      </c>
      <c r="D7" s="35" t="s">
        <v>478</v>
      </c>
      <c r="E7" s="32" t="s">
        <v>479</v>
      </c>
      <c r="F7" s="33" t="s">
        <v>378</v>
      </c>
      <c r="G7" s="33" t="s">
        <v>480</v>
      </c>
      <c r="H7" s="34" t="s">
        <v>397</v>
      </c>
    </row>
    <row r="8" spans="2:8" ht="57.75" thickBot="1" x14ac:dyDescent="0.3">
      <c r="B8" s="47"/>
      <c r="C8" s="37" t="s">
        <v>399</v>
      </c>
      <c r="D8" s="35" t="s">
        <v>400</v>
      </c>
      <c r="E8" s="32" t="s">
        <v>401</v>
      </c>
      <c r="F8" s="33" t="s">
        <v>378</v>
      </c>
      <c r="G8" s="33" t="s">
        <v>402</v>
      </c>
      <c r="H8" s="34" t="s">
        <v>397</v>
      </c>
    </row>
    <row r="9" spans="2:8" ht="57.75" thickBot="1" x14ac:dyDescent="0.3">
      <c r="B9" s="47"/>
      <c r="C9" s="37" t="s">
        <v>403</v>
      </c>
      <c r="D9" s="49" t="s">
        <v>404</v>
      </c>
      <c r="E9" s="32" t="s">
        <v>405</v>
      </c>
      <c r="F9" s="33" t="s">
        <v>406</v>
      </c>
      <c r="G9" s="33" t="s">
        <v>407</v>
      </c>
      <c r="H9" s="34" t="s">
        <v>397</v>
      </c>
    </row>
    <row r="10" spans="2:8" ht="86.25" thickBot="1" x14ac:dyDescent="0.3">
      <c r="B10" s="47"/>
      <c r="C10" s="37" t="s">
        <v>408</v>
      </c>
      <c r="D10" s="50"/>
      <c r="E10" s="32" t="s">
        <v>409</v>
      </c>
      <c r="F10" s="33" t="s">
        <v>378</v>
      </c>
      <c r="G10" s="33" t="s">
        <v>410</v>
      </c>
      <c r="H10" s="34" t="s">
        <v>397</v>
      </c>
    </row>
    <row r="11" spans="2:8" ht="129" thickBot="1" x14ac:dyDescent="0.3">
      <c r="B11" s="48"/>
      <c r="C11" s="37" t="s">
        <v>411</v>
      </c>
      <c r="D11" s="36" t="s">
        <v>412</v>
      </c>
      <c r="E11" s="32" t="s">
        <v>413</v>
      </c>
      <c r="F11" s="32" t="s">
        <v>414</v>
      </c>
      <c r="G11" s="32" t="s">
        <v>415</v>
      </c>
      <c r="H11" s="34" t="s">
        <v>397</v>
      </c>
    </row>
    <row r="12" spans="2:8" ht="72" thickBot="1" x14ac:dyDescent="0.3">
      <c r="B12" s="38" t="s">
        <v>416</v>
      </c>
      <c r="C12" s="37" t="s">
        <v>417</v>
      </c>
      <c r="D12" s="31" t="s">
        <v>418</v>
      </c>
      <c r="E12" s="32" t="s">
        <v>419</v>
      </c>
      <c r="F12" s="33" t="s">
        <v>378</v>
      </c>
      <c r="G12" s="33" t="s">
        <v>420</v>
      </c>
      <c r="H12" s="34" t="s">
        <v>397</v>
      </c>
    </row>
    <row r="13" spans="2:8" ht="57.75" thickBot="1" x14ac:dyDescent="0.3">
      <c r="B13" s="39"/>
      <c r="C13" s="37" t="s">
        <v>421</v>
      </c>
      <c r="D13" s="31" t="s">
        <v>422</v>
      </c>
      <c r="E13" s="32" t="s">
        <v>423</v>
      </c>
      <c r="F13" s="33" t="s">
        <v>424</v>
      </c>
      <c r="G13" s="33" t="s">
        <v>425</v>
      </c>
      <c r="H13" s="34" t="s">
        <v>397</v>
      </c>
    </row>
    <row r="14" spans="2:8" ht="57.75" thickBot="1" x14ac:dyDescent="0.3">
      <c r="B14" s="39"/>
      <c r="C14" s="37" t="s">
        <v>426</v>
      </c>
      <c r="D14" s="31" t="s">
        <v>427</v>
      </c>
      <c r="E14" s="32" t="s">
        <v>428</v>
      </c>
      <c r="F14" s="33" t="s">
        <v>429</v>
      </c>
      <c r="G14" s="33" t="s">
        <v>430</v>
      </c>
      <c r="H14" s="34" t="s">
        <v>397</v>
      </c>
    </row>
    <row r="15" spans="2:8" ht="57.75" thickBot="1" x14ac:dyDescent="0.3">
      <c r="B15" s="39"/>
      <c r="C15" s="37" t="s">
        <v>431</v>
      </c>
      <c r="D15" s="31" t="s">
        <v>432</v>
      </c>
      <c r="E15" s="32" t="s">
        <v>433</v>
      </c>
      <c r="F15" s="33" t="s">
        <v>434</v>
      </c>
      <c r="G15" s="33" t="s">
        <v>435</v>
      </c>
      <c r="H15" s="34" t="s">
        <v>397</v>
      </c>
    </row>
    <row r="16" spans="2:8" ht="72" thickBot="1" x14ac:dyDescent="0.3">
      <c r="B16" s="39"/>
      <c r="C16" s="37" t="s">
        <v>436</v>
      </c>
      <c r="D16" s="31" t="s">
        <v>437</v>
      </c>
      <c r="E16" s="32" t="s">
        <v>438</v>
      </c>
      <c r="F16" s="33" t="s">
        <v>439</v>
      </c>
      <c r="G16" s="33" t="s">
        <v>440</v>
      </c>
      <c r="H16" s="34" t="s">
        <v>397</v>
      </c>
    </row>
    <row r="17" spans="2:8" ht="86.25" thickBot="1" x14ac:dyDescent="0.3">
      <c r="B17" s="39"/>
      <c r="C17" s="37" t="s">
        <v>441</v>
      </c>
      <c r="D17" s="31" t="s">
        <v>442</v>
      </c>
      <c r="E17" s="32" t="s">
        <v>443</v>
      </c>
      <c r="F17" s="33" t="s">
        <v>444</v>
      </c>
      <c r="G17" s="33" t="s">
        <v>445</v>
      </c>
      <c r="H17" s="34" t="s">
        <v>397</v>
      </c>
    </row>
    <row r="18" spans="2:8" ht="57.75" thickBot="1" x14ac:dyDescent="0.3">
      <c r="B18" s="39"/>
      <c r="C18" s="37" t="s">
        <v>446</v>
      </c>
      <c r="D18" s="31" t="s">
        <v>481</v>
      </c>
      <c r="E18" s="32" t="s">
        <v>447</v>
      </c>
      <c r="F18" s="33" t="s">
        <v>448</v>
      </c>
      <c r="G18" s="33" t="s">
        <v>449</v>
      </c>
      <c r="H18" s="34" t="s">
        <v>397</v>
      </c>
    </row>
    <row r="19" spans="2:8" ht="86.25" thickBot="1" x14ac:dyDescent="0.3">
      <c r="B19" s="39"/>
      <c r="C19" s="37" t="s">
        <v>450</v>
      </c>
      <c r="D19" s="31" t="s">
        <v>451</v>
      </c>
      <c r="E19" s="32" t="s">
        <v>452</v>
      </c>
      <c r="F19" s="33" t="s">
        <v>453</v>
      </c>
      <c r="G19" s="33" t="s">
        <v>454</v>
      </c>
      <c r="H19" s="34" t="s">
        <v>397</v>
      </c>
    </row>
    <row r="20" spans="2:8" ht="57.75" thickBot="1" x14ac:dyDescent="0.3">
      <c r="B20" s="39"/>
      <c r="C20" s="37" t="s">
        <v>455</v>
      </c>
      <c r="D20" s="31" t="s">
        <v>456</v>
      </c>
      <c r="E20" s="32" t="s">
        <v>457</v>
      </c>
      <c r="F20" s="33" t="s">
        <v>458</v>
      </c>
      <c r="G20" s="33" t="s">
        <v>459</v>
      </c>
      <c r="H20" s="34" t="s">
        <v>397</v>
      </c>
    </row>
    <row r="21" spans="2:8" ht="57.75" thickBot="1" x14ac:dyDescent="0.3">
      <c r="B21" s="38" t="s">
        <v>460</v>
      </c>
      <c r="C21" s="37" t="s">
        <v>461</v>
      </c>
      <c r="D21" s="31" t="s">
        <v>462</v>
      </c>
      <c r="E21" s="32" t="s">
        <v>463</v>
      </c>
      <c r="F21" s="33" t="s">
        <v>464</v>
      </c>
      <c r="G21" s="33" t="s">
        <v>465</v>
      </c>
      <c r="H21" s="34" t="s">
        <v>397</v>
      </c>
    </row>
    <row r="22" spans="2:8" ht="57.75" thickBot="1" x14ac:dyDescent="0.3">
      <c r="B22" s="39"/>
      <c r="C22" s="37" t="s">
        <v>466</v>
      </c>
      <c r="D22" s="31" t="s">
        <v>467</v>
      </c>
      <c r="E22" s="32" t="s">
        <v>468</v>
      </c>
      <c r="F22" s="33" t="s">
        <v>378</v>
      </c>
      <c r="G22" s="33" t="s">
        <v>482</v>
      </c>
      <c r="H22" s="34" t="s">
        <v>397</v>
      </c>
    </row>
    <row r="23" spans="2:8" ht="57.75" thickBot="1" x14ac:dyDescent="0.3">
      <c r="B23" s="39"/>
      <c r="C23" s="37" t="s">
        <v>469</v>
      </c>
      <c r="D23" s="31" t="s">
        <v>470</v>
      </c>
      <c r="E23" s="32" t="s">
        <v>471</v>
      </c>
      <c r="F23" s="33" t="s">
        <v>472</v>
      </c>
      <c r="G23" s="33" t="s">
        <v>473</v>
      </c>
      <c r="H23" s="34" t="s">
        <v>397</v>
      </c>
    </row>
    <row r="24" spans="2:8" ht="57.75" thickBot="1" x14ac:dyDescent="0.3">
      <c r="B24" s="40"/>
      <c r="C24" s="37" t="s">
        <v>474</v>
      </c>
      <c r="D24" s="31" t="s">
        <v>475</v>
      </c>
      <c r="E24" s="32" t="s">
        <v>476</v>
      </c>
      <c r="F24" s="33" t="s">
        <v>378</v>
      </c>
      <c r="G24" s="33" t="s">
        <v>477</v>
      </c>
      <c r="H24" s="34" t="s">
        <v>397</v>
      </c>
    </row>
  </sheetData>
  <mergeCells count="7">
    <mergeCell ref="B3:H3"/>
    <mergeCell ref="B21:B24"/>
    <mergeCell ref="C5:D5"/>
    <mergeCell ref="E5:H5"/>
    <mergeCell ref="B6:B11"/>
    <mergeCell ref="D9:D10"/>
    <mergeCell ref="B12:B2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7CE64-52A9-4A13-AE12-5C200ECD1B9D}">
  <dimension ref="B2:Y113"/>
  <sheetViews>
    <sheetView workbookViewId="0"/>
  </sheetViews>
  <sheetFormatPr baseColWidth="10" defaultRowHeight="11.25" x14ac:dyDescent="0.25"/>
  <cols>
    <col min="1" max="1" width="11.42578125" style="13"/>
    <col min="2" max="2" width="9.28515625" style="13" customWidth="1"/>
    <col min="3" max="3" width="10.140625" style="13" customWidth="1"/>
    <col min="4" max="4" width="26" style="13" customWidth="1"/>
    <col min="5" max="10" width="3.28515625" style="13" customWidth="1"/>
    <col min="11" max="11" width="4.7109375" style="13" customWidth="1"/>
    <col min="12" max="17" width="3.28515625" style="13" customWidth="1"/>
    <col min="18" max="18" width="4.7109375" style="13" customWidth="1"/>
    <col min="19" max="24" width="3.28515625" style="13" customWidth="1"/>
    <col min="25" max="25" width="4.7109375" style="13" customWidth="1"/>
    <col min="26" max="16384" width="11.42578125" style="13"/>
  </cols>
  <sheetData>
    <row r="2" spans="2:25" ht="15" customHeight="1" x14ac:dyDescent="0.25"/>
    <row r="3" spans="2:25" ht="15" customHeight="1" x14ac:dyDescent="0.25">
      <c r="B3" s="65" t="s">
        <v>486</v>
      </c>
      <c r="C3" s="65"/>
      <c r="D3" s="65"/>
      <c r="E3" s="65"/>
      <c r="F3" s="65"/>
      <c r="G3" s="65"/>
      <c r="H3" s="65"/>
      <c r="I3" s="65"/>
      <c r="J3" s="65"/>
      <c r="K3" s="65"/>
      <c r="L3" s="65"/>
      <c r="M3" s="65"/>
      <c r="N3" s="65"/>
      <c r="O3" s="65"/>
      <c r="P3" s="65"/>
      <c r="Q3" s="65"/>
      <c r="R3" s="65"/>
      <c r="S3" s="65"/>
      <c r="T3" s="65"/>
      <c r="U3" s="65"/>
      <c r="V3" s="65"/>
      <c r="W3" s="65"/>
      <c r="X3" s="65"/>
      <c r="Y3" s="65"/>
    </row>
    <row r="5" spans="2:25" x14ac:dyDescent="0.25">
      <c r="B5" s="51" t="s">
        <v>332</v>
      </c>
      <c r="C5" s="51"/>
      <c r="D5" s="51"/>
      <c r="E5" s="54" t="s">
        <v>333</v>
      </c>
      <c r="F5" s="55"/>
      <c r="G5" s="55"/>
      <c r="H5" s="55"/>
      <c r="I5" s="55"/>
      <c r="J5" s="55"/>
      <c r="K5" s="55"/>
      <c r="L5" s="55"/>
      <c r="M5" s="55"/>
      <c r="N5" s="55"/>
      <c r="O5" s="55"/>
      <c r="P5" s="55"/>
      <c r="Q5" s="55"/>
      <c r="R5" s="55"/>
      <c r="S5" s="55"/>
      <c r="T5" s="55"/>
      <c r="U5" s="55"/>
      <c r="V5" s="55"/>
      <c r="W5" s="55"/>
      <c r="X5" s="55"/>
      <c r="Y5" s="55"/>
    </row>
    <row r="6" spans="2:25" x14ac:dyDescent="0.25">
      <c r="B6" s="51"/>
      <c r="C6" s="51"/>
      <c r="D6" s="51"/>
      <c r="E6" s="54" t="s">
        <v>338</v>
      </c>
      <c r="F6" s="55"/>
      <c r="G6" s="55"/>
      <c r="H6" s="55"/>
      <c r="I6" s="55"/>
      <c r="J6" s="55"/>
      <c r="K6" s="55"/>
      <c r="L6" s="55" t="s">
        <v>339</v>
      </c>
      <c r="M6" s="55"/>
      <c r="N6" s="55"/>
      <c r="O6" s="55"/>
      <c r="P6" s="55"/>
      <c r="Q6" s="55"/>
      <c r="R6" s="55"/>
      <c r="S6" s="55" t="s">
        <v>340</v>
      </c>
      <c r="T6" s="55"/>
      <c r="U6" s="55"/>
      <c r="V6" s="55"/>
      <c r="W6" s="55"/>
      <c r="X6" s="55"/>
      <c r="Y6" s="55"/>
    </row>
    <row r="7" spans="2:25" ht="33.75" customHeight="1" x14ac:dyDescent="0.25">
      <c r="B7" s="14" t="s">
        <v>348</v>
      </c>
      <c r="C7" s="14" t="s">
        <v>349</v>
      </c>
      <c r="D7" s="14" t="s">
        <v>350</v>
      </c>
      <c r="E7" s="15" t="s">
        <v>372</v>
      </c>
      <c r="F7" s="16" t="s">
        <v>373</v>
      </c>
      <c r="G7" s="16" t="s">
        <v>374</v>
      </c>
      <c r="H7" s="16" t="s">
        <v>375</v>
      </c>
      <c r="I7" s="16" t="s">
        <v>376</v>
      </c>
      <c r="J7" s="16" t="s">
        <v>377</v>
      </c>
      <c r="K7" s="17" t="s">
        <v>351</v>
      </c>
      <c r="L7" s="16" t="s">
        <v>372</v>
      </c>
      <c r="M7" s="16" t="s">
        <v>373</v>
      </c>
      <c r="N7" s="16" t="s">
        <v>374</v>
      </c>
      <c r="O7" s="16" t="s">
        <v>375</v>
      </c>
      <c r="P7" s="16" t="s">
        <v>376</v>
      </c>
      <c r="Q7" s="16" t="s">
        <v>377</v>
      </c>
      <c r="R7" s="17" t="s">
        <v>351</v>
      </c>
      <c r="S7" s="16" t="s">
        <v>372</v>
      </c>
      <c r="T7" s="16" t="s">
        <v>373</v>
      </c>
      <c r="U7" s="16" t="s">
        <v>374</v>
      </c>
      <c r="V7" s="16" t="s">
        <v>375</v>
      </c>
      <c r="W7" s="16" t="s">
        <v>376</v>
      </c>
      <c r="X7" s="16" t="s">
        <v>377</v>
      </c>
      <c r="Y7" s="17" t="s">
        <v>351</v>
      </c>
    </row>
    <row r="8" spans="2:25" ht="33.75" customHeight="1" x14ac:dyDescent="0.25">
      <c r="B8" s="51" t="s">
        <v>352</v>
      </c>
      <c r="C8" s="51" t="s">
        <v>353</v>
      </c>
      <c r="D8" s="14" t="s">
        <v>354</v>
      </c>
      <c r="E8" s="18" t="s">
        <v>378</v>
      </c>
      <c r="F8" s="19">
        <v>4</v>
      </c>
      <c r="G8" s="19">
        <v>1</v>
      </c>
      <c r="H8" s="19">
        <v>4</v>
      </c>
      <c r="I8" s="19">
        <v>4</v>
      </c>
      <c r="J8" s="19">
        <v>4</v>
      </c>
      <c r="K8" s="20">
        <f>-(3*F8+2*G8+H8+I8+J8)</f>
        <v>-26</v>
      </c>
      <c r="L8" s="19" t="s">
        <v>378</v>
      </c>
      <c r="M8" s="19">
        <v>0</v>
      </c>
      <c r="N8" s="19">
        <v>0</v>
      </c>
      <c r="O8" s="19">
        <v>0</v>
      </c>
      <c r="P8" s="19">
        <v>0</v>
      </c>
      <c r="Q8" s="19">
        <v>0</v>
      </c>
      <c r="R8" s="21">
        <f>-(3*M8+2*N8+O8+P8+Q8)</f>
        <v>0</v>
      </c>
      <c r="S8" s="19" t="s">
        <v>378</v>
      </c>
      <c r="T8" s="19">
        <v>0</v>
      </c>
      <c r="U8" s="19">
        <v>0</v>
      </c>
      <c r="V8" s="19">
        <v>0</v>
      </c>
      <c r="W8" s="19">
        <v>0</v>
      </c>
      <c r="X8" s="19">
        <v>0</v>
      </c>
      <c r="Y8" s="21">
        <f>-(3*T8+2*U8+V8+W8+X8)</f>
        <v>0</v>
      </c>
    </row>
    <row r="9" spans="2:25" ht="90" customHeight="1" x14ac:dyDescent="0.25">
      <c r="B9" s="51"/>
      <c r="C9" s="51"/>
      <c r="D9" s="14" t="s">
        <v>355</v>
      </c>
      <c r="E9" s="18" t="s">
        <v>378</v>
      </c>
      <c r="F9" s="19">
        <v>4</v>
      </c>
      <c r="G9" s="19">
        <v>1</v>
      </c>
      <c r="H9" s="19">
        <v>4</v>
      </c>
      <c r="I9" s="19">
        <v>4</v>
      </c>
      <c r="J9" s="19">
        <v>4</v>
      </c>
      <c r="K9" s="20">
        <f t="shared" ref="K9:K24" si="0">-(3*F9+2*G9+H9+I9+J9)</f>
        <v>-26</v>
      </c>
      <c r="L9" s="19" t="s">
        <v>378</v>
      </c>
      <c r="M9" s="19">
        <v>0</v>
      </c>
      <c r="N9" s="19">
        <v>0</v>
      </c>
      <c r="O9" s="19">
        <v>0</v>
      </c>
      <c r="P9" s="19">
        <v>0</v>
      </c>
      <c r="Q9" s="19">
        <v>0</v>
      </c>
      <c r="R9" s="21">
        <f t="shared" ref="R9:R19" si="1">-(3*M9+2*N9+O9+P9+Q9)</f>
        <v>0</v>
      </c>
      <c r="S9" s="19" t="s">
        <v>378</v>
      </c>
      <c r="T9" s="19">
        <v>0</v>
      </c>
      <c r="U9" s="19">
        <v>0</v>
      </c>
      <c r="V9" s="19">
        <v>0</v>
      </c>
      <c r="W9" s="19">
        <v>0</v>
      </c>
      <c r="X9" s="19">
        <v>0</v>
      </c>
      <c r="Y9" s="21">
        <f t="shared" ref="Y9:Y19" si="2">-(3*T9+2*U9+V9+W9+X9)</f>
        <v>0</v>
      </c>
    </row>
    <row r="10" spans="2:25" ht="11.25" customHeight="1" x14ac:dyDescent="0.25">
      <c r="B10" s="51"/>
      <c r="C10" s="51" t="s">
        <v>356</v>
      </c>
      <c r="D10" s="14" t="s">
        <v>357</v>
      </c>
      <c r="E10" s="18" t="s">
        <v>378</v>
      </c>
      <c r="F10" s="19">
        <v>8</v>
      </c>
      <c r="G10" s="19">
        <v>2</v>
      </c>
      <c r="H10" s="19">
        <v>4</v>
      </c>
      <c r="I10" s="19">
        <v>4</v>
      </c>
      <c r="J10" s="19">
        <v>4</v>
      </c>
      <c r="K10" s="22">
        <f t="shared" si="0"/>
        <v>-40</v>
      </c>
      <c r="L10" s="19" t="s">
        <v>378</v>
      </c>
      <c r="M10" s="19">
        <v>0</v>
      </c>
      <c r="N10" s="19">
        <v>0</v>
      </c>
      <c r="O10" s="19">
        <v>0</v>
      </c>
      <c r="P10" s="19">
        <v>0</v>
      </c>
      <c r="Q10" s="19">
        <v>0</v>
      </c>
      <c r="R10" s="21">
        <f t="shared" si="1"/>
        <v>0</v>
      </c>
      <c r="S10" s="19" t="s">
        <v>378</v>
      </c>
      <c r="T10" s="19">
        <v>0</v>
      </c>
      <c r="U10" s="19">
        <v>0</v>
      </c>
      <c r="V10" s="19">
        <v>0</v>
      </c>
      <c r="W10" s="19">
        <v>0</v>
      </c>
      <c r="X10" s="19">
        <v>0</v>
      </c>
      <c r="Y10" s="21">
        <f t="shared" si="2"/>
        <v>0</v>
      </c>
    </row>
    <row r="11" spans="2:25" ht="45" x14ac:dyDescent="0.25">
      <c r="B11" s="51"/>
      <c r="C11" s="51"/>
      <c r="D11" s="14" t="s">
        <v>379</v>
      </c>
      <c r="E11" s="18" t="s">
        <v>378</v>
      </c>
      <c r="F11" s="19">
        <v>0</v>
      </c>
      <c r="G11" s="19">
        <v>0</v>
      </c>
      <c r="H11" s="19">
        <v>0</v>
      </c>
      <c r="I11" s="19">
        <v>0</v>
      </c>
      <c r="J11" s="19">
        <v>0</v>
      </c>
      <c r="K11" s="21">
        <f t="shared" si="0"/>
        <v>0</v>
      </c>
      <c r="L11" s="19" t="s">
        <v>378</v>
      </c>
      <c r="M11" s="19">
        <v>0</v>
      </c>
      <c r="N11" s="19">
        <v>0</v>
      </c>
      <c r="O11" s="19">
        <v>0</v>
      </c>
      <c r="P11" s="19">
        <v>0</v>
      </c>
      <c r="Q11" s="19">
        <v>0</v>
      </c>
      <c r="R11" s="21">
        <f t="shared" si="1"/>
        <v>0</v>
      </c>
      <c r="S11" s="19" t="s">
        <v>378</v>
      </c>
      <c r="T11" s="19">
        <v>0</v>
      </c>
      <c r="U11" s="19">
        <v>0</v>
      </c>
      <c r="V11" s="19">
        <v>0</v>
      </c>
      <c r="W11" s="19">
        <v>0</v>
      </c>
      <c r="X11" s="19">
        <v>0</v>
      </c>
      <c r="Y11" s="21">
        <f t="shared" si="2"/>
        <v>0</v>
      </c>
    </row>
    <row r="12" spans="2:25" ht="135" x14ac:dyDescent="0.25">
      <c r="B12" s="51"/>
      <c r="C12" s="14" t="s">
        <v>358</v>
      </c>
      <c r="D12" s="14" t="s">
        <v>380</v>
      </c>
      <c r="E12" s="18" t="s">
        <v>378</v>
      </c>
      <c r="F12" s="19">
        <v>0</v>
      </c>
      <c r="G12" s="19">
        <v>0</v>
      </c>
      <c r="H12" s="19">
        <v>0</v>
      </c>
      <c r="I12" s="19">
        <v>0</v>
      </c>
      <c r="J12" s="19">
        <v>0</v>
      </c>
      <c r="K12" s="21">
        <f t="shared" si="0"/>
        <v>0</v>
      </c>
      <c r="L12" s="19" t="s">
        <v>378</v>
      </c>
      <c r="M12" s="19">
        <v>0</v>
      </c>
      <c r="N12" s="19">
        <v>0</v>
      </c>
      <c r="O12" s="19">
        <v>0</v>
      </c>
      <c r="P12" s="19">
        <v>0</v>
      </c>
      <c r="Q12" s="19">
        <v>0</v>
      </c>
      <c r="R12" s="21">
        <f t="shared" si="1"/>
        <v>0</v>
      </c>
      <c r="S12" s="19" t="s">
        <v>378</v>
      </c>
      <c r="T12" s="19">
        <v>0</v>
      </c>
      <c r="U12" s="19">
        <v>0</v>
      </c>
      <c r="V12" s="19">
        <v>0</v>
      </c>
      <c r="W12" s="19">
        <v>0</v>
      </c>
      <c r="X12" s="19">
        <v>0</v>
      </c>
      <c r="Y12" s="21">
        <f t="shared" si="2"/>
        <v>0</v>
      </c>
    </row>
    <row r="13" spans="2:25" ht="11.25" customHeight="1" x14ac:dyDescent="0.25">
      <c r="B13" s="51" t="s">
        <v>359</v>
      </c>
      <c r="C13" s="51" t="s">
        <v>360</v>
      </c>
      <c r="D13" s="14" t="s">
        <v>381</v>
      </c>
      <c r="E13" s="18" t="s">
        <v>378</v>
      </c>
      <c r="F13" s="19">
        <v>4</v>
      </c>
      <c r="G13" s="19">
        <v>2</v>
      </c>
      <c r="H13" s="19">
        <v>4</v>
      </c>
      <c r="I13" s="19">
        <v>4</v>
      </c>
      <c r="J13" s="19">
        <v>4</v>
      </c>
      <c r="K13" s="23">
        <f t="shared" si="0"/>
        <v>-28</v>
      </c>
      <c r="L13" s="19" t="s">
        <v>378</v>
      </c>
      <c r="M13" s="19">
        <v>0</v>
      </c>
      <c r="N13" s="19">
        <v>0</v>
      </c>
      <c r="O13" s="19">
        <v>0</v>
      </c>
      <c r="P13" s="19">
        <v>0</v>
      </c>
      <c r="Q13" s="19">
        <v>0</v>
      </c>
      <c r="R13" s="21">
        <f t="shared" si="1"/>
        <v>0</v>
      </c>
      <c r="S13" s="19" t="s">
        <v>378</v>
      </c>
      <c r="T13" s="19">
        <v>0</v>
      </c>
      <c r="U13" s="19">
        <v>0</v>
      </c>
      <c r="V13" s="19">
        <v>0</v>
      </c>
      <c r="W13" s="19">
        <v>0</v>
      </c>
      <c r="X13" s="19">
        <v>0</v>
      </c>
      <c r="Y13" s="21">
        <f t="shared" si="2"/>
        <v>0</v>
      </c>
    </row>
    <row r="14" spans="2:25" ht="22.5" customHeight="1" x14ac:dyDescent="0.25">
      <c r="B14" s="51"/>
      <c r="C14" s="51"/>
      <c r="D14" s="14" t="s">
        <v>361</v>
      </c>
      <c r="E14" s="18" t="s">
        <v>378</v>
      </c>
      <c r="F14" s="19">
        <v>8</v>
      </c>
      <c r="G14" s="19">
        <v>2</v>
      </c>
      <c r="H14" s="19">
        <v>4</v>
      </c>
      <c r="I14" s="19">
        <v>1</v>
      </c>
      <c r="J14" s="19">
        <v>4</v>
      </c>
      <c r="K14" s="22">
        <f t="shared" si="0"/>
        <v>-37</v>
      </c>
      <c r="L14" s="19" t="s">
        <v>378</v>
      </c>
      <c r="M14" s="19">
        <v>0</v>
      </c>
      <c r="N14" s="19">
        <v>0</v>
      </c>
      <c r="O14" s="19">
        <v>0</v>
      </c>
      <c r="P14" s="19">
        <v>0</v>
      </c>
      <c r="Q14" s="19">
        <v>0</v>
      </c>
      <c r="R14" s="21">
        <f t="shared" si="1"/>
        <v>0</v>
      </c>
      <c r="S14" s="19" t="s">
        <v>378</v>
      </c>
      <c r="T14" s="19">
        <v>0</v>
      </c>
      <c r="U14" s="19">
        <v>0</v>
      </c>
      <c r="V14" s="19">
        <v>0</v>
      </c>
      <c r="W14" s="19">
        <v>0</v>
      </c>
      <c r="X14" s="19">
        <v>0</v>
      </c>
      <c r="Y14" s="21">
        <f t="shared" si="2"/>
        <v>0</v>
      </c>
    </row>
    <row r="15" spans="2:25" x14ac:dyDescent="0.25">
      <c r="B15" s="51"/>
      <c r="C15" s="14" t="s">
        <v>362</v>
      </c>
      <c r="D15" s="14" t="s">
        <v>363</v>
      </c>
      <c r="E15" s="18" t="s">
        <v>378</v>
      </c>
      <c r="F15" s="19">
        <v>8</v>
      </c>
      <c r="G15" s="19">
        <v>2</v>
      </c>
      <c r="H15" s="19">
        <v>2</v>
      </c>
      <c r="I15" s="19">
        <v>1</v>
      </c>
      <c r="J15" s="19">
        <v>4</v>
      </c>
      <c r="K15" s="22">
        <f t="shared" si="0"/>
        <v>-35</v>
      </c>
      <c r="L15" s="19" t="s">
        <v>378</v>
      </c>
      <c r="M15" s="19">
        <v>0</v>
      </c>
      <c r="N15" s="19">
        <v>0</v>
      </c>
      <c r="O15" s="19">
        <v>0</v>
      </c>
      <c r="P15" s="19">
        <v>0</v>
      </c>
      <c r="Q15" s="19">
        <v>0</v>
      </c>
      <c r="R15" s="21">
        <f t="shared" si="1"/>
        <v>0</v>
      </c>
      <c r="S15" s="19" t="s">
        <v>378</v>
      </c>
      <c r="T15" s="19">
        <v>0</v>
      </c>
      <c r="U15" s="19">
        <v>0</v>
      </c>
      <c r="V15" s="19">
        <v>0</v>
      </c>
      <c r="W15" s="19">
        <v>0</v>
      </c>
      <c r="X15" s="19">
        <v>0</v>
      </c>
      <c r="Y15" s="21">
        <f t="shared" si="2"/>
        <v>0</v>
      </c>
    </row>
    <row r="16" spans="2:25" ht="45" customHeight="1" x14ac:dyDescent="0.25">
      <c r="B16" s="51" t="s">
        <v>364</v>
      </c>
      <c r="C16" s="51" t="s">
        <v>365</v>
      </c>
      <c r="D16" s="14" t="s">
        <v>382</v>
      </c>
      <c r="E16" s="18" t="s">
        <v>378</v>
      </c>
      <c r="F16" s="19">
        <v>4</v>
      </c>
      <c r="G16" s="19">
        <v>2</v>
      </c>
      <c r="H16" s="19">
        <v>4</v>
      </c>
      <c r="I16" s="19">
        <v>4</v>
      </c>
      <c r="J16" s="19">
        <v>4</v>
      </c>
      <c r="K16" s="23">
        <f t="shared" si="0"/>
        <v>-28</v>
      </c>
      <c r="L16" s="19" t="s">
        <v>378</v>
      </c>
      <c r="M16" s="19">
        <v>0</v>
      </c>
      <c r="N16" s="19">
        <v>0</v>
      </c>
      <c r="O16" s="19">
        <v>0</v>
      </c>
      <c r="P16" s="19">
        <v>0</v>
      </c>
      <c r="Q16" s="19">
        <v>0</v>
      </c>
      <c r="R16" s="21">
        <f t="shared" si="1"/>
        <v>0</v>
      </c>
      <c r="S16" s="19" t="s">
        <v>383</v>
      </c>
      <c r="T16" s="19">
        <v>4</v>
      </c>
      <c r="U16" s="19">
        <v>4</v>
      </c>
      <c r="V16" s="19">
        <v>4</v>
      </c>
      <c r="W16" s="19">
        <v>4</v>
      </c>
      <c r="X16" s="19">
        <v>4</v>
      </c>
      <c r="Y16" s="20">
        <f>(3*T16+2*U16+V16+W16+X16)</f>
        <v>32</v>
      </c>
    </row>
    <row r="17" spans="2:25" ht="22.5" customHeight="1" x14ac:dyDescent="0.25">
      <c r="B17" s="51"/>
      <c r="C17" s="51"/>
      <c r="D17" s="14" t="s">
        <v>384</v>
      </c>
      <c r="E17" s="18" t="s">
        <v>378</v>
      </c>
      <c r="F17" s="19">
        <v>8</v>
      </c>
      <c r="G17" s="19">
        <v>2</v>
      </c>
      <c r="H17" s="19">
        <v>4</v>
      </c>
      <c r="I17" s="19">
        <v>4</v>
      </c>
      <c r="J17" s="19">
        <v>4</v>
      </c>
      <c r="K17" s="22">
        <f t="shared" si="0"/>
        <v>-40</v>
      </c>
      <c r="L17" s="19" t="s">
        <v>378</v>
      </c>
      <c r="M17" s="19">
        <v>0</v>
      </c>
      <c r="N17" s="19">
        <v>0</v>
      </c>
      <c r="O17" s="19">
        <v>0</v>
      </c>
      <c r="P17" s="19">
        <v>0</v>
      </c>
      <c r="Q17" s="19">
        <v>0</v>
      </c>
      <c r="R17" s="21">
        <f t="shared" si="1"/>
        <v>0</v>
      </c>
      <c r="S17" s="19" t="s">
        <v>378</v>
      </c>
      <c r="T17" s="19">
        <v>4</v>
      </c>
      <c r="U17" s="19">
        <v>4</v>
      </c>
      <c r="V17" s="19">
        <v>4</v>
      </c>
      <c r="W17" s="19">
        <v>4</v>
      </c>
      <c r="X17" s="19">
        <v>4</v>
      </c>
      <c r="Y17" s="20">
        <f t="shared" si="2"/>
        <v>-32</v>
      </c>
    </row>
    <row r="18" spans="2:25" ht="22.5" x14ac:dyDescent="0.25">
      <c r="B18" s="51"/>
      <c r="C18" s="51"/>
      <c r="D18" s="14" t="s">
        <v>385</v>
      </c>
      <c r="E18" s="18" t="s">
        <v>378</v>
      </c>
      <c r="F18" s="19">
        <v>8</v>
      </c>
      <c r="G18" s="19">
        <v>2</v>
      </c>
      <c r="H18" s="19">
        <v>2</v>
      </c>
      <c r="I18" s="19">
        <v>1</v>
      </c>
      <c r="J18" s="19">
        <v>4</v>
      </c>
      <c r="K18" s="22">
        <f t="shared" si="0"/>
        <v>-35</v>
      </c>
      <c r="L18" s="19" t="s">
        <v>378</v>
      </c>
      <c r="M18" s="19">
        <v>0</v>
      </c>
      <c r="N18" s="19">
        <v>0</v>
      </c>
      <c r="O18" s="19">
        <v>0</v>
      </c>
      <c r="P18" s="19">
        <v>0</v>
      </c>
      <c r="Q18" s="19">
        <v>0</v>
      </c>
      <c r="R18" s="21">
        <f t="shared" si="1"/>
        <v>0</v>
      </c>
      <c r="S18" s="19" t="s">
        <v>378</v>
      </c>
      <c r="T18" s="19">
        <v>1</v>
      </c>
      <c r="U18" s="19">
        <v>1</v>
      </c>
      <c r="V18" s="19">
        <v>2</v>
      </c>
      <c r="W18" s="19">
        <v>4</v>
      </c>
      <c r="X18" s="19">
        <v>4</v>
      </c>
      <c r="Y18" s="21">
        <f t="shared" si="2"/>
        <v>-15</v>
      </c>
    </row>
    <row r="19" spans="2:25" ht="67.5" x14ac:dyDescent="0.25">
      <c r="B19" s="51"/>
      <c r="C19" s="51"/>
      <c r="D19" s="14" t="s">
        <v>366</v>
      </c>
      <c r="E19" s="18" t="s">
        <v>378</v>
      </c>
      <c r="F19" s="19">
        <v>8</v>
      </c>
      <c r="G19" s="19">
        <v>2</v>
      </c>
      <c r="H19" s="19">
        <v>4</v>
      </c>
      <c r="I19" s="19">
        <v>4</v>
      </c>
      <c r="J19" s="19">
        <v>4</v>
      </c>
      <c r="K19" s="22">
        <f t="shared" si="0"/>
        <v>-40</v>
      </c>
      <c r="L19" s="19" t="s">
        <v>378</v>
      </c>
      <c r="M19" s="19">
        <v>0</v>
      </c>
      <c r="N19" s="19">
        <v>0</v>
      </c>
      <c r="O19" s="19">
        <v>0</v>
      </c>
      <c r="P19" s="19">
        <v>0</v>
      </c>
      <c r="Q19" s="19">
        <v>0</v>
      </c>
      <c r="R19" s="21">
        <f t="shared" si="1"/>
        <v>0</v>
      </c>
      <c r="S19" s="19" t="s">
        <v>378</v>
      </c>
      <c r="T19" s="19">
        <v>2</v>
      </c>
      <c r="U19" s="19">
        <v>2</v>
      </c>
      <c r="V19" s="19">
        <v>4</v>
      </c>
      <c r="W19" s="19">
        <v>4</v>
      </c>
      <c r="X19" s="19">
        <v>4</v>
      </c>
      <c r="Y19" s="20">
        <f t="shared" si="2"/>
        <v>-22</v>
      </c>
    </row>
    <row r="20" spans="2:25" ht="33.75" x14ac:dyDescent="0.25">
      <c r="B20" s="51"/>
      <c r="C20" s="51"/>
      <c r="D20" s="14" t="s">
        <v>386</v>
      </c>
      <c r="E20" s="18" t="s">
        <v>383</v>
      </c>
      <c r="F20" s="19">
        <v>8</v>
      </c>
      <c r="G20" s="19">
        <v>2</v>
      </c>
      <c r="H20" s="19">
        <v>4</v>
      </c>
      <c r="I20" s="19">
        <v>4</v>
      </c>
      <c r="J20" s="19">
        <v>4</v>
      </c>
      <c r="K20" s="22">
        <f>(3*F20+2*G20+H20+I20+J20)</f>
        <v>40</v>
      </c>
      <c r="L20" s="19" t="s">
        <v>383</v>
      </c>
      <c r="M20" s="19">
        <v>0</v>
      </c>
      <c r="N20" s="19">
        <v>0</v>
      </c>
      <c r="O20" s="19">
        <v>0</v>
      </c>
      <c r="P20" s="19">
        <v>0</v>
      </c>
      <c r="Q20" s="19">
        <v>0</v>
      </c>
      <c r="R20" s="21">
        <f t="shared" ref="R20:R23" si="3">(3*M20+2*N20+O20+P20+Q20)</f>
        <v>0</v>
      </c>
      <c r="S20" s="19" t="s">
        <v>383</v>
      </c>
      <c r="T20" s="19">
        <v>4</v>
      </c>
      <c r="U20" s="19">
        <v>2</v>
      </c>
      <c r="V20" s="19">
        <v>4</v>
      </c>
      <c r="W20" s="19">
        <v>4</v>
      </c>
      <c r="X20" s="19">
        <v>1</v>
      </c>
      <c r="Y20" s="20">
        <f t="shared" ref="Y20:Y23" si="4">(3*T20+2*U20+V20+W20+X20)</f>
        <v>25</v>
      </c>
    </row>
    <row r="21" spans="2:25" ht="22.5" customHeight="1" x14ac:dyDescent="0.25">
      <c r="B21" s="51"/>
      <c r="C21" s="51" t="s">
        <v>367</v>
      </c>
      <c r="D21" s="14" t="s">
        <v>368</v>
      </c>
      <c r="E21" s="18" t="s">
        <v>383</v>
      </c>
      <c r="F21" s="19">
        <v>0</v>
      </c>
      <c r="G21" s="19">
        <v>0</v>
      </c>
      <c r="H21" s="19">
        <v>0</v>
      </c>
      <c r="I21" s="19">
        <v>0</v>
      </c>
      <c r="J21" s="19">
        <v>0</v>
      </c>
      <c r="K21" s="21">
        <f t="shared" ref="K21:K23" si="5">(3*F21+2*G21+H21+I21+J21)</f>
        <v>0</v>
      </c>
      <c r="L21" s="19" t="s">
        <v>383</v>
      </c>
      <c r="M21" s="19">
        <v>4</v>
      </c>
      <c r="N21" s="19">
        <v>4</v>
      </c>
      <c r="O21" s="19">
        <v>4</v>
      </c>
      <c r="P21" s="19">
        <v>1</v>
      </c>
      <c r="Q21" s="19">
        <v>1</v>
      </c>
      <c r="R21" s="20">
        <f t="shared" si="3"/>
        <v>26</v>
      </c>
      <c r="S21" s="19" t="s">
        <v>383</v>
      </c>
      <c r="T21" s="19">
        <v>4</v>
      </c>
      <c r="U21" s="19">
        <v>2</v>
      </c>
      <c r="V21" s="19">
        <v>2</v>
      </c>
      <c r="W21" s="19">
        <v>4</v>
      </c>
      <c r="X21" s="19">
        <v>4</v>
      </c>
      <c r="Y21" s="20">
        <f t="shared" si="4"/>
        <v>26</v>
      </c>
    </row>
    <row r="22" spans="2:25" x14ac:dyDescent="0.25">
      <c r="B22" s="51"/>
      <c r="C22" s="51"/>
      <c r="D22" s="14" t="s">
        <v>369</v>
      </c>
      <c r="E22" s="18" t="s">
        <v>383</v>
      </c>
      <c r="F22" s="19">
        <v>0</v>
      </c>
      <c r="G22" s="19">
        <v>0</v>
      </c>
      <c r="H22" s="19">
        <v>0</v>
      </c>
      <c r="I22" s="19">
        <v>0</v>
      </c>
      <c r="J22" s="19">
        <v>0</v>
      </c>
      <c r="K22" s="21">
        <f t="shared" si="5"/>
        <v>0</v>
      </c>
      <c r="L22" s="19" t="s">
        <v>383</v>
      </c>
      <c r="M22" s="19">
        <v>4</v>
      </c>
      <c r="N22" s="19">
        <v>4</v>
      </c>
      <c r="O22" s="19">
        <v>4</v>
      </c>
      <c r="P22" s="19">
        <v>1</v>
      </c>
      <c r="Q22" s="19">
        <v>1</v>
      </c>
      <c r="R22" s="20">
        <f t="shared" si="3"/>
        <v>26</v>
      </c>
      <c r="S22" s="19" t="s">
        <v>383</v>
      </c>
      <c r="T22" s="19">
        <v>2</v>
      </c>
      <c r="U22" s="19">
        <v>4</v>
      </c>
      <c r="V22" s="19">
        <v>2</v>
      </c>
      <c r="W22" s="19">
        <v>1</v>
      </c>
      <c r="X22" s="19">
        <v>4</v>
      </c>
      <c r="Y22" s="20">
        <f t="shared" si="4"/>
        <v>21</v>
      </c>
    </row>
    <row r="23" spans="2:25" x14ac:dyDescent="0.25">
      <c r="B23" s="51"/>
      <c r="C23" s="51"/>
      <c r="D23" s="14" t="s">
        <v>370</v>
      </c>
      <c r="E23" s="18" t="s">
        <v>383</v>
      </c>
      <c r="F23" s="19">
        <v>0</v>
      </c>
      <c r="G23" s="19">
        <v>0</v>
      </c>
      <c r="H23" s="19">
        <v>0</v>
      </c>
      <c r="I23" s="19">
        <v>0</v>
      </c>
      <c r="J23" s="19">
        <v>0</v>
      </c>
      <c r="K23" s="21">
        <f t="shared" si="5"/>
        <v>0</v>
      </c>
      <c r="L23" s="19" t="s">
        <v>383</v>
      </c>
      <c r="M23" s="19">
        <v>4</v>
      </c>
      <c r="N23" s="19">
        <v>4</v>
      </c>
      <c r="O23" s="19">
        <v>4</v>
      </c>
      <c r="P23" s="19">
        <v>1</v>
      </c>
      <c r="Q23" s="19">
        <v>1</v>
      </c>
      <c r="R23" s="20">
        <f t="shared" si="3"/>
        <v>26</v>
      </c>
      <c r="S23" s="19" t="s">
        <v>383</v>
      </c>
      <c r="T23" s="19">
        <v>2</v>
      </c>
      <c r="U23" s="19">
        <v>4</v>
      </c>
      <c r="V23" s="19">
        <v>2</v>
      </c>
      <c r="W23" s="19">
        <v>1</v>
      </c>
      <c r="X23" s="19">
        <v>4</v>
      </c>
      <c r="Y23" s="20">
        <f t="shared" si="4"/>
        <v>21</v>
      </c>
    </row>
    <row r="24" spans="2:25" ht="12" customHeight="1" x14ac:dyDescent="0.25">
      <c r="B24" s="51"/>
      <c r="C24" s="51"/>
      <c r="D24" s="14" t="s">
        <v>371</v>
      </c>
      <c r="E24" s="18" t="s">
        <v>378</v>
      </c>
      <c r="F24" s="19">
        <v>4</v>
      </c>
      <c r="G24" s="19">
        <v>2</v>
      </c>
      <c r="H24" s="19">
        <v>4</v>
      </c>
      <c r="I24" s="19">
        <v>4</v>
      </c>
      <c r="J24" s="19">
        <v>1</v>
      </c>
      <c r="K24" s="20">
        <f t="shared" si="0"/>
        <v>-25</v>
      </c>
      <c r="L24" s="19" t="s">
        <v>378</v>
      </c>
      <c r="M24" s="19">
        <v>0</v>
      </c>
      <c r="N24" s="19">
        <v>0</v>
      </c>
      <c r="O24" s="19">
        <v>0</v>
      </c>
      <c r="P24" s="19">
        <v>0</v>
      </c>
      <c r="Q24" s="19">
        <v>0</v>
      </c>
      <c r="R24" s="21">
        <f>-(3*M24+2*N24+O24+P24+Q24)</f>
        <v>0</v>
      </c>
      <c r="S24" s="19" t="s">
        <v>378</v>
      </c>
      <c r="T24" s="19">
        <v>2</v>
      </c>
      <c r="U24" s="19">
        <v>2</v>
      </c>
      <c r="V24" s="19">
        <v>2</v>
      </c>
      <c r="W24" s="19">
        <v>4</v>
      </c>
      <c r="X24" s="19">
        <v>4</v>
      </c>
      <c r="Y24" s="20">
        <f>-(3*T24+2*U24+V24+W24+X24)</f>
        <v>-20</v>
      </c>
    </row>
    <row r="25" spans="2:25" ht="15" customHeight="1" x14ac:dyDescent="0.25">
      <c r="B25" s="51" t="s">
        <v>337</v>
      </c>
      <c r="C25" s="51"/>
      <c r="D25" s="51"/>
      <c r="E25" s="52"/>
      <c r="F25" s="53"/>
      <c r="G25" s="53"/>
      <c r="H25" s="53"/>
      <c r="I25" s="53"/>
      <c r="J25" s="53"/>
      <c r="K25" s="19">
        <f>SUM(K8:K24)</f>
        <v>-320</v>
      </c>
      <c r="L25" s="53"/>
      <c r="M25" s="53"/>
      <c r="N25" s="53"/>
      <c r="O25" s="53"/>
      <c r="P25" s="53"/>
      <c r="Q25" s="53"/>
      <c r="R25" s="19">
        <f>SUM(R8:R24)</f>
        <v>78</v>
      </c>
      <c r="S25" s="53"/>
      <c r="T25" s="53"/>
      <c r="U25" s="53"/>
      <c r="V25" s="53"/>
      <c r="W25" s="53"/>
      <c r="X25" s="53"/>
      <c r="Y25" s="19">
        <f>SUM(Y8:Y24)</f>
        <v>36</v>
      </c>
    </row>
    <row r="27" spans="2:25" x14ac:dyDescent="0.25">
      <c r="B27" s="51" t="s">
        <v>332</v>
      </c>
      <c r="C27" s="51"/>
      <c r="D27" s="51"/>
      <c r="E27" s="55" t="s">
        <v>387</v>
      </c>
      <c r="F27" s="55"/>
      <c r="G27" s="55"/>
      <c r="H27" s="55"/>
      <c r="I27" s="55"/>
      <c r="J27" s="55"/>
      <c r="K27" s="55"/>
      <c r="L27" s="55"/>
      <c r="M27" s="55"/>
      <c r="N27" s="55"/>
      <c r="O27" s="55"/>
      <c r="P27" s="55"/>
      <c r="Q27" s="55"/>
      <c r="R27" s="55"/>
      <c r="S27" s="24"/>
      <c r="T27" s="25"/>
      <c r="U27" s="25"/>
      <c r="V27" s="25"/>
      <c r="W27" s="25"/>
      <c r="X27" s="25"/>
      <c r="Y27" s="25"/>
    </row>
    <row r="28" spans="2:25" x14ac:dyDescent="0.25">
      <c r="B28" s="51"/>
      <c r="C28" s="51"/>
      <c r="D28" s="51"/>
      <c r="E28" s="55" t="s">
        <v>388</v>
      </c>
      <c r="F28" s="55"/>
      <c r="G28" s="55"/>
      <c r="H28" s="55"/>
      <c r="I28" s="55"/>
      <c r="J28" s="55"/>
      <c r="K28" s="55"/>
      <c r="L28" s="55" t="s">
        <v>341</v>
      </c>
      <c r="M28" s="55"/>
      <c r="N28" s="55"/>
      <c r="O28" s="55"/>
      <c r="P28" s="55"/>
      <c r="Q28" s="55"/>
      <c r="R28" s="55"/>
      <c r="S28" s="56"/>
      <c r="T28" s="57"/>
      <c r="U28" s="57"/>
      <c r="V28" s="57"/>
      <c r="W28" s="57"/>
      <c r="X28" s="57"/>
      <c r="Y28" s="57"/>
    </row>
    <row r="29" spans="2:25" ht="22.5" x14ac:dyDescent="0.25">
      <c r="B29" s="14" t="s">
        <v>348</v>
      </c>
      <c r="C29" s="14" t="s">
        <v>349</v>
      </c>
      <c r="D29" s="14" t="s">
        <v>350</v>
      </c>
      <c r="E29" s="16" t="s">
        <v>372</v>
      </c>
      <c r="F29" s="16" t="s">
        <v>373</v>
      </c>
      <c r="G29" s="16" t="s">
        <v>374</v>
      </c>
      <c r="H29" s="16" t="s">
        <v>375</v>
      </c>
      <c r="I29" s="16" t="s">
        <v>376</v>
      </c>
      <c r="J29" s="16" t="s">
        <v>377</v>
      </c>
      <c r="K29" s="17" t="s">
        <v>351</v>
      </c>
      <c r="L29" s="16" t="s">
        <v>372</v>
      </c>
      <c r="M29" s="16" t="s">
        <v>373</v>
      </c>
      <c r="N29" s="16" t="s">
        <v>374</v>
      </c>
      <c r="O29" s="16" t="s">
        <v>375</v>
      </c>
      <c r="P29" s="16" t="s">
        <v>376</v>
      </c>
      <c r="Q29" s="16" t="s">
        <v>377</v>
      </c>
      <c r="R29" s="17" t="s">
        <v>351</v>
      </c>
      <c r="S29" s="26"/>
      <c r="T29" s="27"/>
      <c r="U29" s="27"/>
      <c r="V29" s="27"/>
      <c r="W29" s="27"/>
      <c r="X29" s="27"/>
      <c r="Y29" s="28"/>
    </row>
    <row r="30" spans="2:25" ht="22.5" x14ac:dyDescent="0.25">
      <c r="B30" s="51" t="s">
        <v>352</v>
      </c>
      <c r="C30" s="51" t="s">
        <v>353</v>
      </c>
      <c r="D30" s="14" t="s">
        <v>354</v>
      </c>
      <c r="E30" s="19" t="s">
        <v>378</v>
      </c>
      <c r="F30" s="19">
        <v>8</v>
      </c>
      <c r="G30" s="19">
        <v>2</v>
      </c>
      <c r="H30" s="19">
        <v>4</v>
      </c>
      <c r="I30" s="19">
        <v>4</v>
      </c>
      <c r="J30" s="19">
        <v>4</v>
      </c>
      <c r="K30" s="22">
        <f t="shared" ref="K30:K37" si="6">-(3*F30+2*G30+H30+I30+J30)</f>
        <v>-40</v>
      </c>
      <c r="L30" s="19" t="s">
        <v>378</v>
      </c>
      <c r="M30" s="19">
        <v>0</v>
      </c>
      <c r="N30" s="19">
        <v>0</v>
      </c>
      <c r="O30" s="19">
        <v>0</v>
      </c>
      <c r="P30" s="19">
        <v>0</v>
      </c>
      <c r="Q30" s="19">
        <v>0</v>
      </c>
      <c r="R30" s="21">
        <f t="shared" ref="R30:R41" si="7">-(3*M30+2*N30+O30+P30+Q30)</f>
        <v>0</v>
      </c>
      <c r="S30" s="29"/>
    </row>
    <row r="31" spans="2:25" x14ac:dyDescent="0.25">
      <c r="B31" s="51"/>
      <c r="C31" s="51"/>
      <c r="D31" s="14" t="s">
        <v>355</v>
      </c>
      <c r="E31" s="19" t="s">
        <v>378</v>
      </c>
      <c r="F31" s="19">
        <v>8</v>
      </c>
      <c r="G31" s="19">
        <v>2</v>
      </c>
      <c r="H31" s="19">
        <v>4</v>
      </c>
      <c r="I31" s="19">
        <v>4</v>
      </c>
      <c r="J31" s="19">
        <v>4</v>
      </c>
      <c r="K31" s="22">
        <f t="shared" si="6"/>
        <v>-40</v>
      </c>
      <c r="L31" s="19" t="s">
        <v>378</v>
      </c>
      <c r="M31" s="19">
        <v>0</v>
      </c>
      <c r="N31" s="19">
        <v>0</v>
      </c>
      <c r="O31" s="19">
        <v>0</v>
      </c>
      <c r="P31" s="19">
        <v>0</v>
      </c>
      <c r="Q31" s="19">
        <v>0</v>
      </c>
      <c r="R31" s="21">
        <f t="shared" si="7"/>
        <v>0</v>
      </c>
      <c r="S31" s="29"/>
    </row>
    <row r="32" spans="2:25" ht="45" x14ac:dyDescent="0.25">
      <c r="B32" s="51"/>
      <c r="C32" s="51" t="s">
        <v>356</v>
      </c>
      <c r="D32" s="14" t="s">
        <v>357</v>
      </c>
      <c r="E32" s="19" t="s">
        <v>378</v>
      </c>
      <c r="F32" s="19">
        <v>4</v>
      </c>
      <c r="G32" s="19">
        <v>4</v>
      </c>
      <c r="H32" s="19">
        <v>4</v>
      </c>
      <c r="I32" s="19">
        <v>4</v>
      </c>
      <c r="J32" s="19">
        <v>4</v>
      </c>
      <c r="K32" s="20">
        <f t="shared" si="6"/>
        <v>-32</v>
      </c>
      <c r="L32" s="19" t="s">
        <v>378</v>
      </c>
      <c r="M32" s="19">
        <v>0</v>
      </c>
      <c r="N32" s="19">
        <v>0</v>
      </c>
      <c r="O32" s="19">
        <v>0</v>
      </c>
      <c r="P32" s="19">
        <v>0</v>
      </c>
      <c r="Q32" s="19">
        <v>0</v>
      </c>
      <c r="R32" s="21">
        <f t="shared" si="7"/>
        <v>0</v>
      </c>
      <c r="S32" s="29"/>
    </row>
    <row r="33" spans="2:24" ht="45" x14ac:dyDescent="0.25">
      <c r="B33" s="51"/>
      <c r="C33" s="51"/>
      <c r="D33" s="14" t="s">
        <v>379</v>
      </c>
      <c r="E33" s="19" t="s">
        <v>378</v>
      </c>
      <c r="F33" s="19">
        <v>1</v>
      </c>
      <c r="G33" s="19">
        <v>1</v>
      </c>
      <c r="H33" s="19">
        <v>4</v>
      </c>
      <c r="I33" s="19">
        <v>4</v>
      </c>
      <c r="J33" s="19">
        <v>4</v>
      </c>
      <c r="K33" s="21">
        <f t="shared" si="6"/>
        <v>-17</v>
      </c>
      <c r="L33" s="19" t="s">
        <v>378</v>
      </c>
      <c r="M33" s="19">
        <v>8</v>
      </c>
      <c r="N33" s="19">
        <v>4</v>
      </c>
      <c r="O33" s="19">
        <v>4</v>
      </c>
      <c r="P33" s="19">
        <v>4</v>
      </c>
      <c r="Q33" s="19">
        <v>4</v>
      </c>
      <c r="R33" s="22">
        <f t="shared" si="7"/>
        <v>-44</v>
      </c>
      <c r="S33" s="29"/>
    </row>
    <row r="34" spans="2:24" ht="135" x14ac:dyDescent="0.25">
      <c r="B34" s="51"/>
      <c r="C34" s="14" t="s">
        <v>358</v>
      </c>
      <c r="D34" s="14" t="s">
        <v>380</v>
      </c>
      <c r="E34" s="19" t="s">
        <v>378</v>
      </c>
      <c r="F34" s="19">
        <v>0</v>
      </c>
      <c r="G34" s="19">
        <v>0</v>
      </c>
      <c r="H34" s="19">
        <v>0</v>
      </c>
      <c r="I34" s="19">
        <v>0</v>
      </c>
      <c r="J34" s="19">
        <v>0</v>
      </c>
      <c r="K34" s="21">
        <f t="shared" si="6"/>
        <v>0</v>
      </c>
      <c r="L34" s="19" t="s">
        <v>378</v>
      </c>
      <c r="M34" s="19">
        <v>12</v>
      </c>
      <c r="N34" s="19">
        <v>8</v>
      </c>
      <c r="O34" s="19">
        <v>4</v>
      </c>
      <c r="P34" s="19">
        <v>4</v>
      </c>
      <c r="Q34" s="19">
        <v>4</v>
      </c>
      <c r="R34" s="30">
        <f t="shared" si="7"/>
        <v>-64</v>
      </c>
      <c r="S34" s="29"/>
    </row>
    <row r="35" spans="2:24" ht="22.5" customHeight="1" x14ac:dyDescent="0.25">
      <c r="B35" s="51" t="s">
        <v>359</v>
      </c>
      <c r="C35" s="51" t="s">
        <v>360</v>
      </c>
      <c r="D35" s="14" t="s">
        <v>381</v>
      </c>
      <c r="E35" s="19" t="s">
        <v>378</v>
      </c>
      <c r="F35" s="19">
        <v>0</v>
      </c>
      <c r="G35" s="19">
        <v>0</v>
      </c>
      <c r="H35" s="19">
        <v>0</v>
      </c>
      <c r="I35" s="19">
        <v>0</v>
      </c>
      <c r="J35" s="19">
        <v>0</v>
      </c>
      <c r="K35" s="21">
        <f t="shared" si="6"/>
        <v>0</v>
      </c>
      <c r="L35" s="19" t="s">
        <v>378</v>
      </c>
      <c r="M35" s="19">
        <v>0</v>
      </c>
      <c r="N35" s="19">
        <v>0</v>
      </c>
      <c r="O35" s="19">
        <v>0</v>
      </c>
      <c r="P35" s="19">
        <v>0</v>
      </c>
      <c r="Q35" s="19">
        <v>0</v>
      </c>
      <c r="R35" s="21">
        <f t="shared" si="7"/>
        <v>0</v>
      </c>
      <c r="S35" s="29"/>
    </row>
    <row r="36" spans="2:24" x14ac:dyDescent="0.25">
      <c r="B36" s="51"/>
      <c r="C36" s="51"/>
      <c r="D36" s="14" t="s">
        <v>361</v>
      </c>
      <c r="E36" s="19" t="s">
        <v>378</v>
      </c>
      <c r="F36" s="19">
        <v>0</v>
      </c>
      <c r="G36" s="19">
        <v>0</v>
      </c>
      <c r="H36" s="19">
        <v>0</v>
      </c>
      <c r="I36" s="19">
        <v>0</v>
      </c>
      <c r="J36" s="19">
        <v>0</v>
      </c>
      <c r="K36" s="21">
        <f t="shared" si="6"/>
        <v>0</v>
      </c>
      <c r="L36" s="19" t="s">
        <v>378</v>
      </c>
      <c r="M36" s="19">
        <v>0</v>
      </c>
      <c r="N36" s="19">
        <v>0</v>
      </c>
      <c r="O36" s="19">
        <v>0</v>
      </c>
      <c r="P36" s="19">
        <v>0</v>
      </c>
      <c r="Q36" s="19">
        <v>0</v>
      </c>
      <c r="R36" s="21">
        <f t="shared" si="7"/>
        <v>0</v>
      </c>
      <c r="S36" s="29"/>
    </row>
    <row r="37" spans="2:24" x14ac:dyDescent="0.25">
      <c r="B37" s="51"/>
      <c r="C37" s="14" t="s">
        <v>362</v>
      </c>
      <c r="D37" s="14" t="s">
        <v>363</v>
      </c>
      <c r="E37" s="19" t="s">
        <v>378</v>
      </c>
      <c r="F37" s="19">
        <v>0</v>
      </c>
      <c r="G37" s="19">
        <v>0</v>
      </c>
      <c r="H37" s="19">
        <v>0</v>
      </c>
      <c r="I37" s="19">
        <v>0</v>
      </c>
      <c r="J37" s="19">
        <v>0</v>
      </c>
      <c r="K37" s="21">
        <f t="shared" si="6"/>
        <v>0</v>
      </c>
      <c r="L37" s="19" t="s">
        <v>378</v>
      </c>
      <c r="M37" s="19">
        <v>1</v>
      </c>
      <c r="N37" s="19">
        <v>2</v>
      </c>
      <c r="O37" s="19">
        <v>4</v>
      </c>
      <c r="P37" s="19">
        <v>1</v>
      </c>
      <c r="Q37" s="19">
        <v>1</v>
      </c>
      <c r="R37" s="21">
        <f t="shared" si="7"/>
        <v>-13</v>
      </c>
      <c r="S37" s="29"/>
    </row>
    <row r="38" spans="2:24" ht="22.5" x14ac:dyDescent="0.25">
      <c r="B38" s="51" t="s">
        <v>364</v>
      </c>
      <c r="C38" s="51" t="s">
        <v>365</v>
      </c>
      <c r="D38" s="14" t="s">
        <v>382</v>
      </c>
      <c r="E38" s="19" t="s">
        <v>383</v>
      </c>
      <c r="F38" s="19">
        <v>8</v>
      </c>
      <c r="G38" s="19">
        <v>2</v>
      </c>
      <c r="H38" s="19">
        <v>4</v>
      </c>
      <c r="I38" s="19">
        <v>1</v>
      </c>
      <c r="J38" s="19">
        <v>1</v>
      </c>
      <c r="K38" s="23">
        <f>(3*F38+2*G38+H38+I38+J38)</f>
        <v>34</v>
      </c>
      <c r="L38" s="19" t="s">
        <v>378</v>
      </c>
      <c r="M38" s="19">
        <v>0</v>
      </c>
      <c r="N38" s="19">
        <v>0</v>
      </c>
      <c r="O38" s="19">
        <v>0</v>
      </c>
      <c r="P38" s="19">
        <v>0</v>
      </c>
      <c r="Q38" s="19">
        <v>0</v>
      </c>
      <c r="R38" s="21">
        <f t="shared" si="7"/>
        <v>0</v>
      </c>
      <c r="S38" s="29"/>
    </row>
    <row r="39" spans="2:24" ht="33.75" x14ac:dyDescent="0.25">
      <c r="B39" s="51"/>
      <c r="C39" s="51"/>
      <c r="D39" s="14" t="s">
        <v>384</v>
      </c>
      <c r="E39" s="19" t="s">
        <v>378</v>
      </c>
      <c r="F39" s="19">
        <v>8</v>
      </c>
      <c r="G39" s="19">
        <v>2</v>
      </c>
      <c r="H39" s="19">
        <v>4</v>
      </c>
      <c r="I39" s="19">
        <v>4</v>
      </c>
      <c r="J39" s="19">
        <v>4</v>
      </c>
      <c r="K39" s="22">
        <f>-(3*F39+2*G39+H39+I39+J39)</f>
        <v>-40</v>
      </c>
      <c r="L39" s="19" t="s">
        <v>378</v>
      </c>
      <c r="M39" s="19">
        <v>2</v>
      </c>
      <c r="N39" s="19">
        <v>2</v>
      </c>
      <c r="O39" s="19">
        <v>2</v>
      </c>
      <c r="P39" s="19">
        <v>4</v>
      </c>
      <c r="Q39" s="19">
        <v>1</v>
      </c>
      <c r="R39" s="21">
        <f t="shared" si="7"/>
        <v>-17</v>
      </c>
      <c r="S39" s="29"/>
    </row>
    <row r="40" spans="2:24" ht="22.5" x14ac:dyDescent="0.25">
      <c r="B40" s="51"/>
      <c r="C40" s="51"/>
      <c r="D40" s="14" t="s">
        <v>385</v>
      </c>
      <c r="E40" s="19" t="s">
        <v>378</v>
      </c>
      <c r="F40" s="19">
        <v>4</v>
      </c>
      <c r="G40" s="19">
        <v>2</v>
      </c>
      <c r="H40" s="19">
        <v>2</v>
      </c>
      <c r="I40" s="19">
        <v>4</v>
      </c>
      <c r="J40" s="19">
        <v>4</v>
      </c>
      <c r="K40" s="20">
        <f>-(3*F40+2*G40+H40+I40+J40)</f>
        <v>-26</v>
      </c>
      <c r="L40" s="19" t="s">
        <v>378</v>
      </c>
      <c r="M40" s="19">
        <v>0</v>
      </c>
      <c r="N40" s="19">
        <v>0</v>
      </c>
      <c r="O40" s="19">
        <v>0</v>
      </c>
      <c r="P40" s="19">
        <v>0</v>
      </c>
      <c r="Q40" s="19">
        <v>0</v>
      </c>
      <c r="R40" s="21">
        <f t="shared" si="7"/>
        <v>0</v>
      </c>
      <c r="S40" s="29"/>
    </row>
    <row r="41" spans="2:24" ht="67.5" x14ac:dyDescent="0.25">
      <c r="B41" s="51"/>
      <c r="C41" s="51"/>
      <c r="D41" s="14" t="s">
        <v>366</v>
      </c>
      <c r="E41" s="19" t="s">
        <v>378</v>
      </c>
      <c r="F41" s="19">
        <v>8</v>
      </c>
      <c r="G41" s="19">
        <v>2</v>
      </c>
      <c r="H41" s="19">
        <v>4</v>
      </c>
      <c r="I41" s="19">
        <v>4</v>
      </c>
      <c r="J41" s="19">
        <v>4</v>
      </c>
      <c r="K41" s="22">
        <f>-(3*F41+2*G41+H41+I41+J41)</f>
        <v>-40</v>
      </c>
      <c r="L41" s="19" t="s">
        <v>378</v>
      </c>
      <c r="M41" s="19">
        <v>4</v>
      </c>
      <c r="N41" s="19">
        <v>4</v>
      </c>
      <c r="O41" s="19">
        <v>4</v>
      </c>
      <c r="P41" s="19">
        <v>4</v>
      </c>
      <c r="Q41" s="19">
        <v>4</v>
      </c>
      <c r="R41" s="20">
        <f t="shared" si="7"/>
        <v>-32</v>
      </c>
      <c r="S41" s="29"/>
    </row>
    <row r="42" spans="2:24" ht="33.75" x14ac:dyDescent="0.25">
      <c r="B42" s="51"/>
      <c r="C42" s="51"/>
      <c r="D42" s="14" t="s">
        <v>386</v>
      </c>
      <c r="E42" s="19" t="s">
        <v>383</v>
      </c>
      <c r="F42" s="19">
        <v>8</v>
      </c>
      <c r="G42" s="19">
        <v>2</v>
      </c>
      <c r="H42" s="19">
        <v>4</v>
      </c>
      <c r="I42" s="19">
        <v>4</v>
      </c>
      <c r="J42" s="19">
        <v>1</v>
      </c>
      <c r="K42" s="22">
        <f>(3*F42+2*G42+H42+I42+J42)</f>
        <v>37</v>
      </c>
      <c r="L42" s="19" t="s">
        <v>383</v>
      </c>
      <c r="M42" s="19">
        <v>0</v>
      </c>
      <c r="N42" s="19">
        <v>0</v>
      </c>
      <c r="O42" s="19">
        <v>0</v>
      </c>
      <c r="P42" s="19">
        <v>0</v>
      </c>
      <c r="Q42" s="19">
        <v>0</v>
      </c>
      <c r="R42" s="21">
        <f>(3*M42+2*N42+O42+P42+Q42)</f>
        <v>0</v>
      </c>
      <c r="S42" s="29"/>
    </row>
    <row r="43" spans="2:24" x14ac:dyDescent="0.25">
      <c r="B43" s="51"/>
      <c r="C43" s="51" t="s">
        <v>367</v>
      </c>
      <c r="D43" s="14" t="s">
        <v>368</v>
      </c>
      <c r="E43" s="19" t="s">
        <v>383</v>
      </c>
      <c r="F43" s="19">
        <v>2</v>
      </c>
      <c r="G43" s="19">
        <v>2</v>
      </c>
      <c r="H43" s="19">
        <v>2</v>
      </c>
      <c r="I43" s="19">
        <v>1</v>
      </c>
      <c r="J43" s="19">
        <v>1</v>
      </c>
      <c r="K43" s="21">
        <f>(3*F43+2*G43+H43+I43+J43)</f>
        <v>14</v>
      </c>
      <c r="L43" s="19" t="s">
        <v>383</v>
      </c>
      <c r="M43" s="19">
        <v>0</v>
      </c>
      <c r="N43" s="19">
        <v>0</v>
      </c>
      <c r="O43" s="19">
        <v>0</v>
      </c>
      <c r="P43" s="19">
        <v>0</v>
      </c>
      <c r="Q43" s="19">
        <v>0</v>
      </c>
      <c r="R43" s="21">
        <f>(3*M43+2*N43+O43+P43+Q43)</f>
        <v>0</v>
      </c>
      <c r="S43" s="29"/>
    </row>
    <row r="44" spans="2:24" x14ac:dyDescent="0.25">
      <c r="B44" s="51"/>
      <c r="C44" s="51"/>
      <c r="D44" s="14" t="s">
        <v>369</v>
      </c>
      <c r="E44" s="19" t="s">
        <v>383</v>
      </c>
      <c r="F44" s="19">
        <v>2</v>
      </c>
      <c r="G44" s="19">
        <v>4</v>
      </c>
      <c r="H44" s="19">
        <v>2</v>
      </c>
      <c r="I44" s="19">
        <v>1</v>
      </c>
      <c r="J44" s="19">
        <v>4</v>
      </c>
      <c r="K44" s="20">
        <f>(3*F44+2*G44+H44+I44+J44)</f>
        <v>21</v>
      </c>
      <c r="L44" s="19" t="s">
        <v>383</v>
      </c>
      <c r="M44" s="19">
        <v>0</v>
      </c>
      <c r="N44" s="19">
        <v>0</v>
      </c>
      <c r="O44" s="19">
        <v>0</v>
      </c>
      <c r="P44" s="19">
        <v>0</v>
      </c>
      <c r="Q44" s="19">
        <v>0</v>
      </c>
      <c r="R44" s="21">
        <f>(3*M44+2*N44+O44+P44+Q44)</f>
        <v>0</v>
      </c>
      <c r="S44" s="29"/>
    </row>
    <row r="45" spans="2:24" x14ac:dyDescent="0.25">
      <c r="B45" s="51"/>
      <c r="C45" s="51"/>
      <c r="D45" s="14" t="s">
        <v>370</v>
      </c>
      <c r="E45" s="19" t="s">
        <v>383</v>
      </c>
      <c r="F45" s="19">
        <v>2</v>
      </c>
      <c r="G45" s="19">
        <v>2</v>
      </c>
      <c r="H45" s="19">
        <v>2</v>
      </c>
      <c r="I45" s="19">
        <v>1</v>
      </c>
      <c r="J45" s="19">
        <v>4</v>
      </c>
      <c r="K45" s="21">
        <f>(3*F45+2*G45+H45+I45+J45)</f>
        <v>17</v>
      </c>
      <c r="L45" s="19" t="s">
        <v>383</v>
      </c>
      <c r="M45" s="19">
        <v>0</v>
      </c>
      <c r="N45" s="19">
        <v>0</v>
      </c>
      <c r="O45" s="19">
        <v>0</v>
      </c>
      <c r="P45" s="19">
        <v>0</v>
      </c>
      <c r="Q45" s="19">
        <v>0</v>
      </c>
      <c r="R45" s="21">
        <f>(3*M45+2*N45+O45+P45+Q45)</f>
        <v>0</v>
      </c>
      <c r="S45" s="29"/>
    </row>
    <row r="46" spans="2:24" ht="11.25" customHeight="1" x14ac:dyDescent="0.25">
      <c r="B46" s="51"/>
      <c r="C46" s="51"/>
      <c r="D46" s="14" t="s">
        <v>371</v>
      </c>
      <c r="E46" s="19" t="s">
        <v>378</v>
      </c>
      <c r="F46" s="19">
        <v>2</v>
      </c>
      <c r="G46" s="19">
        <v>2</v>
      </c>
      <c r="H46" s="19">
        <v>4</v>
      </c>
      <c r="I46" s="19">
        <v>4</v>
      </c>
      <c r="J46" s="19">
        <v>1</v>
      </c>
      <c r="K46" s="20">
        <f>-(3*F46+2*G46+H46+I46+J46)</f>
        <v>-19</v>
      </c>
      <c r="L46" s="19" t="s">
        <v>378</v>
      </c>
      <c r="M46" s="19">
        <v>8</v>
      </c>
      <c r="N46" s="19">
        <v>4</v>
      </c>
      <c r="O46" s="19">
        <v>4</v>
      </c>
      <c r="P46" s="19">
        <v>4</v>
      </c>
      <c r="Q46" s="19">
        <v>4</v>
      </c>
      <c r="R46" s="22">
        <f>-(3*M46+2*N46+O46+P46+Q46)</f>
        <v>-44</v>
      </c>
      <c r="S46" s="29"/>
    </row>
    <row r="47" spans="2:24" ht="15" customHeight="1" x14ac:dyDescent="0.25">
      <c r="B47" s="51" t="s">
        <v>337</v>
      </c>
      <c r="C47" s="51"/>
      <c r="D47" s="51"/>
      <c r="E47" s="53"/>
      <c r="F47" s="53"/>
      <c r="G47" s="53"/>
      <c r="H47" s="53"/>
      <c r="I47" s="53"/>
      <c r="J47" s="53"/>
      <c r="K47" s="19">
        <f>SUM(K30:K46)</f>
        <v>-131</v>
      </c>
      <c r="L47" s="53"/>
      <c r="M47" s="53"/>
      <c r="N47" s="53"/>
      <c r="O47" s="53"/>
      <c r="P47" s="53"/>
      <c r="Q47" s="53"/>
      <c r="R47" s="19">
        <f>SUM(R30:R46)</f>
        <v>-214</v>
      </c>
      <c r="S47" s="58"/>
      <c r="T47" s="59"/>
      <c r="U47" s="59"/>
      <c r="V47" s="59"/>
      <c r="W47" s="59"/>
      <c r="X47" s="59"/>
    </row>
    <row r="49" spans="2:18" x14ac:dyDescent="0.25">
      <c r="B49" s="51" t="s">
        <v>332</v>
      </c>
      <c r="C49" s="51"/>
      <c r="D49" s="51"/>
      <c r="E49" s="54" t="s">
        <v>334</v>
      </c>
      <c r="F49" s="55"/>
      <c r="G49" s="55"/>
      <c r="H49" s="55"/>
      <c r="I49" s="55"/>
      <c r="J49" s="55"/>
      <c r="K49" s="55"/>
      <c r="L49" s="55"/>
      <c r="M49" s="55"/>
      <c r="N49" s="55"/>
      <c r="O49" s="55"/>
      <c r="P49" s="55"/>
      <c r="Q49" s="55"/>
      <c r="R49" s="55"/>
    </row>
    <row r="50" spans="2:18" x14ac:dyDescent="0.25">
      <c r="B50" s="51"/>
      <c r="C50" s="51"/>
      <c r="D50" s="51"/>
      <c r="E50" s="54" t="s">
        <v>342</v>
      </c>
      <c r="F50" s="55"/>
      <c r="G50" s="55"/>
      <c r="H50" s="55"/>
      <c r="I50" s="55"/>
      <c r="J50" s="55"/>
      <c r="K50" s="55"/>
      <c r="L50" s="55" t="s">
        <v>343</v>
      </c>
      <c r="M50" s="55"/>
      <c r="N50" s="55"/>
      <c r="O50" s="55"/>
      <c r="P50" s="55"/>
      <c r="Q50" s="55"/>
      <c r="R50" s="55"/>
    </row>
    <row r="51" spans="2:18" ht="22.5" x14ac:dyDescent="0.25">
      <c r="B51" s="14" t="s">
        <v>348</v>
      </c>
      <c r="C51" s="14" t="s">
        <v>349</v>
      </c>
      <c r="D51" s="14" t="s">
        <v>350</v>
      </c>
      <c r="E51" s="15" t="s">
        <v>372</v>
      </c>
      <c r="F51" s="16" t="s">
        <v>373</v>
      </c>
      <c r="G51" s="16" t="s">
        <v>374</v>
      </c>
      <c r="H51" s="16" t="s">
        <v>375</v>
      </c>
      <c r="I51" s="16" t="s">
        <v>376</v>
      </c>
      <c r="J51" s="16" t="s">
        <v>377</v>
      </c>
      <c r="K51" s="17" t="s">
        <v>351</v>
      </c>
      <c r="L51" s="16" t="s">
        <v>372</v>
      </c>
      <c r="M51" s="16" t="s">
        <v>373</v>
      </c>
      <c r="N51" s="16" t="s">
        <v>374</v>
      </c>
      <c r="O51" s="16" t="s">
        <v>375</v>
      </c>
      <c r="P51" s="16" t="s">
        <v>376</v>
      </c>
      <c r="Q51" s="16" t="s">
        <v>377</v>
      </c>
      <c r="R51" s="17" t="s">
        <v>351</v>
      </c>
    </row>
    <row r="52" spans="2:18" ht="22.5" x14ac:dyDescent="0.25">
      <c r="B52" s="51" t="s">
        <v>352</v>
      </c>
      <c r="C52" s="51" t="s">
        <v>353</v>
      </c>
      <c r="D52" s="14" t="s">
        <v>354</v>
      </c>
      <c r="E52" s="18" t="s">
        <v>378</v>
      </c>
      <c r="F52" s="19">
        <v>0</v>
      </c>
      <c r="G52" s="19">
        <v>0</v>
      </c>
      <c r="H52" s="19">
        <v>0</v>
      </c>
      <c r="I52" s="19">
        <v>0</v>
      </c>
      <c r="J52" s="19">
        <v>0</v>
      </c>
      <c r="K52" s="21">
        <f>-(3*F52+2*G52+H52+I52+J52)</f>
        <v>0</v>
      </c>
      <c r="L52" s="19" t="s">
        <v>378</v>
      </c>
      <c r="M52" s="19">
        <v>12</v>
      </c>
      <c r="N52" s="19">
        <v>1</v>
      </c>
      <c r="O52" s="19">
        <v>4</v>
      </c>
      <c r="P52" s="19">
        <v>4</v>
      </c>
      <c r="Q52" s="19">
        <v>4</v>
      </c>
      <c r="R52" s="22">
        <f>-(3*M52+2*N52+O52+P52+Q52)</f>
        <v>-50</v>
      </c>
    </row>
    <row r="53" spans="2:18" x14ac:dyDescent="0.25">
      <c r="B53" s="51"/>
      <c r="C53" s="51"/>
      <c r="D53" s="14" t="s">
        <v>355</v>
      </c>
      <c r="E53" s="18" t="s">
        <v>378</v>
      </c>
      <c r="F53" s="19">
        <v>0</v>
      </c>
      <c r="G53" s="19">
        <v>0</v>
      </c>
      <c r="H53" s="19">
        <v>0</v>
      </c>
      <c r="I53" s="19">
        <v>0</v>
      </c>
      <c r="J53" s="19">
        <v>0</v>
      </c>
      <c r="K53" s="21">
        <f t="shared" ref="K53:K59" si="8">-(3*F53+2*G53+H53+I53+J53)</f>
        <v>0</v>
      </c>
      <c r="L53" s="19" t="s">
        <v>378</v>
      </c>
      <c r="M53" s="19">
        <v>12</v>
      </c>
      <c r="N53" s="19">
        <v>1</v>
      </c>
      <c r="O53" s="19">
        <v>4</v>
      </c>
      <c r="P53" s="19">
        <v>4</v>
      </c>
      <c r="Q53" s="19">
        <v>4</v>
      </c>
      <c r="R53" s="22">
        <f t="shared" ref="R53:R63" si="9">-(3*M53+2*N53+O53+P53+Q53)</f>
        <v>-50</v>
      </c>
    </row>
    <row r="54" spans="2:18" ht="45" x14ac:dyDescent="0.25">
      <c r="B54" s="51"/>
      <c r="C54" s="51" t="s">
        <v>356</v>
      </c>
      <c r="D54" s="14" t="s">
        <v>357</v>
      </c>
      <c r="E54" s="18" t="s">
        <v>378</v>
      </c>
      <c r="F54" s="19">
        <v>0</v>
      </c>
      <c r="G54" s="19">
        <v>0</v>
      </c>
      <c r="H54" s="19">
        <v>0</v>
      </c>
      <c r="I54" s="19">
        <v>0</v>
      </c>
      <c r="J54" s="19">
        <v>0</v>
      </c>
      <c r="K54" s="21">
        <f t="shared" si="8"/>
        <v>0</v>
      </c>
      <c r="L54" s="19" t="s">
        <v>378</v>
      </c>
      <c r="M54" s="19">
        <v>8</v>
      </c>
      <c r="N54" s="19">
        <v>2</v>
      </c>
      <c r="O54" s="19">
        <v>4</v>
      </c>
      <c r="P54" s="19">
        <v>4</v>
      </c>
      <c r="Q54" s="19">
        <v>4</v>
      </c>
      <c r="R54" s="22">
        <f t="shared" si="9"/>
        <v>-40</v>
      </c>
    </row>
    <row r="55" spans="2:18" ht="45" x14ac:dyDescent="0.25">
      <c r="B55" s="51"/>
      <c r="C55" s="51"/>
      <c r="D55" s="14" t="s">
        <v>379</v>
      </c>
      <c r="E55" s="18" t="s">
        <v>378</v>
      </c>
      <c r="F55" s="19">
        <v>0</v>
      </c>
      <c r="G55" s="19">
        <v>0</v>
      </c>
      <c r="H55" s="19">
        <v>0</v>
      </c>
      <c r="I55" s="19">
        <v>0</v>
      </c>
      <c r="J55" s="19">
        <v>0</v>
      </c>
      <c r="K55" s="21">
        <f t="shared" si="8"/>
        <v>0</v>
      </c>
      <c r="L55" s="19" t="s">
        <v>378</v>
      </c>
      <c r="M55" s="19">
        <v>2</v>
      </c>
      <c r="N55" s="19">
        <v>2</v>
      </c>
      <c r="O55" s="19">
        <v>2</v>
      </c>
      <c r="P55" s="19">
        <v>4</v>
      </c>
      <c r="Q55" s="19">
        <v>1</v>
      </c>
      <c r="R55" s="21">
        <f t="shared" si="9"/>
        <v>-17</v>
      </c>
    </row>
    <row r="56" spans="2:18" ht="135" x14ac:dyDescent="0.25">
      <c r="B56" s="51"/>
      <c r="C56" s="14" t="s">
        <v>358</v>
      </c>
      <c r="D56" s="14" t="s">
        <v>380</v>
      </c>
      <c r="E56" s="18" t="s">
        <v>378</v>
      </c>
      <c r="F56" s="19">
        <v>0</v>
      </c>
      <c r="G56" s="19">
        <v>0</v>
      </c>
      <c r="H56" s="19">
        <v>0</v>
      </c>
      <c r="I56" s="19">
        <v>0</v>
      </c>
      <c r="J56" s="19">
        <v>0</v>
      </c>
      <c r="K56" s="21">
        <f t="shared" si="8"/>
        <v>0</v>
      </c>
      <c r="L56" s="19" t="s">
        <v>378</v>
      </c>
      <c r="M56" s="19">
        <v>0</v>
      </c>
      <c r="N56" s="19">
        <v>0</v>
      </c>
      <c r="O56" s="19">
        <v>0</v>
      </c>
      <c r="P56" s="19">
        <v>0</v>
      </c>
      <c r="Q56" s="19">
        <v>0</v>
      </c>
      <c r="R56" s="21">
        <f t="shared" si="9"/>
        <v>0</v>
      </c>
    </row>
    <row r="57" spans="2:18" ht="22.5" customHeight="1" x14ac:dyDescent="0.25">
      <c r="B57" s="51" t="s">
        <v>359</v>
      </c>
      <c r="C57" s="51" t="s">
        <v>360</v>
      </c>
      <c r="D57" s="14" t="s">
        <v>381</v>
      </c>
      <c r="E57" s="18" t="s">
        <v>378</v>
      </c>
      <c r="F57" s="19">
        <v>0</v>
      </c>
      <c r="G57" s="19">
        <v>0</v>
      </c>
      <c r="H57" s="19">
        <v>0</v>
      </c>
      <c r="I57" s="19">
        <v>0</v>
      </c>
      <c r="J57" s="19">
        <v>0</v>
      </c>
      <c r="K57" s="21">
        <f t="shared" si="8"/>
        <v>0</v>
      </c>
      <c r="L57" s="19" t="s">
        <v>378</v>
      </c>
      <c r="M57" s="19">
        <v>4</v>
      </c>
      <c r="N57" s="19">
        <v>1</v>
      </c>
      <c r="O57" s="19">
        <v>4</v>
      </c>
      <c r="P57" s="19">
        <v>4</v>
      </c>
      <c r="Q57" s="19">
        <v>4</v>
      </c>
      <c r="R57" s="20">
        <f t="shared" si="9"/>
        <v>-26</v>
      </c>
    </row>
    <row r="58" spans="2:18" x14ac:dyDescent="0.25">
      <c r="B58" s="51"/>
      <c r="C58" s="51"/>
      <c r="D58" s="14" t="s">
        <v>361</v>
      </c>
      <c r="E58" s="18" t="s">
        <v>378</v>
      </c>
      <c r="F58" s="19">
        <v>0</v>
      </c>
      <c r="G58" s="19">
        <v>0</v>
      </c>
      <c r="H58" s="19">
        <v>0</v>
      </c>
      <c r="I58" s="19">
        <v>0</v>
      </c>
      <c r="J58" s="19">
        <v>0</v>
      </c>
      <c r="K58" s="21">
        <f t="shared" si="8"/>
        <v>0</v>
      </c>
      <c r="L58" s="19" t="s">
        <v>378</v>
      </c>
      <c r="M58" s="19">
        <v>4</v>
      </c>
      <c r="N58" s="19">
        <v>1</v>
      </c>
      <c r="O58" s="19">
        <v>4</v>
      </c>
      <c r="P58" s="19">
        <v>4</v>
      </c>
      <c r="Q58" s="19">
        <v>4</v>
      </c>
      <c r="R58" s="20">
        <f t="shared" si="9"/>
        <v>-26</v>
      </c>
    </row>
    <row r="59" spans="2:18" x14ac:dyDescent="0.25">
      <c r="B59" s="51"/>
      <c r="C59" s="14" t="s">
        <v>362</v>
      </c>
      <c r="D59" s="14" t="s">
        <v>363</v>
      </c>
      <c r="E59" s="18" t="s">
        <v>378</v>
      </c>
      <c r="F59" s="19">
        <v>0</v>
      </c>
      <c r="G59" s="19">
        <v>0</v>
      </c>
      <c r="H59" s="19">
        <v>0</v>
      </c>
      <c r="I59" s="19">
        <v>0</v>
      </c>
      <c r="J59" s="19">
        <v>0</v>
      </c>
      <c r="K59" s="21">
        <f t="shared" si="8"/>
        <v>0</v>
      </c>
      <c r="L59" s="19" t="s">
        <v>378</v>
      </c>
      <c r="M59" s="19">
        <v>4</v>
      </c>
      <c r="N59" s="19">
        <v>2</v>
      </c>
      <c r="O59" s="19">
        <v>4</v>
      </c>
      <c r="P59" s="19">
        <v>4</v>
      </c>
      <c r="Q59" s="19">
        <v>4</v>
      </c>
      <c r="R59" s="20">
        <f t="shared" si="9"/>
        <v>-28</v>
      </c>
    </row>
    <row r="60" spans="2:18" ht="22.5" x14ac:dyDescent="0.25">
      <c r="B60" s="51" t="s">
        <v>364</v>
      </c>
      <c r="C60" s="51" t="s">
        <v>365</v>
      </c>
      <c r="D60" s="14" t="s">
        <v>382</v>
      </c>
      <c r="E60" s="18" t="s">
        <v>378</v>
      </c>
      <c r="F60" s="19">
        <v>0</v>
      </c>
      <c r="G60" s="19">
        <v>0</v>
      </c>
      <c r="H60" s="19">
        <v>0</v>
      </c>
      <c r="I60" s="19">
        <v>0</v>
      </c>
      <c r="J60" s="19">
        <v>0</v>
      </c>
      <c r="K60" s="21">
        <f>(3*F60+2*G60+H60+I60+J60)</f>
        <v>0</v>
      </c>
      <c r="L60" s="19" t="s">
        <v>378</v>
      </c>
      <c r="M60" s="19">
        <v>0</v>
      </c>
      <c r="N60" s="19">
        <v>0</v>
      </c>
      <c r="O60" s="19">
        <v>0</v>
      </c>
      <c r="P60" s="19">
        <v>0</v>
      </c>
      <c r="Q60" s="19">
        <v>0</v>
      </c>
      <c r="R60" s="21">
        <f t="shared" si="9"/>
        <v>0</v>
      </c>
    </row>
    <row r="61" spans="2:18" ht="33.75" x14ac:dyDescent="0.25">
      <c r="B61" s="51"/>
      <c r="C61" s="51"/>
      <c r="D61" s="14" t="s">
        <v>384</v>
      </c>
      <c r="E61" s="18" t="s">
        <v>378</v>
      </c>
      <c r="F61" s="19">
        <v>0</v>
      </c>
      <c r="G61" s="19">
        <v>0</v>
      </c>
      <c r="H61" s="19">
        <v>0</v>
      </c>
      <c r="I61" s="19">
        <v>0</v>
      </c>
      <c r="J61" s="19">
        <v>0</v>
      </c>
      <c r="K61" s="21">
        <f t="shared" ref="K61:K63" si="10">-(3*F61+2*G61+H61+I61+J61)</f>
        <v>0</v>
      </c>
      <c r="L61" s="19" t="s">
        <v>378</v>
      </c>
      <c r="M61" s="19">
        <v>8</v>
      </c>
      <c r="N61" s="19">
        <v>2</v>
      </c>
      <c r="O61" s="19">
        <v>4</v>
      </c>
      <c r="P61" s="19">
        <v>1</v>
      </c>
      <c r="Q61" s="19">
        <v>4</v>
      </c>
      <c r="R61" s="22">
        <f t="shared" si="9"/>
        <v>-37</v>
      </c>
    </row>
    <row r="62" spans="2:18" ht="22.5" x14ac:dyDescent="0.25">
      <c r="B62" s="51"/>
      <c r="C62" s="51"/>
      <c r="D62" s="14" t="s">
        <v>385</v>
      </c>
      <c r="E62" s="18" t="s">
        <v>378</v>
      </c>
      <c r="F62" s="19">
        <v>0</v>
      </c>
      <c r="G62" s="19">
        <v>0</v>
      </c>
      <c r="H62" s="19">
        <v>0</v>
      </c>
      <c r="I62" s="19">
        <v>0</v>
      </c>
      <c r="J62" s="19">
        <v>0</v>
      </c>
      <c r="K62" s="21">
        <f t="shared" si="10"/>
        <v>0</v>
      </c>
      <c r="L62" s="19" t="s">
        <v>378</v>
      </c>
      <c r="M62" s="19">
        <v>8</v>
      </c>
      <c r="N62" s="19">
        <v>2</v>
      </c>
      <c r="O62" s="19">
        <v>4</v>
      </c>
      <c r="P62" s="19">
        <v>1</v>
      </c>
      <c r="Q62" s="19">
        <v>4</v>
      </c>
      <c r="R62" s="22">
        <f t="shared" si="9"/>
        <v>-37</v>
      </c>
    </row>
    <row r="63" spans="2:18" ht="67.5" x14ac:dyDescent="0.25">
      <c r="B63" s="51"/>
      <c r="C63" s="51"/>
      <c r="D63" s="14" t="s">
        <v>366</v>
      </c>
      <c r="E63" s="18" t="s">
        <v>378</v>
      </c>
      <c r="F63" s="19">
        <v>2</v>
      </c>
      <c r="G63" s="19">
        <v>1</v>
      </c>
      <c r="H63" s="19">
        <v>4</v>
      </c>
      <c r="I63" s="19">
        <v>4</v>
      </c>
      <c r="J63" s="19">
        <v>4</v>
      </c>
      <c r="K63" s="20">
        <f t="shared" si="10"/>
        <v>-20</v>
      </c>
      <c r="L63" s="19" t="s">
        <v>378</v>
      </c>
      <c r="M63" s="19">
        <v>8</v>
      </c>
      <c r="N63" s="19">
        <v>2</v>
      </c>
      <c r="O63" s="19">
        <v>4</v>
      </c>
      <c r="P63" s="19">
        <v>4</v>
      </c>
      <c r="Q63" s="19">
        <v>4</v>
      </c>
      <c r="R63" s="22">
        <f t="shared" si="9"/>
        <v>-40</v>
      </c>
    </row>
    <row r="64" spans="2:18" ht="33.75" x14ac:dyDescent="0.25">
      <c r="B64" s="51"/>
      <c r="C64" s="51"/>
      <c r="D64" s="14" t="s">
        <v>386</v>
      </c>
      <c r="E64" s="18" t="s">
        <v>383</v>
      </c>
      <c r="F64" s="19">
        <v>0</v>
      </c>
      <c r="G64" s="19">
        <v>0</v>
      </c>
      <c r="H64" s="19">
        <v>0</v>
      </c>
      <c r="I64" s="19">
        <v>0</v>
      </c>
      <c r="J64" s="19">
        <v>0</v>
      </c>
      <c r="K64" s="21">
        <f>(3*F64+2*G64+H64+I64+J64)</f>
        <v>0</v>
      </c>
      <c r="L64" s="19" t="s">
        <v>383</v>
      </c>
      <c r="M64" s="19">
        <v>0</v>
      </c>
      <c r="N64" s="19">
        <v>0</v>
      </c>
      <c r="O64" s="19">
        <v>0</v>
      </c>
      <c r="P64" s="19">
        <v>0</v>
      </c>
      <c r="Q64" s="19">
        <v>0</v>
      </c>
      <c r="R64" s="21">
        <f t="shared" ref="R64:R67" si="11">(3*M64+2*N64+O64+P64+Q64)</f>
        <v>0</v>
      </c>
    </row>
    <row r="65" spans="2:18" x14ac:dyDescent="0.25">
      <c r="B65" s="51"/>
      <c r="C65" s="51" t="s">
        <v>367</v>
      </c>
      <c r="D65" s="14" t="s">
        <v>368</v>
      </c>
      <c r="E65" s="18" t="s">
        <v>383</v>
      </c>
      <c r="F65" s="19">
        <v>0</v>
      </c>
      <c r="G65" s="19">
        <v>0</v>
      </c>
      <c r="H65" s="19">
        <v>0</v>
      </c>
      <c r="I65" s="19">
        <v>0</v>
      </c>
      <c r="J65" s="19">
        <v>0</v>
      </c>
      <c r="K65" s="21">
        <f>(3*F65+2*G65+H65+I65+J65)</f>
        <v>0</v>
      </c>
      <c r="L65" s="19" t="s">
        <v>383</v>
      </c>
      <c r="M65" s="19">
        <v>0</v>
      </c>
      <c r="N65" s="19">
        <v>0</v>
      </c>
      <c r="O65" s="19">
        <v>0</v>
      </c>
      <c r="P65" s="19">
        <v>0</v>
      </c>
      <c r="Q65" s="19">
        <v>0</v>
      </c>
      <c r="R65" s="21">
        <f t="shared" si="11"/>
        <v>0</v>
      </c>
    </row>
    <row r="66" spans="2:18" x14ac:dyDescent="0.25">
      <c r="B66" s="51"/>
      <c r="C66" s="51"/>
      <c r="D66" s="14" t="s">
        <v>369</v>
      </c>
      <c r="E66" s="18" t="s">
        <v>383</v>
      </c>
      <c r="F66" s="19">
        <v>2</v>
      </c>
      <c r="G66" s="19">
        <v>2</v>
      </c>
      <c r="H66" s="19">
        <v>2</v>
      </c>
      <c r="I66" s="19">
        <v>1</v>
      </c>
      <c r="J66" s="19">
        <v>4</v>
      </c>
      <c r="K66" s="21">
        <f t="shared" ref="K66:K67" si="12">(3*F66+2*G66+H66+I66+J66)</f>
        <v>17</v>
      </c>
      <c r="L66" s="19" t="s">
        <v>383</v>
      </c>
      <c r="M66" s="19">
        <v>0</v>
      </c>
      <c r="N66" s="19">
        <v>0</v>
      </c>
      <c r="O66" s="19">
        <v>0</v>
      </c>
      <c r="P66" s="19">
        <v>0</v>
      </c>
      <c r="Q66" s="19">
        <v>0</v>
      </c>
      <c r="R66" s="21">
        <f t="shared" si="11"/>
        <v>0</v>
      </c>
    </row>
    <row r="67" spans="2:18" x14ac:dyDescent="0.25">
      <c r="B67" s="51"/>
      <c r="C67" s="51"/>
      <c r="D67" s="14" t="s">
        <v>370</v>
      </c>
      <c r="E67" s="18" t="s">
        <v>383</v>
      </c>
      <c r="F67" s="19">
        <v>4</v>
      </c>
      <c r="G67" s="19">
        <v>2</v>
      </c>
      <c r="H67" s="19">
        <v>2</v>
      </c>
      <c r="I67" s="19">
        <v>4</v>
      </c>
      <c r="J67" s="19">
        <v>4</v>
      </c>
      <c r="K67" s="20">
        <f t="shared" si="12"/>
        <v>26</v>
      </c>
      <c r="L67" s="19" t="s">
        <v>383</v>
      </c>
      <c r="M67" s="19">
        <v>4</v>
      </c>
      <c r="N67" s="19">
        <v>2</v>
      </c>
      <c r="O67" s="19">
        <v>2</v>
      </c>
      <c r="P67" s="19">
        <v>4</v>
      </c>
      <c r="Q67" s="19">
        <v>1</v>
      </c>
      <c r="R67" s="20">
        <f t="shared" si="11"/>
        <v>23</v>
      </c>
    </row>
    <row r="68" spans="2:18" ht="11.25" customHeight="1" x14ac:dyDescent="0.25">
      <c r="B68" s="51"/>
      <c r="C68" s="51"/>
      <c r="D68" s="14" t="s">
        <v>371</v>
      </c>
      <c r="E68" s="18" t="s">
        <v>378</v>
      </c>
      <c r="F68" s="19">
        <v>0</v>
      </c>
      <c r="G68" s="19">
        <v>0</v>
      </c>
      <c r="H68" s="19">
        <v>0</v>
      </c>
      <c r="I68" s="19">
        <v>0</v>
      </c>
      <c r="J68" s="19">
        <v>0</v>
      </c>
      <c r="K68" s="21">
        <f t="shared" ref="K68" si="13">-(3*F68+2*G68+H68+I68+J68)</f>
        <v>0</v>
      </c>
      <c r="L68" s="19" t="s">
        <v>378</v>
      </c>
      <c r="M68" s="19">
        <v>8</v>
      </c>
      <c r="N68" s="19">
        <v>2</v>
      </c>
      <c r="O68" s="19">
        <v>4</v>
      </c>
      <c r="P68" s="19">
        <v>4</v>
      </c>
      <c r="Q68" s="19">
        <v>4</v>
      </c>
      <c r="R68" s="22">
        <f>-(3*M68+2*N68+O68+P68+Q68)</f>
        <v>-40</v>
      </c>
    </row>
    <row r="69" spans="2:18" ht="15" customHeight="1" x14ac:dyDescent="0.25">
      <c r="B69" s="51" t="s">
        <v>337</v>
      </c>
      <c r="C69" s="51"/>
      <c r="D69" s="51"/>
      <c r="E69" s="52"/>
      <c r="F69" s="53"/>
      <c r="G69" s="53"/>
      <c r="H69" s="53"/>
      <c r="I69" s="53"/>
      <c r="J69" s="53"/>
      <c r="K69" s="19">
        <f>SUM(K52:K68)</f>
        <v>23</v>
      </c>
      <c r="L69" s="53"/>
      <c r="M69" s="53"/>
      <c r="N69" s="53"/>
      <c r="O69" s="53"/>
      <c r="P69" s="53"/>
      <c r="Q69" s="53"/>
      <c r="R69" s="19">
        <f>SUM(R52:R68)</f>
        <v>-368</v>
      </c>
    </row>
    <row r="71" spans="2:18" x14ac:dyDescent="0.25">
      <c r="B71" s="51" t="s">
        <v>332</v>
      </c>
      <c r="C71" s="51"/>
      <c r="D71" s="51"/>
      <c r="E71" s="54" t="s">
        <v>389</v>
      </c>
      <c r="F71" s="55"/>
      <c r="G71" s="55"/>
      <c r="H71" s="55"/>
      <c r="I71" s="55"/>
      <c r="J71" s="55"/>
      <c r="K71" s="55"/>
      <c r="L71" s="55"/>
      <c r="M71" s="55"/>
      <c r="N71" s="55"/>
      <c r="O71" s="55"/>
      <c r="P71" s="55"/>
      <c r="Q71" s="55"/>
      <c r="R71" s="55"/>
    </row>
    <row r="72" spans="2:18" x14ac:dyDescent="0.25">
      <c r="B72" s="51"/>
      <c r="C72" s="51"/>
      <c r="D72" s="51"/>
      <c r="E72" s="54" t="s">
        <v>344</v>
      </c>
      <c r="F72" s="55"/>
      <c r="G72" s="55"/>
      <c r="H72" s="55"/>
      <c r="I72" s="55"/>
      <c r="J72" s="55"/>
      <c r="K72" s="55"/>
      <c r="L72" s="55" t="s">
        <v>345</v>
      </c>
      <c r="M72" s="55"/>
      <c r="N72" s="55"/>
      <c r="O72" s="55"/>
      <c r="P72" s="55"/>
      <c r="Q72" s="55"/>
      <c r="R72" s="55"/>
    </row>
    <row r="73" spans="2:18" ht="22.5" x14ac:dyDescent="0.25">
      <c r="B73" s="14" t="s">
        <v>348</v>
      </c>
      <c r="C73" s="14" t="s">
        <v>349</v>
      </c>
      <c r="D73" s="14" t="s">
        <v>350</v>
      </c>
      <c r="E73" s="15" t="s">
        <v>372</v>
      </c>
      <c r="F73" s="16" t="s">
        <v>373</v>
      </c>
      <c r="G73" s="16" t="s">
        <v>374</v>
      </c>
      <c r="H73" s="16" t="s">
        <v>375</v>
      </c>
      <c r="I73" s="16" t="s">
        <v>376</v>
      </c>
      <c r="J73" s="16" t="s">
        <v>377</v>
      </c>
      <c r="K73" s="17" t="s">
        <v>351</v>
      </c>
      <c r="L73" s="16" t="s">
        <v>372</v>
      </c>
      <c r="M73" s="16" t="s">
        <v>373</v>
      </c>
      <c r="N73" s="16" t="s">
        <v>374</v>
      </c>
      <c r="O73" s="16" t="s">
        <v>375</v>
      </c>
      <c r="P73" s="16" t="s">
        <v>376</v>
      </c>
      <c r="Q73" s="16" t="s">
        <v>377</v>
      </c>
      <c r="R73" s="17" t="s">
        <v>351</v>
      </c>
    </row>
    <row r="74" spans="2:18" ht="22.5" x14ac:dyDescent="0.25">
      <c r="B74" s="51" t="s">
        <v>352</v>
      </c>
      <c r="C74" s="51" t="s">
        <v>353</v>
      </c>
      <c r="D74" s="14" t="s">
        <v>354</v>
      </c>
      <c r="E74" s="18" t="s">
        <v>378</v>
      </c>
      <c r="F74" s="19">
        <v>4</v>
      </c>
      <c r="G74" s="19">
        <v>1</v>
      </c>
      <c r="H74" s="19">
        <v>4</v>
      </c>
      <c r="I74" s="19">
        <v>4</v>
      </c>
      <c r="J74" s="19">
        <v>4</v>
      </c>
      <c r="K74" s="20">
        <f>-(3*F74+2*G74+H74+I74+J74)</f>
        <v>-26</v>
      </c>
      <c r="L74" s="19" t="s">
        <v>378</v>
      </c>
      <c r="M74" s="19">
        <v>0</v>
      </c>
      <c r="N74" s="19">
        <v>0</v>
      </c>
      <c r="O74" s="19">
        <v>0</v>
      </c>
      <c r="P74" s="19">
        <v>0</v>
      </c>
      <c r="Q74" s="19">
        <v>0</v>
      </c>
      <c r="R74" s="21">
        <f>-(3*M74+2*N74+O74+P74+Q74)</f>
        <v>0</v>
      </c>
    </row>
    <row r="75" spans="2:18" x14ac:dyDescent="0.25">
      <c r="B75" s="51"/>
      <c r="C75" s="51"/>
      <c r="D75" s="14" t="s">
        <v>355</v>
      </c>
      <c r="E75" s="18" t="s">
        <v>378</v>
      </c>
      <c r="F75" s="19">
        <v>4</v>
      </c>
      <c r="G75" s="19">
        <v>1</v>
      </c>
      <c r="H75" s="19">
        <v>4</v>
      </c>
      <c r="I75" s="19">
        <v>4</v>
      </c>
      <c r="J75" s="19">
        <v>4</v>
      </c>
      <c r="K75" s="20">
        <f t="shared" ref="K75:K81" si="14">-(3*F75+2*G75+H75+I75+J75)</f>
        <v>-26</v>
      </c>
      <c r="L75" s="19" t="s">
        <v>378</v>
      </c>
      <c r="M75" s="19">
        <v>0</v>
      </c>
      <c r="N75" s="19">
        <v>0</v>
      </c>
      <c r="O75" s="19">
        <v>0</v>
      </c>
      <c r="P75" s="19">
        <v>0</v>
      </c>
      <c r="Q75" s="19">
        <v>0</v>
      </c>
      <c r="R75" s="21">
        <f t="shared" ref="R75:R86" si="15">-(3*M75+2*N75+O75+P75+Q75)</f>
        <v>0</v>
      </c>
    </row>
    <row r="76" spans="2:18" ht="45" x14ac:dyDescent="0.25">
      <c r="B76" s="51"/>
      <c r="C76" s="51" t="s">
        <v>356</v>
      </c>
      <c r="D76" s="14" t="s">
        <v>357</v>
      </c>
      <c r="E76" s="18" t="s">
        <v>378</v>
      </c>
      <c r="F76" s="19">
        <v>0</v>
      </c>
      <c r="G76" s="19">
        <v>0</v>
      </c>
      <c r="H76" s="19">
        <v>0</v>
      </c>
      <c r="I76" s="19">
        <v>0</v>
      </c>
      <c r="J76" s="19">
        <v>0</v>
      </c>
      <c r="K76" s="21">
        <f t="shared" si="14"/>
        <v>0</v>
      </c>
      <c r="L76" s="19" t="s">
        <v>378</v>
      </c>
      <c r="M76" s="19">
        <v>0</v>
      </c>
      <c r="N76" s="19">
        <v>0</v>
      </c>
      <c r="O76" s="19">
        <v>0</v>
      </c>
      <c r="P76" s="19">
        <v>0</v>
      </c>
      <c r="Q76" s="19">
        <v>0</v>
      </c>
      <c r="R76" s="21">
        <f t="shared" si="15"/>
        <v>0</v>
      </c>
    </row>
    <row r="77" spans="2:18" ht="45" x14ac:dyDescent="0.25">
      <c r="B77" s="51"/>
      <c r="C77" s="51"/>
      <c r="D77" s="14" t="s">
        <v>379</v>
      </c>
      <c r="E77" s="18" t="s">
        <v>378</v>
      </c>
      <c r="F77" s="19">
        <v>2</v>
      </c>
      <c r="G77" s="19">
        <v>2</v>
      </c>
      <c r="H77" s="19">
        <v>2</v>
      </c>
      <c r="I77" s="19">
        <v>4</v>
      </c>
      <c r="J77" s="19">
        <v>4</v>
      </c>
      <c r="K77" s="20">
        <f t="shared" si="14"/>
        <v>-20</v>
      </c>
      <c r="L77" s="19" t="s">
        <v>378</v>
      </c>
      <c r="M77" s="19">
        <v>12</v>
      </c>
      <c r="N77" s="19">
        <v>2</v>
      </c>
      <c r="O77" s="19">
        <v>4</v>
      </c>
      <c r="P77" s="19">
        <v>4</v>
      </c>
      <c r="Q77" s="19">
        <v>4</v>
      </c>
      <c r="R77" s="22">
        <f t="shared" si="15"/>
        <v>-52</v>
      </c>
    </row>
    <row r="78" spans="2:18" ht="135" x14ac:dyDescent="0.25">
      <c r="B78" s="51"/>
      <c r="C78" s="14" t="s">
        <v>358</v>
      </c>
      <c r="D78" s="14" t="s">
        <v>380</v>
      </c>
      <c r="E78" s="18" t="s">
        <v>378</v>
      </c>
      <c r="F78" s="19">
        <v>0</v>
      </c>
      <c r="G78" s="19">
        <v>0</v>
      </c>
      <c r="H78" s="19">
        <v>0</v>
      </c>
      <c r="I78" s="19">
        <v>0</v>
      </c>
      <c r="J78" s="19">
        <v>0</v>
      </c>
      <c r="K78" s="21">
        <f t="shared" si="14"/>
        <v>0</v>
      </c>
      <c r="L78" s="19" t="s">
        <v>378</v>
      </c>
      <c r="M78" s="19">
        <v>12</v>
      </c>
      <c r="N78" s="19">
        <v>2</v>
      </c>
      <c r="O78" s="19">
        <v>4</v>
      </c>
      <c r="P78" s="19">
        <v>4</v>
      </c>
      <c r="Q78" s="19">
        <v>4</v>
      </c>
      <c r="R78" s="22">
        <f t="shared" si="15"/>
        <v>-52</v>
      </c>
    </row>
    <row r="79" spans="2:18" ht="22.5" customHeight="1" x14ac:dyDescent="0.25">
      <c r="B79" s="51" t="s">
        <v>359</v>
      </c>
      <c r="C79" s="51" t="s">
        <v>360</v>
      </c>
      <c r="D79" s="14" t="s">
        <v>381</v>
      </c>
      <c r="E79" s="18" t="s">
        <v>378</v>
      </c>
      <c r="F79" s="19">
        <v>0</v>
      </c>
      <c r="G79" s="19">
        <v>0</v>
      </c>
      <c r="H79" s="19">
        <v>0</v>
      </c>
      <c r="I79" s="19">
        <v>0</v>
      </c>
      <c r="J79" s="19">
        <v>0</v>
      </c>
      <c r="K79" s="21">
        <f t="shared" si="14"/>
        <v>0</v>
      </c>
      <c r="L79" s="19" t="s">
        <v>378</v>
      </c>
      <c r="M79" s="19">
        <v>0</v>
      </c>
      <c r="N79" s="19">
        <v>0</v>
      </c>
      <c r="O79" s="19">
        <v>0</v>
      </c>
      <c r="P79" s="19">
        <v>0</v>
      </c>
      <c r="Q79" s="19">
        <v>0</v>
      </c>
      <c r="R79" s="21">
        <f t="shared" si="15"/>
        <v>0</v>
      </c>
    </row>
    <row r="80" spans="2:18" x14ac:dyDescent="0.25">
      <c r="B80" s="51"/>
      <c r="C80" s="51"/>
      <c r="D80" s="14" t="s">
        <v>361</v>
      </c>
      <c r="E80" s="18" t="s">
        <v>378</v>
      </c>
      <c r="F80" s="19">
        <v>0</v>
      </c>
      <c r="G80" s="19">
        <v>0</v>
      </c>
      <c r="H80" s="19">
        <v>0</v>
      </c>
      <c r="I80" s="19">
        <v>0</v>
      </c>
      <c r="J80" s="19">
        <v>0</v>
      </c>
      <c r="K80" s="21">
        <f t="shared" si="14"/>
        <v>0</v>
      </c>
      <c r="L80" s="19" t="s">
        <v>378</v>
      </c>
      <c r="M80" s="19">
        <v>0</v>
      </c>
      <c r="N80" s="19">
        <v>0</v>
      </c>
      <c r="O80" s="19">
        <v>0</v>
      </c>
      <c r="P80" s="19">
        <v>0</v>
      </c>
      <c r="Q80" s="19">
        <v>0</v>
      </c>
      <c r="R80" s="21">
        <f t="shared" si="15"/>
        <v>0</v>
      </c>
    </row>
    <row r="81" spans="2:25" x14ac:dyDescent="0.25">
      <c r="B81" s="51"/>
      <c r="C81" s="14" t="s">
        <v>362</v>
      </c>
      <c r="D81" s="14" t="s">
        <v>363</v>
      </c>
      <c r="E81" s="18" t="s">
        <v>378</v>
      </c>
      <c r="F81" s="19">
        <v>0</v>
      </c>
      <c r="G81" s="19">
        <v>0</v>
      </c>
      <c r="H81" s="19">
        <v>0</v>
      </c>
      <c r="I81" s="19">
        <v>0</v>
      </c>
      <c r="J81" s="19">
        <v>0</v>
      </c>
      <c r="K81" s="21">
        <f t="shared" si="14"/>
        <v>0</v>
      </c>
      <c r="L81" s="19" t="s">
        <v>378</v>
      </c>
      <c r="M81" s="19">
        <v>0</v>
      </c>
      <c r="N81" s="19">
        <v>0</v>
      </c>
      <c r="O81" s="19">
        <v>0</v>
      </c>
      <c r="P81" s="19">
        <v>0</v>
      </c>
      <c r="Q81" s="19">
        <v>0</v>
      </c>
      <c r="R81" s="21">
        <f t="shared" si="15"/>
        <v>0</v>
      </c>
    </row>
    <row r="82" spans="2:25" ht="22.5" x14ac:dyDescent="0.25">
      <c r="B82" s="51" t="s">
        <v>364</v>
      </c>
      <c r="C82" s="51" t="s">
        <v>365</v>
      </c>
      <c r="D82" s="14" t="s">
        <v>382</v>
      </c>
      <c r="E82" s="18" t="s">
        <v>378</v>
      </c>
      <c r="F82" s="19">
        <v>0</v>
      </c>
      <c r="G82" s="19">
        <v>0</v>
      </c>
      <c r="H82" s="19">
        <v>0</v>
      </c>
      <c r="I82" s="19">
        <v>0</v>
      </c>
      <c r="J82" s="19">
        <v>0</v>
      </c>
      <c r="K82" s="21">
        <f>(3*F82+2*G82+H82+I82+J82)</f>
        <v>0</v>
      </c>
      <c r="L82" s="19" t="s">
        <v>378</v>
      </c>
      <c r="M82" s="19">
        <v>0</v>
      </c>
      <c r="N82" s="19">
        <v>0</v>
      </c>
      <c r="O82" s="19">
        <v>0</v>
      </c>
      <c r="P82" s="19">
        <v>0</v>
      </c>
      <c r="Q82" s="19">
        <v>0</v>
      </c>
      <c r="R82" s="21">
        <f t="shared" si="15"/>
        <v>0</v>
      </c>
    </row>
    <row r="83" spans="2:25" ht="33.75" x14ac:dyDescent="0.25">
      <c r="B83" s="51"/>
      <c r="C83" s="51"/>
      <c r="D83" s="14" t="s">
        <v>384</v>
      </c>
      <c r="E83" s="18" t="s">
        <v>378</v>
      </c>
      <c r="F83" s="19">
        <v>0</v>
      </c>
      <c r="G83" s="19">
        <v>0</v>
      </c>
      <c r="H83" s="19">
        <v>0</v>
      </c>
      <c r="I83" s="19">
        <v>0</v>
      </c>
      <c r="J83" s="19">
        <v>0</v>
      </c>
      <c r="K83" s="21">
        <f t="shared" ref="K83:K85" si="16">-(3*F83+2*G83+H83+I83+J83)</f>
        <v>0</v>
      </c>
      <c r="L83" s="19" t="s">
        <v>378</v>
      </c>
      <c r="M83" s="19">
        <v>0</v>
      </c>
      <c r="N83" s="19">
        <v>0</v>
      </c>
      <c r="O83" s="19">
        <v>0</v>
      </c>
      <c r="P83" s="19">
        <v>0</v>
      </c>
      <c r="Q83" s="19">
        <v>0</v>
      </c>
      <c r="R83" s="21">
        <f t="shared" si="15"/>
        <v>0</v>
      </c>
    </row>
    <row r="84" spans="2:25" ht="22.5" x14ac:dyDescent="0.25">
      <c r="B84" s="51"/>
      <c r="C84" s="51"/>
      <c r="D84" s="14" t="s">
        <v>385</v>
      </c>
      <c r="E84" s="18" t="s">
        <v>378</v>
      </c>
      <c r="F84" s="19">
        <v>0</v>
      </c>
      <c r="G84" s="19">
        <v>0</v>
      </c>
      <c r="H84" s="19">
        <v>0</v>
      </c>
      <c r="I84" s="19">
        <v>0</v>
      </c>
      <c r="J84" s="19">
        <v>0</v>
      </c>
      <c r="K84" s="21">
        <f t="shared" si="16"/>
        <v>0</v>
      </c>
      <c r="L84" s="19" t="s">
        <v>378</v>
      </c>
      <c r="M84" s="19">
        <v>0</v>
      </c>
      <c r="N84" s="19">
        <v>0</v>
      </c>
      <c r="O84" s="19">
        <v>0</v>
      </c>
      <c r="P84" s="19">
        <v>0</v>
      </c>
      <c r="Q84" s="19">
        <v>0</v>
      </c>
      <c r="R84" s="21">
        <f t="shared" si="15"/>
        <v>0</v>
      </c>
    </row>
    <row r="85" spans="2:25" ht="67.5" x14ac:dyDescent="0.25">
      <c r="B85" s="51"/>
      <c r="C85" s="51"/>
      <c r="D85" s="14" t="s">
        <v>366</v>
      </c>
      <c r="E85" s="18" t="s">
        <v>378</v>
      </c>
      <c r="F85" s="19">
        <v>2</v>
      </c>
      <c r="G85" s="19">
        <v>1</v>
      </c>
      <c r="H85" s="19">
        <v>4</v>
      </c>
      <c r="I85" s="19">
        <v>4</v>
      </c>
      <c r="J85" s="19">
        <v>4</v>
      </c>
      <c r="K85" s="20">
        <f t="shared" si="16"/>
        <v>-20</v>
      </c>
      <c r="L85" s="19" t="s">
        <v>378</v>
      </c>
      <c r="M85" s="19">
        <v>12</v>
      </c>
      <c r="N85" s="19">
        <v>2</v>
      </c>
      <c r="O85" s="19">
        <v>4</v>
      </c>
      <c r="P85" s="19">
        <v>4</v>
      </c>
      <c r="Q85" s="19">
        <v>4</v>
      </c>
      <c r="R85" s="22">
        <f t="shared" si="15"/>
        <v>-52</v>
      </c>
    </row>
    <row r="86" spans="2:25" ht="33.75" x14ac:dyDescent="0.25">
      <c r="B86" s="51"/>
      <c r="C86" s="51"/>
      <c r="D86" s="14" t="s">
        <v>386</v>
      </c>
      <c r="E86" s="18" t="s">
        <v>383</v>
      </c>
      <c r="F86" s="19">
        <v>0</v>
      </c>
      <c r="G86" s="19">
        <v>0</v>
      </c>
      <c r="H86" s="19">
        <v>0</v>
      </c>
      <c r="I86" s="19">
        <v>0</v>
      </c>
      <c r="J86" s="19">
        <v>0</v>
      </c>
      <c r="K86" s="21">
        <f>(3*F86+2*G86+H86+I86+J86)</f>
        <v>0</v>
      </c>
      <c r="L86" s="19" t="s">
        <v>383</v>
      </c>
      <c r="M86" s="19">
        <v>0</v>
      </c>
      <c r="N86" s="19">
        <v>0</v>
      </c>
      <c r="O86" s="19">
        <v>0</v>
      </c>
      <c r="P86" s="19">
        <v>0</v>
      </c>
      <c r="Q86" s="19">
        <v>0</v>
      </c>
      <c r="R86" s="21">
        <f t="shared" si="15"/>
        <v>0</v>
      </c>
    </row>
    <row r="87" spans="2:25" x14ac:dyDescent="0.25">
      <c r="B87" s="51"/>
      <c r="C87" s="51" t="s">
        <v>367</v>
      </c>
      <c r="D87" s="14" t="s">
        <v>368</v>
      </c>
      <c r="E87" s="18" t="s">
        <v>383</v>
      </c>
      <c r="F87" s="19">
        <v>4</v>
      </c>
      <c r="G87" s="19">
        <v>2</v>
      </c>
      <c r="H87" s="19">
        <v>2</v>
      </c>
      <c r="I87" s="19">
        <v>4</v>
      </c>
      <c r="J87" s="19">
        <v>4</v>
      </c>
      <c r="K87" s="20">
        <f>(3*F87+2*G87+H87+I87+J87)</f>
        <v>26</v>
      </c>
      <c r="L87" s="19" t="s">
        <v>383</v>
      </c>
      <c r="M87" s="19">
        <v>4</v>
      </c>
      <c r="N87" s="19">
        <v>4</v>
      </c>
      <c r="O87" s="19">
        <v>2</v>
      </c>
      <c r="P87" s="19">
        <v>4</v>
      </c>
      <c r="Q87" s="19">
        <v>4</v>
      </c>
      <c r="R87" s="20">
        <f t="shared" ref="R87:R89" si="17">(3*M87+2*N87+O87+P87+Q87)</f>
        <v>30</v>
      </c>
    </row>
    <row r="88" spans="2:25" x14ac:dyDescent="0.25">
      <c r="B88" s="51"/>
      <c r="C88" s="51"/>
      <c r="D88" s="14" t="s">
        <v>369</v>
      </c>
      <c r="E88" s="18" t="s">
        <v>383</v>
      </c>
      <c r="F88" s="19">
        <v>2</v>
      </c>
      <c r="G88" s="19">
        <v>4</v>
      </c>
      <c r="H88" s="19">
        <v>2</v>
      </c>
      <c r="I88" s="19">
        <v>4</v>
      </c>
      <c r="J88" s="19">
        <v>4</v>
      </c>
      <c r="K88" s="20">
        <f t="shared" ref="K88:K89" si="18">(3*F88+2*G88+H88+I88+J88)</f>
        <v>24</v>
      </c>
      <c r="L88" s="19" t="s">
        <v>383</v>
      </c>
      <c r="M88" s="19">
        <v>4</v>
      </c>
      <c r="N88" s="19">
        <v>4</v>
      </c>
      <c r="O88" s="19">
        <v>2</v>
      </c>
      <c r="P88" s="19">
        <v>1</v>
      </c>
      <c r="Q88" s="19">
        <v>4</v>
      </c>
      <c r="R88" s="20">
        <f t="shared" si="17"/>
        <v>27</v>
      </c>
    </row>
    <row r="89" spans="2:25" x14ac:dyDescent="0.25">
      <c r="B89" s="51"/>
      <c r="C89" s="51"/>
      <c r="D89" s="14" t="s">
        <v>370</v>
      </c>
      <c r="E89" s="18" t="s">
        <v>383</v>
      </c>
      <c r="F89" s="19">
        <v>4</v>
      </c>
      <c r="G89" s="19">
        <v>2</v>
      </c>
      <c r="H89" s="19">
        <v>2</v>
      </c>
      <c r="I89" s="19">
        <v>4</v>
      </c>
      <c r="J89" s="19">
        <v>4</v>
      </c>
      <c r="K89" s="20">
        <f t="shared" si="18"/>
        <v>26</v>
      </c>
      <c r="L89" s="19" t="s">
        <v>383</v>
      </c>
      <c r="M89" s="19">
        <v>4</v>
      </c>
      <c r="N89" s="19">
        <v>2</v>
      </c>
      <c r="O89" s="19">
        <v>2</v>
      </c>
      <c r="P89" s="19">
        <v>1</v>
      </c>
      <c r="Q89" s="19">
        <v>4</v>
      </c>
      <c r="R89" s="20">
        <f t="shared" si="17"/>
        <v>23</v>
      </c>
    </row>
    <row r="90" spans="2:25" ht="12" customHeight="1" x14ac:dyDescent="0.25">
      <c r="B90" s="51"/>
      <c r="C90" s="51"/>
      <c r="D90" s="14" t="s">
        <v>371</v>
      </c>
      <c r="E90" s="18" t="s">
        <v>378</v>
      </c>
      <c r="F90" s="19">
        <v>2</v>
      </c>
      <c r="G90" s="19">
        <v>2</v>
      </c>
      <c r="H90" s="19">
        <v>4</v>
      </c>
      <c r="I90" s="19">
        <v>4</v>
      </c>
      <c r="J90" s="19">
        <v>4</v>
      </c>
      <c r="K90" s="20">
        <f t="shared" ref="K90" si="19">-(3*F90+2*G90+H90+I90+J90)</f>
        <v>-22</v>
      </c>
      <c r="L90" s="19" t="s">
        <v>378</v>
      </c>
      <c r="M90" s="19">
        <v>12</v>
      </c>
      <c r="N90" s="19">
        <v>4</v>
      </c>
      <c r="O90" s="19">
        <v>4</v>
      </c>
      <c r="P90" s="19">
        <v>4</v>
      </c>
      <c r="Q90" s="19">
        <v>4</v>
      </c>
      <c r="R90" s="30">
        <f>-(3*M90+2*N90+O90+P90+Q90)</f>
        <v>-56</v>
      </c>
    </row>
    <row r="91" spans="2:25" ht="27" customHeight="1" x14ac:dyDescent="0.25">
      <c r="B91" s="51" t="s">
        <v>337</v>
      </c>
      <c r="C91" s="51"/>
      <c r="D91" s="51"/>
      <c r="E91" s="52"/>
      <c r="F91" s="53"/>
      <c r="G91" s="53"/>
      <c r="H91" s="53"/>
      <c r="I91" s="53"/>
      <c r="J91" s="53"/>
      <c r="K91" s="19">
        <f>SUM(K74:K90)</f>
        <v>-38</v>
      </c>
      <c r="L91" s="53"/>
      <c r="M91" s="53"/>
      <c r="N91" s="53"/>
      <c r="O91" s="53"/>
      <c r="P91" s="53"/>
      <c r="Q91" s="53"/>
      <c r="R91" s="19">
        <f>SUM(R74:R90)</f>
        <v>-132</v>
      </c>
    </row>
    <row r="92" spans="2:25" ht="11.25" customHeight="1" x14ac:dyDescent="0.25"/>
    <row r="93" spans="2:25" x14ac:dyDescent="0.25">
      <c r="B93" s="51" t="s">
        <v>332</v>
      </c>
      <c r="C93" s="51"/>
      <c r="D93" s="51"/>
      <c r="E93" s="61" t="s">
        <v>335</v>
      </c>
      <c r="F93" s="61"/>
      <c r="G93" s="61"/>
      <c r="H93" s="61"/>
      <c r="I93" s="61"/>
      <c r="J93" s="61"/>
      <c r="K93" s="61"/>
      <c r="L93" s="61"/>
      <c r="M93" s="61"/>
      <c r="N93" s="61"/>
      <c r="O93" s="61"/>
      <c r="P93" s="61"/>
      <c r="Q93" s="61"/>
      <c r="R93" s="54"/>
      <c r="S93" s="60" t="s">
        <v>336</v>
      </c>
      <c r="T93" s="61"/>
      <c r="U93" s="61"/>
      <c r="V93" s="61"/>
      <c r="W93" s="61"/>
      <c r="X93" s="61"/>
      <c r="Y93" s="54"/>
    </row>
    <row r="94" spans="2:25" x14ac:dyDescent="0.25">
      <c r="B94" s="51"/>
      <c r="C94" s="51"/>
      <c r="D94" s="51"/>
      <c r="E94" s="54" t="s">
        <v>341</v>
      </c>
      <c r="F94" s="55"/>
      <c r="G94" s="55"/>
      <c r="H94" s="55"/>
      <c r="I94" s="55"/>
      <c r="J94" s="55"/>
      <c r="K94" s="55"/>
      <c r="L94" s="55" t="s">
        <v>346</v>
      </c>
      <c r="M94" s="55"/>
      <c r="N94" s="55"/>
      <c r="O94" s="55"/>
      <c r="P94" s="55"/>
      <c r="Q94" s="55"/>
      <c r="R94" s="55"/>
      <c r="S94" s="55" t="s">
        <v>347</v>
      </c>
      <c r="T94" s="55"/>
      <c r="U94" s="55"/>
      <c r="V94" s="55"/>
      <c r="W94" s="55"/>
      <c r="X94" s="55"/>
      <c r="Y94" s="55"/>
    </row>
    <row r="95" spans="2:25" ht="33.75" customHeight="1" x14ac:dyDescent="0.25">
      <c r="B95" s="14" t="s">
        <v>348</v>
      </c>
      <c r="C95" s="14" t="s">
        <v>349</v>
      </c>
      <c r="D95" s="14" t="s">
        <v>350</v>
      </c>
      <c r="E95" s="15" t="s">
        <v>372</v>
      </c>
      <c r="F95" s="16" t="s">
        <v>373</v>
      </c>
      <c r="G95" s="16" t="s">
        <v>374</v>
      </c>
      <c r="H95" s="16" t="s">
        <v>375</v>
      </c>
      <c r="I95" s="16" t="s">
        <v>376</v>
      </c>
      <c r="J95" s="16" t="s">
        <v>377</v>
      </c>
      <c r="K95" s="17" t="s">
        <v>351</v>
      </c>
      <c r="L95" s="16" t="s">
        <v>372</v>
      </c>
      <c r="M95" s="16" t="s">
        <v>373</v>
      </c>
      <c r="N95" s="16" t="s">
        <v>374</v>
      </c>
      <c r="O95" s="16" t="s">
        <v>375</v>
      </c>
      <c r="P95" s="16" t="s">
        <v>376</v>
      </c>
      <c r="Q95" s="16" t="s">
        <v>377</v>
      </c>
      <c r="R95" s="17" t="s">
        <v>351</v>
      </c>
      <c r="S95" s="16" t="s">
        <v>372</v>
      </c>
      <c r="T95" s="16" t="s">
        <v>373</v>
      </c>
      <c r="U95" s="16" t="s">
        <v>374</v>
      </c>
      <c r="V95" s="16" t="s">
        <v>375</v>
      </c>
      <c r="W95" s="16" t="s">
        <v>376</v>
      </c>
      <c r="X95" s="16" t="s">
        <v>377</v>
      </c>
      <c r="Y95" s="17" t="s">
        <v>351</v>
      </c>
    </row>
    <row r="96" spans="2:25" ht="33.75" customHeight="1" x14ac:dyDescent="0.25">
      <c r="B96" s="51" t="s">
        <v>352</v>
      </c>
      <c r="C96" s="51" t="s">
        <v>353</v>
      </c>
      <c r="D96" s="14" t="s">
        <v>354</v>
      </c>
      <c r="E96" s="18" t="s">
        <v>378</v>
      </c>
      <c r="F96" s="19">
        <v>0</v>
      </c>
      <c r="G96" s="19">
        <v>0</v>
      </c>
      <c r="H96" s="19">
        <v>0</v>
      </c>
      <c r="I96" s="19">
        <v>0</v>
      </c>
      <c r="J96" s="19">
        <v>0</v>
      </c>
      <c r="K96" s="21">
        <f>-(3*F96+2*G96+H96+I96+J96)</f>
        <v>0</v>
      </c>
      <c r="L96" s="19" t="s">
        <v>378</v>
      </c>
      <c r="M96" s="19">
        <v>8</v>
      </c>
      <c r="N96" s="19">
        <v>2</v>
      </c>
      <c r="O96" s="19">
        <v>4</v>
      </c>
      <c r="P96" s="19">
        <v>4</v>
      </c>
      <c r="Q96" s="19">
        <v>4</v>
      </c>
      <c r="R96" s="22">
        <f>-(3*M96+2*N96+O96+P96+Q96)</f>
        <v>-40</v>
      </c>
      <c r="S96" s="19" t="s">
        <v>378</v>
      </c>
      <c r="T96" s="19">
        <v>0</v>
      </c>
      <c r="U96" s="19">
        <v>0</v>
      </c>
      <c r="V96" s="19">
        <v>0</v>
      </c>
      <c r="W96" s="19">
        <v>0</v>
      </c>
      <c r="X96" s="19">
        <v>0</v>
      </c>
      <c r="Y96" s="21">
        <f>-(3*T96+2*U96+V96+W96+X96)</f>
        <v>0</v>
      </c>
    </row>
    <row r="97" spans="2:25" ht="90" customHeight="1" x14ac:dyDescent="0.25">
      <c r="B97" s="51"/>
      <c r="C97" s="51"/>
      <c r="D97" s="14" t="s">
        <v>355</v>
      </c>
      <c r="E97" s="18" t="s">
        <v>378</v>
      </c>
      <c r="F97" s="19">
        <v>0</v>
      </c>
      <c r="G97" s="19">
        <v>0</v>
      </c>
      <c r="H97" s="19">
        <v>0</v>
      </c>
      <c r="I97" s="19">
        <v>0</v>
      </c>
      <c r="J97" s="19">
        <v>0</v>
      </c>
      <c r="K97" s="21">
        <f t="shared" ref="K97:K112" si="20">-(3*F97+2*G97+H97+I97+J97)</f>
        <v>0</v>
      </c>
      <c r="L97" s="19" t="s">
        <v>378</v>
      </c>
      <c r="M97" s="19">
        <v>8</v>
      </c>
      <c r="N97" s="19">
        <v>2</v>
      </c>
      <c r="O97" s="19">
        <v>4</v>
      </c>
      <c r="P97" s="19">
        <v>4</v>
      </c>
      <c r="Q97" s="19">
        <v>4</v>
      </c>
      <c r="R97" s="22">
        <f>-(3*M97+2*N97+O97+P97+Q97)</f>
        <v>-40</v>
      </c>
      <c r="S97" s="19" t="s">
        <v>378</v>
      </c>
      <c r="T97" s="19">
        <v>0</v>
      </c>
      <c r="U97" s="19">
        <v>0</v>
      </c>
      <c r="V97" s="19">
        <v>0</v>
      </c>
      <c r="W97" s="19">
        <v>0</v>
      </c>
      <c r="X97" s="19">
        <v>0</v>
      </c>
      <c r="Y97" s="21">
        <f t="shared" ref="Y97:Y108" si="21">-(3*T97+2*U97+V97+W97+X97)</f>
        <v>0</v>
      </c>
    </row>
    <row r="98" spans="2:25" ht="11.25" customHeight="1" x14ac:dyDescent="0.25">
      <c r="B98" s="51"/>
      <c r="C98" s="51" t="s">
        <v>356</v>
      </c>
      <c r="D98" s="14" t="s">
        <v>357</v>
      </c>
      <c r="E98" s="18" t="s">
        <v>378</v>
      </c>
      <c r="F98" s="19">
        <v>0</v>
      </c>
      <c r="G98" s="19">
        <v>0</v>
      </c>
      <c r="H98" s="19">
        <v>0</v>
      </c>
      <c r="I98" s="19">
        <v>0</v>
      </c>
      <c r="J98" s="19">
        <v>0</v>
      </c>
      <c r="K98" s="21">
        <f t="shared" si="20"/>
        <v>0</v>
      </c>
      <c r="L98" s="19" t="s">
        <v>378</v>
      </c>
      <c r="M98" s="19">
        <v>4</v>
      </c>
      <c r="N98" s="19">
        <v>4</v>
      </c>
      <c r="O98" s="19">
        <v>4</v>
      </c>
      <c r="P98" s="19">
        <v>4</v>
      </c>
      <c r="Q98" s="19">
        <v>4</v>
      </c>
      <c r="R98" s="20">
        <f t="shared" ref="R98:R99" si="22">-(3*M98+2*N98+O98+P98+Q98)</f>
        <v>-32</v>
      </c>
      <c r="S98" s="19" t="s">
        <v>378</v>
      </c>
      <c r="T98" s="19">
        <v>0</v>
      </c>
      <c r="U98" s="19">
        <v>0</v>
      </c>
      <c r="V98" s="19">
        <v>0</v>
      </c>
      <c r="W98" s="19">
        <v>0</v>
      </c>
      <c r="X98" s="19">
        <v>0</v>
      </c>
      <c r="Y98" s="21">
        <f t="shared" si="21"/>
        <v>0</v>
      </c>
    </row>
    <row r="99" spans="2:25" ht="45" x14ac:dyDescent="0.25">
      <c r="B99" s="51"/>
      <c r="C99" s="51"/>
      <c r="D99" s="14" t="s">
        <v>379</v>
      </c>
      <c r="E99" s="18" t="s">
        <v>378</v>
      </c>
      <c r="F99" s="19">
        <v>8</v>
      </c>
      <c r="G99" s="19">
        <v>4</v>
      </c>
      <c r="H99" s="19">
        <v>4</v>
      </c>
      <c r="I99" s="19">
        <v>4</v>
      </c>
      <c r="J99" s="19">
        <v>4</v>
      </c>
      <c r="K99" s="22">
        <f t="shared" si="20"/>
        <v>-44</v>
      </c>
      <c r="L99" s="19" t="s">
        <v>378</v>
      </c>
      <c r="M99" s="19">
        <v>2</v>
      </c>
      <c r="N99" s="19">
        <v>2</v>
      </c>
      <c r="O99" s="19">
        <v>2</v>
      </c>
      <c r="P99" s="19">
        <v>4</v>
      </c>
      <c r="Q99" s="19">
        <v>1</v>
      </c>
      <c r="R99" s="21">
        <f t="shared" si="22"/>
        <v>-17</v>
      </c>
      <c r="S99" s="19" t="s">
        <v>378</v>
      </c>
      <c r="T99" s="19">
        <v>0</v>
      </c>
      <c r="U99" s="19">
        <v>0</v>
      </c>
      <c r="V99" s="19">
        <v>0</v>
      </c>
      <c r="W99" s="19">
        <v>0</v>
      </c>
      <c r="X99" s="19">
        <v>0</v>
      </c>
      <c r="Y99" s="21">
        <f t="shared" si="21"/>
        <v>0</v>
      </c>
    </row>
    <row r="100" spans="2:25" ht="135" x14ac:dyDescent="0.25">
      <c r="B100" s="51"/>
      <c r="C100" s="14" t="s">
        <v>358</v>
      </c>
      <c r="D100" s="14" t="s">
        <v>380</v>
      </c>
      <c r="E100" s="18" t="s">
        <v>378</v>
      </c>
      <c r="F100" s="19">
        <v>12</v>
      </c>
      <c r="G100" s="19">
        <v>8</v>
      </c>
      <c r="H100" s="19">
        <v>4</v>
      </c>
      <c r="I100" s="19">
        <v>4</v>
      </c>
      <c r="J100" s="19">
        <v>4</v>
      </c>
      <c r="K100" s="30">
        <f t="shared" si="20"/>
        <v>-64</v>
      </c>
      <c r="L100" s="19" t="s">
        <v>378</v>
      </c>
      <c r="M100" s="19">
        <v>0</v>
      </c>
      <c r="N100" s="19">
        <v>0</v>
      </c>
      <c r="O100" s="19">
        <v>0</v>
      </c>
      <c r="P100" s="19">
        <v>0</v>
      </c>
      <c r="Q100" s="19">
        <v>0</v>
      </c>
      <c r="R100" s="21">
        <f>-(3*M100+2*N100+O100+P100+Q100)</f>
        <v>0</v>
      </c>
      <c r="S100" s="19" t="s">
        <v>378</v>
      </c>
      <c r="T100" s="19">
        <v>0</v>
      </c>
      <c r="U100" s="19">
        <v>0</v>
      </c>
      <c r="V100" s="19">
        <v>0</v>
      </c>
      <c r="W100" s="19">
        <v>0</v>
      </c>
      <c r="X100" s="19">
        <v>0</v>
      </c>
      <c r="Y100" s="21">
        <f t="shared" si="21"/>
        <v>0</v>
      </c>
    </row>
    <row r="101" spans="2:25" ht="11.25" customHeight="1" x14ac:dyDescent="0.25">
      <c r="B101" s="51" t="s">
        <v>359</v>
      </c>
      <c r="C101" s="51" t="s">
        <v>360</v>
      </c>
      <c r="D101" s="14" t="s">
        <v>381</v>
      </c>
      <c r="E101" s="18" t="s">
        <v>378</v>
      </c>
      <c r="F101" s="19">
        <v>0</v>
      </c>
      <c r="G101" s="19">
        <v>0</v>
      </c>
      <c r="H101" s="19">
        <v>0</v>
      </c>
      <c r="I101" s="19">
        <v>0</v>
      </c>
      <c r="J101" s="19">
        <v>0</v>
      </c>
      <c r="K101" s="21">
        <f t="shared" si="20"/>
        <v>0</v>
      </c>
      <c r="L101" s="19" t="s">
        <v>378</v>
      </c>
      <c r="M101" s="19">
        <v>0</v>
      </c>
      <c r="N101" s="19">
        <v>0</v>
      </c>
      <c r="O101" s="19">
        <v>0</v>
      </c>
      <c r="P101" s="19">
        <v>0</v>
      </c>
      <c r="Q101" s="19">
        <v>0</v>
      </c>
      <c r="R101" s="21">
        <f>-(3*M101+2*N101+O101+P101+Q101)</f>
        <v>0</v>
      </c>
      <c r="S101" s="19" t="s">
        <v>378</v>
      </c>
      <c r="T101" s="19">
        <v>0</v>
      </c>
      <c r="U101" s="19">
        <v>0</v>
      </c>
      <c r="V101" s="19">
        <v>0</v>
      </c>
      <c r="W101" s="19">
        <v>0</v>
      </c>
      <c r="X101" s="19">
        <v>0</v>
      </c>
      <c r="Y101" s="21">
        <f t="shared" si="21"/>
        <v>0</v>
      </c>
    </row>
    <row r="102" spans="2:25" ht="22.5" customHeight="1" x14ac:dyDescent="0.25">
      <c r="B102" s="51"/>
      <c r="C102" s="51"/>
      <c r="D102" s="14" t="s">
        <v>361</v>
      </c>
      <c r="E102" s="18" t="s">
        <v>378</v>
      </c>
      <c r="F102" s="19">
        <v>0</v>
      </c>
      <c r="G102" s="19">
        <v>0</v>
      </c>
      <c r="H102" s="19">
        <v>0</v>
      </c>
      <c r="I102" s="19">
        <v>0</v>
      </c>
      <c r="J102" s="19">
        <v>0</v>
      </c>
      <c r="K102" s="21">
        <f t="shared" si="20"/>
        <v>0</v>
      </c>
      <c r="L102" s="19" t="s">
        <v>378</v>
      </c>
      <c r="M102" s="19">
        <v>0</v>
      </c>
      <c r="N102" s="19">
        <v>0</v>
      </c>
      <c r="O102" s="19">
        <v>0</v>
      </c>
      <c r="P102" s="19">
        <v>0</v>
      </c>
      <c r="Q102" s="19">
        <v>0</v>
      </c>
      <c r="R102" s="21">
        <f>-(3*M102+2*N102+O102+P102+Q102)</f>
        <v>0</v>
      </c>
      <c r="S102" s="19" t="s">
        <v>378</v>
      </c>
      <c r="T102" s="19">
        <v>0</v>
      </c>
      <c r="U102" s="19">
        <v>0</v>
      </c>
      <c r="V102" s="19">
        <v>0</v>
      </c>
      <c r="W102" s="19">
        <v>0</v>
      </c>
      <c r="X102" s="19">
        <v>0</v>
      </c>
      <c r="Y102" s="21">
        <f t="shared" si="21"/>
        <v>0</v>
      </c>
    </row>
    <row r="103" spans="2:25" x14ac:dyDescent="0.25">
      <c r="B103" s="51"/>
      <c r="C103" s="14" t="s">
        <v>362</v>
      </c>
      <c r="D103" s="14" t="s">
        <v>363</v>
      </c>
      <c r="E103" s="18" t="s">
        <v>378</v>
      </c>
      <c r="F103" s="19">
        <v>1</v>
      </c>
      <c r="G103" s="19">
        <v>2</v>
      </c>
      <c r="H103" s="19">
        <v>4</v>
      </c>
      <c r="I103" s="19">
        <v>1</v>
      </c>
      <c r="J103" s="19">
        <v>1</v>
      </c>
      <c r="K103" s="21">
        <f t="shared" si="20"/>
        <v>-13</v>
      </c>
      <c r="L103" s="19" t="s">
        <v>378</v>
      </c>
      <c r="M103" s="19">
        <v>0</v>
      </c>
      <c r="N103" s="19">
        <v>0</v>
      </c>
      <c r="O103" s="19">
        <v>0</v>
      </c>
      <c r="P103" s="19">
        <v>0</v>
      </c>
      <c r="Q103" s="19">
        <v>0</v>
      </c>
      <c r="R103" s="21">
        <f>-(3*M103+2*N103+O103+P103+Q103)</f>
        <v>0</v>
      </c>
      <c r="S103" s="19" t="s">
        <v>378</v>
      </c>
      <c r="T103" s="19">
        <v>0</v>
      </c>
      <c r="U103" s="19">
        <v>0</v>
      </c>
      <c r="V103" s="19">
        <v>0</v>
      </c>
      <c r="W103" s="19">
        <v>0</v>
      </c>
      <c r="X103" s="19">
        <v>0</v>
      </c>
      <c r="Y103" s="21">
        <f t="shared" si="21"/>
        <v>0</v>
      </c>
    </row>
    <row r="104" spans="2:25" ht="45" customHeight="1" x14ac:dyDescent="0.25">
      <c r="B104" s="51" t="s">
        <v>364</v>
      </c>
      <c r="C104" s="51" t="s">
        <v>365</v>
      </c>
      <c r="D104" s="14" t="s">
        <v>382</v>
      </c>
      <c r="E104" s="18" t="s">
        <v>378</v>
      </c>
      <c r="F104" s="19">
        <v>0</v>
      </c>
      <c r="G104" s="19">
        <v>0</v>
      </c>
      <c r="H104" s="19">
        <v>0</v>
      </c>
      <c r="I104" s="19">
        <v>0</v>
      </c>
      <c r="J104" s="19">
        <v>0</v>
      </c>
      <c r="K104" s="21">
        <f t="shared" si="20"/>
        <v>0</v>
      </c>
      <c r="L104" s="19" t="s">
        <v>378</v>
      </c>
      <c r="M104" s="19">
        <v>8</v>
      </c>
      <c r="N104" s="19">
        <v>2</v>
      </c>
      <c r="O104" s="19">
        <v>4</v>
      </c>
      <c r="P104" s="19">
        <v>1</v>
      </c>
      <c r="Q104" s="19">
        <v>1</v>
      </c>
      <c r="R104" s="20">
        <f t="shared" ref="R104:R107" si="23">-(3*M104+2*N104+O104+P104+Q104)</f>
        <v>-34</v>
      </c>
      <c r="S104" s="19" t="s">
        <v>378</v>
      </c>
      <c r="T104" s="19">
        <v>0</v>
      </c>
      <c r="U104" s="19">
        <v>0</v>
      </c>
      <c r="V104" s="19">
        <v>0</v>
      </c>
      <c r="W104" s="19">
        <v>0</v>
      </c>
      <c r="X104" s="19">
        <v>0</v>
      </c>
      <c r="Y104" s="21">
        <f t="shared" si="21"/>
        <v>0</v>
      </c>
    </row>
    <row r="105" spans="2:25" ht="22.5" customHeight="1" x14ac:dyDescent="0.25">
      <c r="B105" s="51"/>
      <c r="C105" s="51"/>
      <c r="D105" s="14" t="s">
        <v>384</v>
      </c>
      <c r="E105" s="18" t="s">
        <v>378</v>
      </c>
      <c r="F105" s="19">
        <v>2</v>
      </c>
      <c r="G105" s="19">
        <v>2</v>
      </c>
      <c r="H105" s="19">
        <v>2</v>
      </c>
      <c r="I105" s="19">
        <v>4</v>
      </c>
      <c r="J105" s="19">
        <v>1</v>
      </c>
      <c r="K105" s="21">
        <f t="shared" si="20"/>
        <v>-17</v>
      </c>
      <c r="L105" s="19" t="s">
        <v>378</v>
      </c>
      <c r="M105" s="19">
        <v>8</v>
      </c>
      <c r="N105" s="19">
        <v>2</v>
      </c>
      <c r="O105" s="19">
        <v>4</v>
      </c>
      <c r="P105" s="19">
        <v>4</v>
      </c>
      <c r="Q105" s="19">
        <v>4</v>
      </c>
      <c r="R105" s="22">
        <f t="shared" si="23"/>
        <v>-40</v>
      </c>
      <c r="S105" s="19" t="s">
        <v>378</v>
      </c>
      <c r="T105" s="19">
        <v>0</v>
      </c>
      <c r="U105" s="19">
        <v>0</v>
      </c>
      <c r="V105" s="19">
        <v>0</v>
      </c>
      <c r="W105" s="19">
        <v>0</v>
      </c>
      <c r="X105" s="19">
        <v>0</v>
      </c>
      <c r="Y105" s="21">
        <f t="shared" si="21"/>
        <v>0</v>
      </c>
    </row>
    <row r="106" spans="2:25" ht="22.5" x14ac:dyDescent="0.25">
      <c r="B106" s="51"/>
      <c r="C106" s="51"/>
      <c r="D106" s="14" t="s">
        <v>385</v>
      </c>
      <c r="E106" s="18" t="s">
        <v>378</v>
      </c>
      <c r="F106" s="19">
        <v>0</v>
      </c>
      <c r="G106" s="19">
        <v>0</v>
      </c>
      <c r="H106" s="19">
        <v>0</v>
      </c>
      <c r="I106" s="19">
        <v>0</v>
      </c>
      <c r="J106" s="19">
        <v>0</v>
      </c>
      <c r="K106" s="21">
        <f t="shared" si="20"/>
        <v>0</v>
      </c>
      <c r="L106" s="19" t="s">
        <v>378</v>
      </c>
      <c r="M106" s="19">
        <v>4</v>
      </c>
      <c r="N106" s="19">
        <v>2</v>
      </c>
      <c r="O106" s="19">
        <v>2</v>
      </c>
      <c r="P106" s="19">
        <v>4</v>
      </c>
      <c r="Q106" s="19">
        <v>4</v>
      </c>
      <c r="R106" s="20">
        <f t="shared" si="23"/>
        <v>-26</v>
      </c>
      <c r="S106" s="19" t="s">
        <v>378</v>
      </c>
      <c r="T106" s="19">
        <v>0</v>
      </c>
      <c r="U106" s="19">
        <v>0</v>
      </c>
      <c r="V106" s="19">
        <v>0</v>
      </c>
      <c r="W106" s="19">
        <v>0</v>
      </c>
      <c r="X106" s="19">
        <v>0</v>
      </c>
      <c r="Y106" s="21">
        <f t="shared" si="21"/>
        <v>0</v>
      </c>
    </row>
    <row r="107" spans="2:25" ht="67.5" x14ac:dyDescent="0.25">
      <c r="B107" s="51"/>
      <c r="C107" s="51"/>
      <c r="D107" s="14" t="s">
        <v>366</v>
      </c>
      <c r="E107" s="18" t="s">
        <v>378</v>
      </c>
      <c r="F107" s="19">
        <v>4</v>
      </c>
      <c r="G107" s="19">
        <v>4</v>
      </c>
      <c r="H107" s="19">
        <v>4</v>
      </c>
      <c r="I107" s="19">
        <v>4</v>
      </c>
      <c r="J107" s="19">
        <v>4</v>
      </c>
      <c r="K107" s="20">
        <f t="shared" si="20"/>
        <v>-32</v>
      </c>
      <c r="L107" s="19" t="s">
        <v>378</v>
      </c>
      <c r="M107" s="19">
        <v>8</v>
      </c>
      <c r="N107" s="19">
        <v>2</v>
      </c>
      <c r="O107" s="19">
        <v>4</v>
      </c>
      <c r="P107" s="19">
        <v>4</v>
      </c>
      <c r="Q107" s="19">
        <v>4</v>
      </c>
      <c r="R107" s="22">
        <f t="shared" si="23"/>
        <v>-40</v>
      </c>
      <c r="S107" s="19" t="s">
        <v>378</v>
      </c>
      <c r="T107" s="19">
        <v>0</v>
      </c>
      <c r="U107" s="19">
        <v>0</v>
      </c>
      <c r="V107" s="19">
        <v>0</v>
      </c>
      <c r="W107" s="19">
        <v>0</v>
      </c>
      <c r="X107" s="19">
        <v>0</v>
      </c>
      <c r="Y107" s="21">
        <f t="shared" si="21"/>
        <v>0</v>
      </c>
    </row>
    <row r="108" spans="2:25" ht="33.75" x14ac:dyDescent="0.25">
      <c r="B108" s="51"/>
      <c r="C108" s="51"/>
      <c r="D108" s="14" t="s">
        <v>386</v>
      </c>
      <c r="E108" s="18" t="s">
        <v>383</v>
      </c>
      <c r="F108" s="19">
        <v>0</v>
      </c>
      <c r="G108" s="19">
        <v>0</v>
      </c>
      <c r="H108" s="19">
        <v>0</v>
      </c>
      <c r="I108" s="19">
        <v>0</v>
      </c>
      <c r="J108" s="19">
        <v>0</v>
      </c>
      <c r="K108" s="21">
        <f t="shared" si="20"/>
        <v>0</v>
      </c>
      <c r="L108" s="19" t="s">
        <v>383</v>
      </c>
      <c r="M108" s="19">
        <v>8</v>
      </c>
      <c r="N108" s="19">
        <v>2</v>
      </c>
      <c r="O108" s="19">
        <v>4</v>
      </c>
      <c r="P108" s="19">
        <v>4</v>
      </c>
      <c r="Q108" s="19">
        <v>1</v>
      </c>
      <c r="R108" s="22">
        <f t="shared" ref="R108:R111" si="24">(3*M108+2*N108+O108+P108+Q108)</f>
        <v>37</v>
      </c>
      <c r="S108" s="19" t="s">
        <v>383</v>
      </c>
      <c r="T108" s="19">
        <v>0</v>
      </c>
      <c r="U108" s="19">
        <v>0</v>
      </c>
      <c r="V108" s="19">
        <v>0</v>
      </c>
      <c r="W108" s="19">
        <v>0</v>
      </c>
      <c r="X108" s="19">
        <v>0</v>
      </c>
      <c r="Y108" s="21">
        <f t="shared" si="21"/>
        <v>0</v>
      </c>
    </row>
    <row r="109" spans="2:25" ht="22.5" customHeight="1" x14ac:dyDescent="0.25">
      <c r="B109" s="51"/>
      <c r="C109" s="51" t="s">
        <v>367</v>
      </c>
      <c r="D109" s="14" t="s">
        <v>368</v>
      </c>
      <c r="E109" s="18" t="s">
        <v>383</v>
      </c>
      <c r="F109" s="19">
        <v>0</v>
      </c>
      <c r="G109" s="19">
        <v>0</v>
      </c>
      <c r="H109" s="19">
        <v>0</v>
      </c>
      <c r="I109" s="19">
        <v>0</v>
      </c>
      <c r="J109" s="19">
        <v>0</v>
      </c>
      <c r="K109" s="21">
        <f t="shared" si="20"/>
        <v>0</v>
      </c>
      <c r="L109" s="19" t="s">
        <v>383</v>
      </c>
      <c r="M109" s="19">
        <v>2</v>
      </c>
      <c r="N109" s="19">
        <v>2</v>
      </c>
      <c r="O109" s="19">
        <v>2</v>
      </c>
      <c r="P109" s="19">
        <v>1</v>
      </c>
      <c r="Q109" s="19">
        <v>1</v>
      </c>
      <c r="R109" s="21">
        <f t="shared" si="24"/>
        <v>14</v>
      </c>
      <c r="S109" s="19" t="s">
        <v>383</v>
      </c>
      <c r="T109" s="19">
        <v>8</v>
      </c>
      <c r="U109" s="19">
        <v>4</v>
      </c>
      <c r="V109" s="19">
        <v>4</v>
      </c>
      <c r="W109" s="19">
        <v>4</v>
      </c>
      <c r="X109" s="19">
        <v>4</v>
      </c>
      <c r="Y109" s="22">
        <f t="shared" ref="Y109:Y111" si="25">(3*T109+2*U109+V109+W109+X109)</f>
        <v>44</v>
      </c>
    </row>
    <row r="110" spans="2:25" x14ac:dyDescent="0.25">
      <c r="B110" s="51"/>
      <c r="C110" s="51"/>
      <c r="D110" s="14" t="s">
        <v>369</v>
      </c>
      <c r="E110" s="18" t="s">
        <v>383</v>
      </c>
      <c r="F110" s="19">
        <v>0</v>
      </c>
      <c r="G110" s="19">
        <v>0</v>
      </c>
      <c r="H110" s="19">
        <v>0</v>
      </c>
      <c r="I110" s="19">
        <v>0</v>
      </c>
      <c r="J110" s="19">
        <v>0</v>
      </c>
      <c r="K110" s="21">
        <f t="shared" si="20"/>
        <v>0</v>
      </c>
      <c r="L110" s="19" t="s">
        <v>383</v>
      </c>
      <c r="M110" s="19">
        <v>2</v>
      </c>
      <c r="N110" s="19">
        <v>4</v>
      </c>
      <c r="O110" s="19">
        <v>2</v>
      </c>
      <c r="P110" s="19">
        <v>1</v>
      </c>
      <c r="Q110" s="19">
        <v>4</v>
      </c>
      <c r="R110" s="20">
        <f t="shared" si="24"/>
        <v>21</v>
      </c>
      <c r="S110" s="19" t="s">
        <v>383</v>
      </c>
      <c r="T110" s="19">
        <v>12</v>
      </c>
      <c r="U110" s="19">
        <v>4</v>
      </c>
      <c r="V110" s="19">
        <v>4</v>
      </c>
      <c r="W110" s="19">
        <v>4</v>
      </c>
      <c r="X110" s="19">
        <v>4</v>
      </c>
      <c r="Y110" s="30">
        <f t="shared" si="25"/>
        <v>56</v>
      </c>
    </row>
    <row r="111" spans="2:25" x14ac:dyDescent="0.25">
      <c r="B111" s="51"/>
      <c r="C111" s="51"/>
      <c r="D111" s="14" t="s">
        <v>370</v>
      </c>
      <c r="E111" s="18" t="s">
        <v>383</v>
      </c>
      <c r="F111" s="19">
        <v>0</v>
      </c>
      <c r="G111" s="19">
        <v>0</v>
      </c>
      <c r="H111" s="19">
        <v>0</v>
      </c>
      <c r="I111" s="19">
        <v>0</v>
      </c>
      <c r="J111" s="19">
        <v>0</v>
      </c>
      <c r="K111" s="21">
        <f t="shared" si="20"/>
        <v>0</v>
      </c>
      <c r="L111" s="19" t="s">
        <v>383</v>
      </c>
      <c r="M111" s="19">
        <v>2</v>
      </c>
      <c r="N111" s="19">
        <v>2</v>
      </c>
      <c r="O111" s="19">
        <v>2</v>
      </c>
      <c r="P111" s="19">
        <v>1</v>
      </c>
      <c r="Q111" s="19">
        <v>4</v>
      </c>
      <c r="R111" s="21">
        <f t="shared" si="24"/>
        <v>17</v>
      </c>
      <c r="S111" s="19" t="s">
        <v>383</v>
      </c>
      <c r="T111" s="19">
        <v>12</v>
      </c>
      <c r="U111" s="19">
        <v>4</v>
      </c>
      <c r="V111" s="19">
        <v>2</v>
      </c>
      <c r="W111" s="19">
        <v>4</v>
      </c>
      <c r="X111" s="19">
        <v>4</v>
      </c>
      <c r="Y111" s="30">
        <f t="shared" si="25"/>
        <v>54</v>
      </c>
    </row>
    <row r="112" spans="2:25" ht="33.75" x14ac:dyDescent="0.25">
      <c r="B112" s="51"/>
      <c r="C112" s="51"/>
      <c r="D112" s="14" t="s">
        <v>371</v>
      </c>
      <c r="E112" s="18" t="s">
        <v>378</v>
      </c>
      <c r="F112" s="19">
        <v>8</v>
      </c>
      <c r="G112" s="19">
        <v>4</v>
      </c>
      <c r="H112" s="19">
        <v>4</v>
      </c>
      <c r="I112" s="19">
        <v>4</v>
      </c>
      <c r="J112" s="19">
        <v>4</v>
      </c>
      <c r="K112" s="22">
        <f t="shared" si="20"/>
        <v>-44</v>
      </c>
      <c r="L112" s="19" t="s">
        <v>378</v>
      </c>
      <c r="M112" s="19">
        <v>2</v>
      </c>
      <c r="N112" s="19">
        <v>2</v>
      </c>
      <c r="O112" s="19">
        <v>4</v>
      </c>
      <c r="P112" s="19">
        <v>4</v>
      </c>
      <c r="Q112" s="19">
        <v>1</v>
      </c>
      <c r="R112" s="20">
        <f>-(3*M112+2*N112+O112+P112+Q112)</f>
        <v>-19</v>
      </c>
      <c r="S112" s="19" t="s">
        <v>378</v>
      </c>
      <c r="T112" s="19">
        <v>0</v>
      </c>
      <c r="U112" s="19">
        <v>0</v>
      </c>
      <c r="V112" s="19">
        <v>0</v>
      </c>
      <c r="W112" s="19">
        <v>0</v>
      </c>
      <c r="X112" s="19">
        <v>0</v>
      </c>
      <c r="Y112" s="21">
        <f t="shared" ref="Y112" si="26">-(3*T112+2*U112+V112+W112+X112)</f>
        <v>0</v>
      </c>
    </row>
    <row r="113" spans="2:25" x14ac:dyDescent="0.25">
      <c r="B113" s="51" t="s">
        <v>337</v>
      </c>
      <c r="C113" s="51"/>
      <c r="D113" s="51"/>
      <c r="E113" s="62"/>
      <c r="F113" s="62"/>
      <c r="G113" s="62"/>
      <c r="H113" s="62"/>
      <c r="I113" s="62"/>
      <c r="J113" s="52"/>
      <c r="K113" s="19">
        <f>SUM(K96:K112)</f>
        <v>-214</v>
      </c>
      <c r="L113" s="63"/>
      <c r="M113" s="62"/>
      <c r="N113" s="62"/>
      <c r="O113" s="62"/>
      <c r="P113" s="62"/>
      <c r="Q113" s="52"/>
      <c r="R113" s="19">
        <f>SUM(R96:R112)</f>
        <v>-199</v>
      </c>
      <c r="S113" s="63"/>
      <c r="T113" s="62"/>
      <c r="U113" s="62"/>
      <c r="V113" s="62"/>
      <c r="W113" s="62"/>
      <c r="X113" s="52"/>
      <c r="Y113" s="19">
        <f>SUM(Y96:Y112)</f>
        <v>154</v>
      </c>
    </row>
  </sheetData>
  <mergeCells count="83">
    <mergeCell ref="B3:Y3"/>
    <mergeCell ref="E93:R93"/>
    <mergeCell ref="B113:D113"/>
    <mergeCell ref="E113:J113"/>
    <mergeCell ref="L113:Q113"/>
    <mergeCell ref="S113:X113"/>
    <mergeCell ref="B96:B100"/>
    <mergeCell ref="C96:C97"/>
    <mergeCell ref="C98:C99"/>
    <mergeCell ref="B101:B103"/>
    <mergeCell ref="C101:C102"/>
    <mergeCell ref="B104:B112"/>
    <mergeCell ref="C104:C108"/>
    <mergeCell ref="C109:C112"/>
    <mergeCell ref="S93:Y93"/>
    <mergeCell ref="E94:K94"/>
    <mergeCell ref="L94:R94"/>
    <mergeCell ref="S94:Y94"/>
    <mergeCell ref="B74:B78"/>
    <mergeCell ref="C74:C75"/>
    <mergeCell ref="C76:C77"/>
    <mergeCell ref="B79:B81"/>
    <mergeCell ref="C79:C80"/>
    <mergeCell ref="B82:B90"/>
    <mergeCell ref="C82:C86"/>
    <mergeCell ref="C87:C90"/>
    <mergeCell ref="B91:D91"/>
    <mergeCell ref="E91:J91"/>
    <mergeCell ref="L91:Q91"/>
    <mergeCell ref="B93:D94"/>
    <mergeCell ref="B69:D69"/>
    <mergeCell ref="E69:J69"/>
    <mergeCell ref="L69:Q69"/>
    <mergeCell ref="B71:D72"/>
    <mergeCell ref="E71:R71"/>
    <mergeCell ref="E72:K72"/>
    <mergeCell ref="L72:R72"/>
    <mergeCell ref="B60:B68"/>
    <mergeCell ref="C60:C64"/>
    <mergeCell ref="C65:C68"/>
    <mergeCell ref="B47:D47"/>
    <mergeCell ref="E47:J47"/>
    <mergeCell ref="B52:B56"/>
    <mergeCell ref="C52:C53"/>
    <mergeCell ref="C54:C55"/>
    <mergeCell ref="B57:B59"/>
    <mergeCell ref="C57:C58"/>
    <mergeCell ref="L47:Q47"/>
    <mergeCell ref="S47:X47"/>
    <mergeCell ref="B49:D50"/>
    <mergeCell ref="E49:R49"/>
    <mergeCell ref="E50:K50"/>
    <mergeCell ref="L50:R50"/>
    <mergeCell ref="B38:B46"/>
    <mergeCell ref="C38:C42"/>
    <mergeCell ref="C43:C46"/>
    <mergeCell ref="S25:X25"/>
    <mergeCell ref="B27:D28"/>
    <mergeCell ref="E27:R27"/>
    <mergeCell ref="E28:K28"/>
    <mergeCell ref="L28:R28"/>
    <mergeCell ref="S28:Y28"/>
    <mergeCell ref="B25:D25"/>
    <mergeCell ref="B30:B34"/>
    <mergeCell ref="C30:C31"/>
    <mergeCell ref="C32:C33"/>
    <mergeCell ref="B35:B37"/>
    <mergeCell ref="C35:C36"/>
    <mergeCell ref="B5:D6"/>
    <mergeCell ref="E5:Y5"/>
    <mergeCell ref="E6:K6"/>
    <mergeCell ref="L6:R6"/>
    <mergeCell ref="S6:Y6"/>
    <mergeCell ref="B8:B12"/>
    <mergeCell ref="C8:C9"/>
    <mergeCell ref="C10:C11"/>
    <mergeCell ref="E25:J25"/>
    <mergeCell ref="L25:Q25"/>
    <mergeCell ref="B13:B15"/>
    <mergeCell ref="C13:C14"/>
    <mergeCell ref="B16:B24"/>
    <mergeCell ref="C16:C20"/>
    <mergeCell ref="C21:C2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D6032-8A47-46E0-BD68-9C0A2CC646D8}">
  <dimension ref="B3:X130"/>
  <sheetViews>
    <sheetView workbookViewId="0"/>
  </sheetViews>
  <sheetFormatPr baseColWidth="10" defaultRowHeight="15" x14ac:dyDescent="0.25"/>
  <cols>
    <col min="2" max="3" width="24.42578125" style="67" customWidth="1"/>
    <col min="5" max="6" width="24.42578125" style="67" customWidth="1"/>
    <col min="8" max="9" width="24.42578125" style="67" customWidth="1"/>
    <col min="11" max="12" width="24.42578125" style="67" customWidth="1"/>
    <col min="14" max="15" width="24.42578125" style="67" customWidth="1"/>
    <col min="17" max="18" width="24.42578125" style="67" customWidth="1"/>
    <col min="20" max="21" width="24.42578125" style="67" customWidth="1"/>
    <col min="23" max="24" width="24.42578125" style="67" customWidth="1"/>
  </cols>
  <sheetData>
    <row r="3" spans="2:24" ht="15.75" x14ac:dyDescent="0.25">
      <c r="B3" s="69" t="s">
        <v>487</v>
      </c>
      <c r="C3" s="69"/>
      <c r="D3" s="69"/>
      <c r="E3" s="69"/>
      <c r="F3" s="69"/>
    </row>
    <row r="5" spans="2:24" s="4" customFormat="1" ht="40.5" customHeight="1" x14ac:dyDescent="0.2">
      <c r="B5" s="1" t="s">
        <v>149</v>
      </c>
      <c r="C5" s="1" t="s">
        <v>150</v>
      </c>
      <c r="E5" s="1" t="s">
        <v>123</v>
      </c>
      <c r="F5" s="1" t="s">
        <v>150</v>
      </c>
      <c r="H5" s="1" t="s">
        <v>168</v>
      </c>
      <c r="I5" s="1" t="s">
        <v>150</v>
      </c>
      <c r="K5" s="1" t="s">
        <v>331</v>
      </c>
      <c r="L5" s="1" t="s">
        <v>150</v>
      </c>
      <c r="N5" s="1" t="s">
        <v>219</v>
      </c>
      <c r="O5" s="1" t="s">
        <v>150</v>
      </c>
      <c r="Q5" s="1" t="s">
        <v>220</v>
      </c>
      <c r="R5" s="1" t="s">
        <v>150</v>
      </c>
      <c r="T5" s="1" t="s">
        <v>3</v>
      </c>
      <c r="U5" s="1" t="s">
        <v>150</v>
      </c>
      <c r="W5" s="1" t="s">
        <v>319</v>
      </c>
      <c r="X5" s="1" t="s">
        <v>150</v>
      </c>
    </row>
    <row r="6" spans="2:24" s="3" customFormat="1" x14ac:dyDescent="0.2">
      <c r="B6" s="66" t="s">
        <v>124</v>
      </c>
      <c r="C6" s="66">
        <v>28</v>
      </c>
      <c r="E6" s="66" t="s">
        <v>68</v>
      </c>
      <c r="F6" s="66">
        <v>23.2</v>
      </c>
      <c r="H6" s="66" t="s">
        <v>158</v>
      </c>
      <c r="I6" s="66">
        <v>28</v>
      </c>
      <c r="K6" s="66" t="s">
        <v>169</v>
      </c>
      <c r="L6" s="66">
        <v>30.8</v>
      </c>
      <c r="N6" s="66" t="s">
        <v>193</v>
      </c>
      <c r="O6" s="66">
        <v>25</v>
      </c>
      <c r="Q6" s="66" t="s">
        <v>221</v>
      </c>
      <c r="R6" s="68">
        <v>23.2</v>
      </c>
      <c r="T6" s="66" t="s">
        <v>316</v>
      </c>
      <c r="U6" s="68">
        <v>24</v>
      </c>
      <c r="W6" s="66" t="s">
        <v>321</v>
      </c>
      <c r="X6" s="68">
        <v>23.2</v>
      </c>
    </row>
    <row r="7" spans="2:24" s="3" customFormat="1" x14ac:dyDescent="0.2">
      <c r="B7" s="66" t="s">
        <v>125</v>
      </c>
      <c r="C7" s="66">
        <v>28</v>
      </c>
      <c r="E7" s="66" t="s">
        <v>49</v>
      </c>
      <c r="F7" s="66">
        <v>21.5</v>
      </c>
      <c r="H7" s="66" t="s">
        <v>159</v>
      </c>
      <c r="I7" s="66">
        <v>29.4</v>
      </c>
      <c r="K7" s="66" t="s">
        <v>170</v>
      </c>
      <c r="L7" s="66">
        <v>35</v>
      </c>
      <c r="N7" s="66" t="s">
        <v>194</v>
      </c>
      <c r="O7" s="66">
        <v>29</v>
      </c>
      <c r="Q7" s="66" t="s">
        <v>157</v>
      </c>
      <c r="R7" s="68">
        <v>19.600000000000001</v>
      </c>
      <c r="T7" s="66" t="s">
        <v>302</v>
      </c>
      <c r="U7" s="68">
        <v>22.02</v>
      </c>
      <c r="W7" s="66" t="s">
        <v>70</v>
      </c>
      <c r="X7" s="68">
        <v>21</v>
      </c>
    </row>
    <row r="8" spans="2:24" s="3" customFormat="1" x14ac:dyDescent="0.2">
      <c r="B8" s="66" t="s">
        <v>126</v>
      </c>
      <c r="C8" s="66">
        <v>34.020000000000003</v>
      </c>
      <c r="E8" s="66" t="s">
        <v>69</v>
      </c>
      <c r="F8" s="66">
        <v>22.1</v>
      </c>
      <c r="H8" s="66" t="s">
        <v>160</v>
      </c>
      <c r="I8" s="66">
        <v>28.2</v>
      </c>
      <c r="K8" s="66" t="s">
        <v>171</v>
      </c>
      <c r="L8" s="66">
        <v>32</v>
      </c>
      <c r="N8" s="66" t="s">
        <v>195</v>
      </c>
      <c r="O8" s="66">
        <v>30</v>
      </c>
      <c r="Q8" s="66" t="s">
        <v>223</v>
      </c>
      <c r="R8" s="68">
        <v>18.600000000000001</v>
      </c>
      <c r="T8" s="66" t="s">
        <v>317</v>
      </c>
      <c r="U8" s="68">
        <v>18.5</v>
      </c>
      <c r="W8" s="66" t="s">
        <v>322</v>
      </c>
      <c r="X8" s="68">
        <v>22</v>
      </c>
    </row>
    <row r="9" spans="2:24" s="3" customFormat="1" x14ac:dyDescent="0.2">
      <c r="B9" s="66" t="s">
        <v>151</v>
      </c>
      <c r="C9" s="66">
        <v>31</v>
      </c>
      <c r="E9" s="66" t="s">
        <v>89</v>
      </c>
      <c r="F9" s="66">
        <v>23</v>
      </c>
      <c r="H9" s="66" t="s">
        <v>166</v>
      </c>
      <c r="I9" s="66">
        <v>32</v>
      </c>
      <c r="K9" s="66" t="s">
        <v>172</v>
      </c>
      <c r="L9" s="66">
        <v>34</v>
      </c>
      <c r="N9" s="66" t="s">
        <v>196</v>
      </c>
      <c r="O9" s="66">
        <v>26</v>
      </c>
      <c r="Q9" s="66" t="s">
        <v>1</v>
      </c>
      <c r="R9" s="68">
        <v>19.8</v>
      </c>
      <c r="T9" s="66" t="s">
        <v>303</v>
      </c>
      <c r="U9" s="68">
        <v>19</v>
      </c>
      <c r="W9" s="66" t="s">
        <v>226</v>
      </c>
      <c r="X9" s="68">
        <v>22.1</v>
      </c>
    </row>
    <row r="10" spans="2:24" s="3" customFormat="1" x14ac:dyDescent="0.2">
      <c r="B10" s="66" t="s">
        <v>127</v>
      </c>
      <c r="C10" s="66">
        <v>30.1</v>
      </c>
      <c r="E10" s="66" t="s">
        <v>22</v>
      </c>
      <c r="F10" s="66">
        <v>22.3</v>
      </c>
      <c r="H10" s="66" t="s">
        <v>162</v>
      </c>
      <c r="I10" s="66">
        <v>33.1</v>
      </c>
      <c r="K10" s="66" t="s">
        <v>173</v>
      </c>
      <c r="L10" s="66">
        <v>33</v>
      </c>
      <c r="N10" s="66" t="s">
        <v>197</v>
      </c>
      <c r="O10" s="66">
        <v>25.5</v>
      </c>
      <c r="Q10" s="66" t="s">
        <v>224</v>
      </c>
      <c r="R10" s="68">
        <v>20.8</v>
      </c>
      <c r="T10" s="66" t="s">
        <v>307</v>
      </c>
      <c r="U10" s="68">
        <v>26</v>
      </c>
      <c r="W10" s="66" t="s">
        <v>323</v>
      </c>
      <c r="X10" s="68">
        <v>22</v>
      </c>
    </row>
    <row r="11" spans="2:24" s="3" customFormat="1" x14ac:dyDescent="0.2">
      <c r="B11" s="66" t="s">
        <v>128</v>
      </c>
      <c r="C11" s="66">
        <v>28.6</v>
      </c>
      <c r="E11" s="66" t="s">
        <v>90</v>
      </c>
      <c r="F11" s="66">
        <v>21.34</v>
      </c>
      <c r="H11" s="66" t="s">
        <v>163</v>
      </c>
      <c r="I11" s="66">
        <v>27.8</v>
      </c>
      <c r="K11" s="66" t="s">
        <v>174</v>
      </c>
      <c r="L11" s="66">
        <v>32</v>
      </c>
      <c r="N11" s="66" t="s">
        <v>198</v>
      </c>
      <c r="O11" s="66">
        <v>21</v>
      </c>
      <c r="Q11" s="66" t="s">
        <v>225</v>
      </c>
      <c r="R11" s="68">
        <v>28.2</v>
      </c>
      <c r="T11" s="66" t="s">
        <v>293</v>
      </c>
      <c r="U11" s="68">
        <v>20</v>
      </c>
      <c r="W11" s="66" t="s">
        <v>324</v>
      </c>
      <c r="X11" s="68">
        <v>19</v>
      </c>
    </row>
    <row r="12" spans="2:24" s="3" customFormat="1" ht="30" x14ac:dyDescent="0.2">
      <c r="B12" s="66" t="s">
        <v>96</v>
      </c>
      <c r="C12" s="66">
        <v>30.8</v>
      </c>
      <c r="E12" s="66" t="s">
        <v>91</v>
      </c>
      <c r="F12" s="66">
        <v>19.899999999999999</v>
      </c>
      <c r="H12" s="66" t="s">
        <v>167</v>
      </c>
      <c r="I12" s="66">
        <v>28</v>
      </c>
      <c r="K12" s="66" t="s">
        <v>175</v>
      </c>
      <c r="L12" s="66">
        <v>34</v>
      </c>
      <c r="N12" s="66" t="s">
        <v>199</v>
      </c>
      <c r="O12" s="66">
        <v>18</v>
      </c>
      <c r="Q12" s="66" t="s">
        <v>93</v>
      </c>
      <c r="R12" s="68">
        <v>21</v>
      </c>
      <c r="T12" s="66" t="s">
        <v>312</v>
      </c>
      <c r="U12" s="68">
        <v>36</v>
      </c>
      <c r="W12" s="66" t="s">
        <v>325</v>
      </c>
      <c r="X12" s="68">
        <v>25</v>
      </c>
    </row>
    <row r="13" spans="2:24" s="3" customFormat="1" x14ac:dyDescent="0.2">
      <c r="B13" s="66" t="s">
        <v>129</v>
      </c>
      <c r="C13" s="66">
        <v>31.12</v>
      </c>
      <c r="E13" s="66" t="s">
        <v>32</v>
      </c>
      <c r="F13" s="66">
        <v>20.399999999999999</v>
      </c>
      <c r="H13" s="66" t="s">
        <v>164</v>
      </c>
      <c r="I13" s="66">
        <v>29.3</v>
      </c>
      <c r="K13" s="66" t="s">
        <v>176</v>
      </c>
      <c r="L13" s="66">
        <v>34</v>
      </c>
      <c r="N13" s="66" t="s">
        <v>200</v>
      </c>
      <c r="O13" s="66">
        <v>28</v>
      </c>
      <c r="Q13" s="66" t="s">
        <v>226</v>
      </c>
      <c r="R13" s="68">
        <v>16.7</v>
      </c>
      <c r="T13" s="66" t="s">
        <v>294</v>
      </c>
      <c r="U13" s="68">
        <v>19</v>
      </c>
      <c r="W13" s="66" t="s">
        <v>161</v>
      </c>
      <c r="X13" s="68">
        <v>26</v>
      </c>
    </row>
    <row r="14" spans="2:24" s="3" customFormat="1" x14ac:dyDescent="0.2">
      <c r="B14" s="66" t="s">
        <v>152</v>
      </c>
      <c r="C14" s="66">
        <v>28.9</v>
      </c>
      <c r="E14" s="66" t="s">
        <v>23</v>
      </c>
      <c r="F14" s="66">
        <v>21</v>
      </c>
      <c r="H14" s="66" t="s">
        <v>165</v>
      </c>
      <c r="I14" s="66">
        <v>25.6</v>
      </c>
      <c r="K14" s="66" t="s">
        <v>177</v>
      </c>
      <c r="L14" s="66">
        <v>27</v>
      </c>
      <c r="N14" s="66" t="s">
        <v>201</v>
      </c>
      <c r="O14" s="66">
        <v>27</v>
      </c>
      <c r="Q14" s="66" t="s">
        <v>227</v>
      </c>
      <c r="R14" s="68">
        <v>23</v>
      </c>
      <c r="T14" s="66" t="s">
        <v>308</v>
      </c>
      <c r="U14" s="68">
        <v>22</v>
      </c>
      <c r="W14" s="66" t="s">
        <v>326</v>
      </c>
      <c r="X14" s="68">
        <v>28.1</v>
      </c>
    </row>
    <row r="15" spans="2:24" s="3" customFormat="1" x14ac:dyDescent="0.2">
      <c r="B15" s="66" t="s">
        <v>130</v>
      </c>
      <c r="C15" s="66">
        <v>28.5</v>
      </c>
      <c r="E15" s="66" t="s">
        <v>50</v>
      </c>
      <c r="F15" s="66">
        <v>28</v>
      </c>
      <c r="H15" s="66" t="s">
        <v>110</v>
      </c>
      <c r="I15" s="66">
        <v>31.1</v>
      </c>
      <c r="K15" s="66" t="s">
        <v>178</v>
      </c>
      <c r="L15" s="66">
        <v>31</v>
      </c>
      <c r="N15" s="66" t="s">
        <v>202</v>
      </c>
      <c r="O15" s="66">
        <v>26</v>
      </c>
      <c r="Q15" s="66" t="s">
        <v>228</v>
      </c>
      <c r="R15" s="68">
        <v>23.4</v>
      </c>
      <c r="T15" s="66" t="s">
        <v>298</v>
      </c>
      <c r="U15" s="68">
        <v>20</v>
      </c>
      <c r="W15" s="66" t="s">
        <v>327</v>
      </c>
      <c r="X15" s="68">
        <v>27.3</v>
      </c>
    </row>
    <row r="16" spans="2:24" s="3" customFormat="1" ht="15" customHeight="1" x14ac:dyDescent="0.2">
      <c r="B16" s="66" t="s">
        <v>131</v>
      </c>
      <c r="C16" s="66">
        <v>34</v>
      </c>
      <c r="E16" s="66" t="s">
        <v>112</v>
      </c>
      <c r="F16" s="66">
        <v>28.3</v>
      </c>
      <c r="H16" s="5"/>
      <c r="I16" s="6"/>
      <c r="K16" s="66" t="s">
        <v>179</v>
      </c>
      <c r="L16" s="66">
        <v>32</v>
      </c>
      <c r="N16" s="66" t="s">
        <v>77</v>
      </c>
      <c r="O16" s="66">
        <v>26</v>
      </c>
      <c r="Q16" s="66" t="s">
        <v>229</v>
      </c>
      <c r="R16" s="68">
        <v>18.899999999999999</v>
      </c>
      <c r="T16" s="66" t="s">
        <v>295</v>
      </c>
      <c r="U16" s="68">
        <v>25</v>
      </c>
      <c r="W16" s="66" t="s">
        <v>320</v>
      </c>
      <c r="X16" s="68">
        <v>22.32</v>
      </c>
    </row>
    <row r="17" spans="2:24" s="3" customFormat="1" ht="30" x14ac:dyDescent="0.2">
      <c r="B17" s="66" t="s">
        <v>132</v>
      </c>
      <c r="C17" s="66">
        <v>31</v>
      </c>
      <c r="E17" s="66" t="s">
        <v>113</v>
      </c>
      <c r="F17" s="66">
        <v>27.3</v>
      </c>
      <c r="H17" s="7"/>
      <c r="I17" s="7"/>
      <c r="K17" s="66" t="s">
        <v>180</v>
      </c>
      <c r="L17" s="66">
        <v>32</v>
      </c>
      <c r="N17" s="66" t="s">
        <v>132</v>
      </c>
      <c r="O17" s="66">
        <v>17.899999999999999</v>
      </c>
      <c r="Q17" s="66" t="s">
        <v>230</v>
      </c>
      <c r="R17" s="68">
        <v>26.6</v>
      </c>
      <c r="T17" s="66" t="s">
        <v>299</v>
      </c>
      <c r="U17" s="68">
        <v>20</v>
      </c>
      <c r="W17" s="66" t="s">
        <v>328</v>
      </c>
      <c r="X17" s="68">
        <v>25.43</v>
      </c>
    </row>
    <row r="18" spans="2:24" s="3" customFormat="1" x14ac:dyDescent="0.2">
      <c r="B18" s="66" t="s">
        <v>133</v>
      </c>
      <c r="C18" s="66">
        <v>35</v>
      </c>
      <c r="E18" s="66" t="s">
        <v>70</v>
      </c>
      <c r="F18" s="66">
        <v>18.7</v>
      </c>
      <c r="H18" s="4"/>
      <c r="I18" s="4"/>
      <c r="K18" s="66" t="s">
        <v>181</v>
      </c>
      <c r="L18" s="66">
        <v>28</v>
      </c>
      <c r="N18" s="66" t="s">
        <v>203</v>
      </c>
      <c r="O18" s="66">
        <v>25</v>
      </c>
      <c r="Q18" s="66" t="s">
        <v>231</v>
      </c>
      <c r="R18" s="68">
        <v>16.600000000000001</v>
      </c>
      <c r="T18" s="66" t="s">
        <v>300</v>
      </c>
      <c r="U18" s="68">
        <v>23.1</v>
      </c>
      <c r="W18" s="66" t="s">
        <v>329</v>
      </c>
      <c r="X18" s="68">
        <v>23.34</v>
      </c>
    </row>
    <row r="19" spans="2:24" s="3" customFormat="1" x14ac:dyDescent="0.2">
      <c r="B19" s="66" t="s">
        <v>134</v>
      </c>
      <c r="C19" s="66">
        <v>34.799999999999997</v>
      </c>
      <c r="E19" s="66" t="s">
        <v>51</v>
      </c>
      <c r="F19" s="66">
        <v>19</v>
      </c>
      <c r="H19" s="4"/>
      <c r="I19" s="4"/>
      <c r="K19" s="66" t="s">
        <v>182</v>
      </c>
      <c r="L19" s="66">
        <v>23.3</v>
      </c>
      <c r="N19" s="66" t="s">
        <v>204</v>
      </c>
      <c r="O19" s="66">
        <v>25</v>
      </c>
      <c r="Q19" s="66" t="s">
        <v>232</v>
      </c>
      <c r="R19" s="68">
        <v>25.4</v>
      </c>
      <c r="T19" s="66" t="s">
        <v>309</v>
      </c>
      <c r="U19" s="68">
        <v>20</v>
      </c>
      <c r="W19" s="66" t="s">
        <v>330</v>
      </c>
      <c r="X19" s="68">
        <v>19.2</v>
      </c>
    </row>
    <row r="20" spans="2:24" s="3" customFormat="1" x14ac:dyDescent="0.2">
      <c r="B20" s="66" t="s">
        <v>135</v>
      </c>
      <c r="C20" s="66">
        <v>29.78</v>
      </c>
      <c r="E20" s="66" t="s">
        <v>1</v>
      </c>
      <c r="F20" s="66">
        <v>29.1</v>
      </c>
      <c r="H20" s="4"/>
      <c r="I20" s="4"/>
      <c r="K20" s="66" t="s">
        <v>183</v>
      </c>
      <c r="L20" s="66">
        <v>29.1</v>
      </c>
      <c r="N20" s="66" t="s">
        <v>205</v>
      </c>
      <c r="O20" s="66">
        <v>26</v>
      </c>
      <c r="Q20" s="66" t="s">
        <v>233</v>
      </c>
      <c r="R20" s="68">
        <v>21.1</v>
      </c>
      <c r="T20" s="66" t="s">
        <v>313</v>
      </c>
      <c r="U20" s="68">
        <v>25</v>
      </c>
      <c r="W20" s="10"/>
      <c r="X20" s="11"/>
    </row>
    <row r="21" spans="2:24" s="3" customFormat="1" x14ac:dyDescent="0.2">
      <c r="B21" s="66" t="s">
        <v>136</v>
      </c>
      <c r="C21" s="66">
        <v>37.1</v>
      </c>
      <c r="E21" s="66" t="s">
        <v>2</v>
      </c>
      <c r="F21" s="66">
        <v>22</v>
      </c>
      <c r="H21" s="4"/>
      <c r="I21" s="4"/>
      <c r="K21" s="66" t="s">
        <v>184</v>
      </c>
      <c r="L21" s="66">
        <v>30</v>
      </c>
      <c r="N21" s="66" t="s">
        <v>206</v>
      </c>
      <c r="O21" s="66">
        <v>26.5</v>
      </c>
      <c r="Q21" s="66" t="s">
        <v>234</v>
      </c>
      <c r="R21" s="68">
        <v>26.9</v>
      </c>
      <c r="T21" s="66" t="s">
        <v>318</v>
      </c>
      <c r="U21" s="68">
        <v>15</v>
      </c>
      <c r="W21" s="12"/>
      <c r="X21" s="12"/>
    </row>
    <row r="22" spans="2:24" s="3" customFormat="1" x14ac:dyDescent="0.2">
      <c r="B22" s="66" t="s">
        <v>137</v>
      </c>
      <c r="C22" s="66">
        <v>28</v>
      </c>
      <c r="E22" s="66" t="s">
        <v>33</v>
      </c>
      <c r="F22" s="66">
        <v>17.3</v>
      </c>
      <c r="H22" s="4"/>
      <c r="I22" s="4"/>
      <c r="K22" s="66" t="s">
        <v>185</v>
      </c>
      <c r="L22" s="66">
        <v>28.1</v>
      </c>
      <c r="N22" s="66" t="s">
        <v>207</v>
      </c>
      <c r="O22" s="66">
        <v>27</v>
      </c>
      <c r="Q22" s="66" t="s">
        <v>235</v>
      </c>
      <c r="R22" s="68">
        <v>23.2</v>
      </c>
      <c r="T22" s="66" t="s">
        <v>310</v>
      </c>
      <c r="U22" s="68">
        <v>19</v>
      </c>
      <c r="W22" s="4"/>
      <c r="X22" s="4"/>
    </row>
    <row r="23" spans="2:24" s="3" customFormat="1" x14ac:dyDescent="0.2">
      <c r="B23" s="66" t="s">
        <v>153</v>
      </c>
      <c r="C23" s="66">
        <v>28</v>
      </c>
      <c r="E23" s="66" t="s">
        <v>92</v>
      </c>
      <c r="F23" s="66">
        <v>20</v>
      </c>
      <c r="H23" s="4"/>
      <c r="I23" s="4"/>
      <c r="K23" s="66" t="s">
        <v>186</v>
      </c>
      <c r="L23" s="66">
        <v>29</v>
      </c>
      <c r="N23" s="66" t="s">
        <v>208</v>
      </c>
      <c r="O23" s="66">
        <v>25.5</v>
      </c>
      <c r="Q23" s="66" t="s">
        <v>236</v>
      </c>
      <c r="R23" s="68">
        <v>19.7</v>
      </c>
      <c r="T23" s="66" t="s">
        <v>301</v>
      </c>
      <c r="U23" s="68">
        <v>20.100000000000001</v>
      </c>
      <c r="W23" s="4"/>
      <c r="X23" s="4"/>
    </row>
    <row r="24" spans="2:24" s="3" customFormat="1" x14ac:dyDescent="0.2">
      <c r="B24" s="66" t="s">
        <v>138</v>
      </c>
      <c r="C24" s="66">
        <v>29</v>
      </c>
      <c r="E24" s="66" t="s">
        <v>93</v>
      </c>
      <c r="F24" s="66">
        <v>20.5</v>
      </c>
      <c r="H24" s="4"/>
      <c r="I24" s="4"/>
      <c r="K24" s="66" t="s">
        <v>187</v>
      </c>
      <c r="L24" s="66">
        <v>28.1</v>
      </c>
      <c r="N24" s="66" t="s">
        <v>209</v>
      </c>
      <c r="O24" s="66">
        <v>28</v>
      </c>
      <c r="Q24" s="66" t="s">
        <v>237</v>
      </c>
      <c r="R24" s="68">
        <v>33</v>
      </c>
      <c r="T24" s="66" t="s">
        <v>296</v>
      </c>
      <c r="U24" s="68">
        <v>19</v>
      </c>
      <c r="W24" s="4"/>
      <c r="X24" s="4"/>
    </row>
    <row r="25" spans="2:24" s="3" customFormat="1" ht="30" x14ac:dyDescent="0.2">
      <c r="B25" s="66" t="s">
        <v>154</v>
      </c>
      <c r="C25" s="66">
        <v>32.700000000000003</v>
      </c>
      <c r="E25" s="66" t="s">
        <v>34</v>
      </c>
      <c r="F25" s="66">
        <v>20.6</v>
      </c>
      <c r="H25" s="4"/>
      <c r="I25" s="4"/>
      <c r="K25" s="66" t="s">
        <v>188</v>
      </c>
      <c r="L25" s="66">
        <v>27</v>
      </c>
      <c r="N25" s="66" t="s">
        <v>210</v>
      </c>
      <c r="O25" s="66">
        <v>26.5</v>
      </c>
      <c r="Q25" s="66" t="s">
        <v>72</v>
      </c>
      <c r="R25" s="68">
        <v>17.899999999999999</v>
      </c>
      <c r="T25" s="66" t="s">
        <v>304</v>
      </c>
      <c r="U25" s="68">
        <v>21.34</v>
      </c>
      <c r="W25" s="4"/>
      <c r="X25" s="4"/>
    </row>
    <row r="26" spans="2:24" s="3" customFormat="1" x14ac:dyDescent="0.2">
      <c r="B26" s="66" t="s">
        <v>139</v>
      </c>
      <c r="C26" s="66">
        <v>28</v>
      </c>
      <c r="E26" s="66" t="s">
        <v>52</v>
      </c>
      <c r="F26" s="66">
        <v>19</v>
      </c>
      <c r="H26" s="4"/>
      <c r="I26" s="4"/>
      <c r="K26" s="66" t="s">
        <v>189</v>
      </c>
      <c r="L26" s="66">
        <v>28</v>
      </c>
      <c r="N26" s="66" t="s">
        <v>211</v>
      </c>
      <c r="O26" s="66">
        <v>26</v>
      </c>
      <c r="Q26" s="66" t="s">
        <v>238</v>
      </c>
      <c r="R26" s="68">
        <v>19.399999999999999</v>
      </c>
      <c r="T26" s="66" t="s">
        <v>139</v>
      </c>
      <c r="U26" s="68">
        <v>22</v>
      </c>
      <c r="W26" s="4"/>
      <c r="X26" s="4"/>
    </row>
    <row r="27" spans="2:24" s="3" customFormat="1" ht="30" x14ac:dyDescent="0.2">
      <c r="B27" s="66" t="s">
        <v>140</v>
      </c>
      <c r="C27" s="66">
        <v>31.1</v>
      </c>
      <c r="E27" s="66" t="s">
        <v>10</v>
      </c>
      <c r="F27" s="66">
        <v>28</v>
      </c>
      <c r="H27" s="4"/>
      <c r="I27" s="4"/>
      <c r="K27" s="66" t="s">
        <v>190</v>
      </c>
      <c r="L27" s="66">
        <v>28.1</v>
      </c>
      <c r="N27" s="66" t="s">
        <v>162</v>
      </c>
      <c r="O27" s="66">
        <v>35</v>
      </c>
      <c r="Q27" s="66" t="s">
        <v>239</v>
      </c>
      <c r="R27" s="68">
        <v>21</v>
      </c>
      <c r="T27" s="66" t="s">
        <v>314</v>
      </c>
      <c r="U27" s="68">
        <v>20</v>
      </c>
      <c r="W27" s="4"/>
      <c r="X27" s="4"/>
    </row>
    <row r="28" spans="2:24" s="3" customFormat="1" x14ac:dyDescent="0.2">
      <c r="B28" s="66" t="s">
        <v>142</v>
      </c>
      <c r="C28" s="66">
        <v>28.5</v>
      </c>
      <c r="E28" s="66" t="s">
        <v>53</v>
      </c>
      <c r="F28" s="66">
        <v>19</v>
      </c>
      <c r="H28" s="4"/>
      <c r="I28" s="4"/>
      <c r="K28" s="66" t="s">
        <v>191</v>
      </c>
      <c r="L28" s="66">
        <v>29.01</v>
      </c>
      <c r="N28" s="66" t="s">
        <v>212</v>
      </c>
      <c r="O28" s="66">
        <v>24.2</v>
      </c>
      <c r="Q28" s="66" t="s">
        <v>240</v>
      </c>
      <c r="R28" s="68">
        <v>23.5</v>
      </c>
      <c r="T28" s="66" t="s">
        <v>305</v>
      </c>
      <c r="U28" s="68">
        <v>21.1</v>
      </c>
      <c r="W28" s="4"/>
      <c r="X28" s="4"/>
    </row>
    <row r="29" spans="2:24" s="3" customFormat="1" ht="30" x14ac:dyDescent="0.2">
      <c r="B29" s="66" t="s">
        <v>143</v>
      </c>
      <c r="C29" s="66">
        <v>29.1</v>
      </c>
      <c r="E29" s="66" t="s">
        <v>3</v>
      </c>
      <c r="F29" s="66">
        <v>19</v>
      </c>
      <c r="H29" s="4"/>
      <c r="I29" s="4"/>
      <c r="K29" s="66" t="s">
        <v>192</v>
      </c>
      <c r="L29" s="66">
        <v>27</v>
      </c>
      <c r="N29" s="66" t="s">
        <v>213</v>
      </c>
      <c r="O29" s="66">
        <v>30</v>
      </c>
      <c r="Q29" s="66" t="s">
        <v>241</v>
      </c>
      <c r="R29" s="68">
        <v>25.6</v>
      </c>
      <c r="T29" s="66" t="s">
        <v>297</v>
      </c>
      <c r="U29" s="68">
        <v>21</v>
      </c>
      <c r="W29" s="4"/>
      <c r="X29" s="4"/>
    </row>
    <row r="30" spans="2:24" s="3" customFormat="1" x14ac:dyDescent="0.2">
      <c r="B30" s="66" t="s">
        <v>144</v>
      </c>
      <c r="C30" s="66">
        <v>28</v>
      </c>
      <c r="E30" s="66" t="s">
        <v>35</v>
      </c>
      <c r="F30" s="66">
        <v>20</v>
      </c>
      <c r="H30" s="4"/>
      <c r="I30" s="4"/>
      <c r="K30" s="5"/>
      <c r="L30" s="6"/>
      <c r="N30" s="66" t="s">
        <v>214</v>
      </c>
      <c r="O30" s="66">
        <v>26</v>
      </c>
      <c r="Q30" s="66" t="s">
        <v>242</v>
      </c>
      <c r="R30" s="68">
        <v>24.1</v>
      </c>
      <c r="T30" s="66" t="s">
        <v>315</v>
      </c>
      <c r="U30" s="68">
        <v>28.4</v>
      </c>
      <c r="W30" s="4"/>
      <c r="X30" s="4"/>
    </row>
    <row r="31" spans="2:24" s="3" customFormat="1" x14ac:dyDescent="0.2">
      <c r="B31" s="66" t="s">
        <v>141</v>
      </c>
      <c r="C31" s="66">
        <v>29</v>
      </c>
      <c r="E31" s="66" t="s">
        <v>54</v>
      </c>
      <c r="F31" s="66">
        <v>21</v>
      </c>
      <c r="H31" s="4"/>
      <c r="I31" s="4"/>
      <c r="K31" s="7"/>
      <c r="L31" s="7"/>
      <c r="N31" s="66" t="s">
        <v>215</v>
      </c>
      <c r="O31" s="66">
        <v>17.899999999999999</v>
      </c>
      <c r="Q31" s="66" t="s">
        <v>243</v>
      </c>
      <c r="R31" s="68">
        <v>17.3</v>
      </c>
      <c r="T31" s="66" t="s">
        <v>311</v>
      </c>
      <c r="U31" s="68">
        <v>18</v>
      </c>
      <c r="W31" s="4"/>
      <c r="X31" s="4"/>
    </row>
    <row r="32" spans="2:24" s="3" customFormat="1" x14ac:dyDescent="0.2">
      <c r="B32" s="66" t="s">
        <v>145</v>
      </c>
      <c r="C32" s="66">
        <v>30.6</v>
      </c>
      <c r="E32" s="66" t="s">
        <v>16</v>
      </c>
      <c r="F32" s="66">
        <v>26</v>
      </c>
      <c r="H32" s="4"/>
      <c r="I32" s="4"/>
      <c r="K32" s="4"/>
      <c r="L32" s="4"/>
      <c r="N32" s="66" t="s">
        <v>216</v>
      </c>
      <c r="O32" s="66">
        <v>27</v>
      </c>
      <c r="Q32" s="66" t="s">
        <v>244</v>
      </c>
      <c r="R32" s="68">
        <v>17.2</v>
      </c>
      <c r="T32" s="66" t="s">
        <v>306</v>
      </c>
      <c r="U32" s="68">
        <v>26.2</v>
      </c>
      <c r="W32" s="4"/>
      <c r="X32" s="4"/>
    </row>
    <row r="33" spans="2:24" s="3" customFormat="1" x14ac:dyDescent="0.2">
      <c r="B33" s="66" t="s">
        <v>146</v>
      </c>
      <c r="C33" s="66">
        <v>34.200000000000003</v>
      </c>
      <c r="E33" s="66" t="s">
        <v>94</v>
      </c>
      <c r="F33" s="66">
        <v>19</v>
      </c>
      <c r="H33" s="4"/>
      <c r="I33" s="4"/>
      <c r="K33" s="4"/>
      <c r="L33" s="4"/>
      <c r="N33" s="66" t="s">
        <v>217</v>
      </c>
      <c r="O33" s="66">
        <v>27</v>
      </c>
      <c r="Q33" s="66" t="s">
        <v>245</v>
      </c>
      <c r="R33" s="68">
        <v>28.4</v>
      </c>
      <c r="T33" s="5"/>
      <c r="U33" s="5"/>
      <c r="W33" s="4"/>
      <c r="X33" s="4"/>
    </row>
    <row r="34" spans="2:24" s="3" customFormat="1" x14ac:dyDescent="0.2">
      <c r="B34" s="66" t="s">
        <v>147</v>
      </c>
      <c r="C34" s="66">
        <v>30</v>
      </c>
      <c r="E34" s="66" t="s">
        <v>114</v>
      </c>
      <c r="F34" s="66">
        <v>28</v>
      </c>
      <c r="H34" s="4"/>
      <c r="I34" s="4"/>
      <c r="K34" s="4"/>
      <c r="L34" s="4"/>
      <c r="N34" s="66" t="s">
        <v>218</v>
      </c>
      <c r="O34" s="66">
        <v>28</v>
      </c>
      <c r="Q34" s="66" t="s">
        <v>246</v>
      </c>
      <c r="R34" s="68">
        <v>21.3</v>
      </c>
      <c r="T34" s="9"/>
      <c r="U34" s="9"/>
      <c r="W34" s="4"/>
      <c r="X34" s="4"/>
    </row>
    <row r="35" spans="2:24" s="3" customFormat="1" ht="15" customHeight="1" x14ac:dyDescent="0.2">
      <c r="B35" s="66" t="s">
        <v>148</v>
      </c>
      <c r="C35" s="66">
        <v>37</v>
      </c>
      <c r="E35" s="66" t="s">
        <v>36</v>
      </c>
      <c r="F35" s="66">
        <v>20</v>
      </c>
      <c r="H35" s="4"/>
      <c r="I35" s="4"/>
      <c r="K35" s="4"/>
      <c r="L35" s="4"/>
      <c r="N35" s="5"/>
      <c r="O35" s="6"/>
      <c r="Q35" s="66" t="s">
        <v>247</v>
      </c>
      <c r="R35" s="68">
        <v>22</v>
      </c>
      <c r="T35" s="4"/>
      <c r="U35" s="4"/>
      <c r="W35" s="4"/>
      <c r="X35" s="4"/>
    </row>
    <row r="36" spans="2:24" s="3" customFormat="1" ht="15" customHeight="1" x14ac:dyDescent="0.2">
      <c r="B36" s="5"/>
      <c r="C36" s="6"/>
      <c r="D36" s="2"/>
      <c r="E36" s="66" t="s">
        <v>11</v>
      </c>
      <c r="F36" s="66">
        <v>28</v>
      </c>
      <c r="H36" s="4"/>
      <c r="I36" s="4"/>
      <c r="K36" s="4"/>
      <c r="L36" s="4"/>
      <c r="N36" s="7"/>
      <c r="O36" s="7"/>
      <c r="Q36" s="66" t="s">
        <v>248</v>
      </c>
      <c r="R36" s="68">
        <v>22.4</v>
      </c>
      <c r="T36" s="4"/>
      <c r="U36" s="4"/>
      <c r="W36" s="4"/>
      <c r="X36" s="4"/>
    </row>
    <row r="37" spans="2:24" s="3" customFormat="1" x14ac:dyDescent="0.2">
      <c r="B37" s="7"/>
      <c r="C37" s="7"/>
      <c r="D37" s="2"/>
      <c r="E37" s="66" t="s">
        <v>115</v>
      </c>
      <c r="F37" s="66">
        <v>28</v>
      </c>
      <c r="H37" s="4"/>
      <c r="I37" s="4"/>
      <c r="K37" s="4"/>
      <c r="L37" s="4"/>
      <c r="N37" s="4"/>
      <c r="O37" s="4"/>
      <c r="Q37" s="66" t="s">
        <v>249</v>
      </c>
      <c r="R37" s="68">
        <v>24.6</v>
      </c>
      <c r="T37" s="4"/>
      <c r="U37" s="4"/>
      <c r="W37" s="4"/>
      <c r="X37" s="4"/>
    </row>
    <row r="38" spans="2:24" s="3" customFormat="1" x14ac:dyDescent="0.2">
      <c r="B38" s="4"/>
      <c r="C38" s="4"/>
      <c r="E38" s="66" t="s">
        <v>24</v>
      </c>
      <c r="F38" s="66">
        <v>24</v>
      </c>
      <c r="H38" s="4"/>
      <c r="I38" s="4"/>
      <c r="K38" s="4"/>
      <c r="L38" s="4"/>
      <c r="N38" s="4"/>
      <c r="O38" s="4"/>
      <c r="Q38" s="66" t="s">
        <v>250</v>
      </c>
      <c r="R38" s="68">
        <v>25.1</v>
      </c>
      <c r="T38" s="4"/>
      <c r="U38" s="4"/>
      <c r="W38" s="4"/>
      <c r="X38" s="4"/>
    </row>
    <row r="39" spans="2:24" s="3" customFormat="1" x14ac:dyDescent="0.2">
      <c r="B39" s="4"/>
      <c r="C39" s="4"/>
      <c r="E39" s="66" t="s">
        <v>95</v>
      </c>
      <c r="F39" s="66">
        <v>22</v>
      </c>
      <c r="H39" s="4"/>
      <c r="I39" s="4"/>
      <c r="K39" s="4"/>
      <c r="L39" s="4"/>
      <c r="N39" s="4"/>
      <c r="O39" s="4"/>
      <c r="Q39" s="66" t="s">
        <v>251</v>
      </c>
      <c r="R39" s="68">
        <v>17.8</v>
      </c>
      <c r="T39" s="4"/>
      <c r="U39" s="4"/>
      <c r="W39" s="4"/>
      <c r="X39" s="4"/>
    </row>
    <row r="40" spans="2:24" s="3" customFormat="1" x14ac:dyDescent="0.2">
      <c r="B40" s="4"/>
      <c r="C40" s="4"/>
      <c r="E40" s="66" t="s">
        <v>71</v>
      </c>
      <c r="F40" s="66">
        <v>23</v>
      </c>
      <c r="H40" s="4"/>
      <c r="I40" s="4"/>
      <c r="K40" s="4"/>
      <c r="L40" s="4"/>
      <c r="N40" s="4"/>
      <c r="O40" s="4"/>
      <c r="Q40" s="66" t="s">
        <v>252</v>
      </c>
      <c r="R40" s="68">
        <v>25</v>
      </c>
      <c r="T40" s="4"/>
      <c r="U40" s="4"/>
      <c r="W40" s="4"/>
      <c r="X40" s="4"/>
    </row>
    <row r="41" spans="2:24" s="3" customFormat="1" x14ac:dyDescent="0.2">
      <c r="B41" s="4"/>
      <c r="C41" s="4"/>
      <c r="E41" s="66" t="s">
        <v>72</v>
      </c>
      <c r="F41" s="66">
        <v>19</v>
      </c>
      <c r="H41" s="4"/>
      <c r="I41" s="4"/>
      <c r="K41" s="4"/>
      <c r="L41" s="4"/>
      <c r="N41" s="4"/>
      <c r="O41" s="4"/>
      <c r="Q41" s="66" t="s">
        <v>253</v>
      </c>
      <c r="R41" s="68">
        <v>19.45</v>
      </c>
      <c r="T41" s="4"/>
      <c r="U41" s="4"/>
      <c r="W41" s="4"/>
      <c r="X41" s="4"/>
    </row>
    <row r="42" spans="2:24" s="3" customFormat="1" x14ac:dyDescent="0.2">
      <c r="B42" s="4"/>
      <c r="C42" s="4"/>
      <c r="E42" s="66" t="s">
        <v>96</v>
      </c>
      <c r="F42" s="66">
        <v>19</v>
      </c>
      <c r="H42" s="4"/>
      <c r="I42" s="4"/>
      <c r="K42" s="4"/>
      <c r="L42" s="4"/>
      <c r="N42" s="4"/>
      <c r="O42" s="4"/>
      <c r="Q42" s="66" t="s">
        <v>40</v>
      </c>
      <c r="R42" s="68">
        <v>21.2</v>
      </c>
      <c r="T42" s="4"/>
      <c r="U42" s="4"/>
      <c r="W42" s="4"/>
      <c r="X42" s="4"/>
    </row>
    <row r="43" spans="2:24" s="3" customFormat="1" x14ac:dyDescent="0.2">
      <c r="B43" s="4"/>
      <c r="C43" s="4"/>
      <c r="E43" s="66" t="s">
        <v>4</v>
      </c>
      <c r="F43" s="66">
        <v>21</v>
      </c>
      <c r="H43" s="4"/>
      <c r="I43" s="4"/>
      <c r="K43" s="4"/>
      <c r="L43" s="4"/>
      <c r="N43" s="4"/>
      <c r="O43" s="4"/>
      <c r="Q43" s="66" t="s">
        <v>254</v>
      </c>
      <c r="R43" s="68">
        <v>19.2</v>
      </c>
      <c r="T43" s="4"/>
      <c r="U43" s="4"/>
      <c r="W43" s="4"/>
      <c r="X43" s="4"/>
    </row>
    <row r="44" spans="2:24" s="3" customFormat="1" x14ac:dyDescent="0.2">
      <c r="B44" s="4"/>
      <c r="C44" s="4"/>
      <c r="E44" s="66" t="s">
        <v>55</v>
      </c>
      <c r="F44" s="66">
        <v>27</v>
      </c>
      <c r="H44" s="4"/>
      <c r="I44" s="4"/>
      <c r="K44" s="4"/>
      <c r="L44" s="4"/>
      <c r="N44" s="4"/>
      <c r="O44" s="4"/>
      <c r="Q44" s="66" t="s">
        <v>255</v>
      </c>
      <c r="R44" s="68">
        <v>17.3</v>
      </c>
      <c r="T44" s="4"/>
      <c r="U44" s="4"/>
      <c r="W44" s="4"/>
      <c r="X44" s="4"/>
    </row>
    <row r="45" spans="2:24" s="3" customFormat="1" x14ac:dyDescent="0.2">
      <c r="B45" s="4"/>
      <c r="C45" s="4"/>
      <c r="E45" s="66" t="s">
        <v>37</v>
      </c>
      <c r="F45" s="66">
        <v>16</v>
      </c>
      <c r="H45" s="4"/>
      <c r="I45" s="4"/>
      <c r="K45" s="4"/>
      <c r="L45" s="4"/>
      <c r="N45" s="4"/>
      <c r="O45" s="4"/>
      <c r="Q45" s="66" t="s">
        <v>256</v>
      </c>
      <c r="R45" s="68">
        <v>21.6</v>
      </c>
      <c r="T45" s="4"/>
      <c r="U45" s="4"/>
      <c r="W45" s="4"/>
      <c r="X45" s="4"/>
    </row>
    <row r="46" spans="2:24" s="3" customFormat="1" x14ac:dyDescent="0.2">
      <c r="B46" s="4"/>
      <c r="C46" s="4"/>
      <c r="E46" s="66" t="s">
        <v>56</v>
      </c>
      <c r="F46" s="66">
        <v>24</v>
      </c>
      <c r="H46" s="4"/>
      <c r="I46" s="4"/>
      <c r="K46" s="4"/>
      <c r="L46" s="4"/>
      <c r="N46" s="4"/>
      <c r="O46" s="4"/>
      <c r="Q46" s="66" t="s">
        <v>257</v>
      </c>
      <c r="R46" s="68">
        <v>20.5</v>
      </c>
      <c r="T46" s="4"/>
      <c r="U46" s="4"/>
      <c r="W46" s="4"/>
      <c r="X46" s="4"/>
    </row>
    <row r="47" spans="2:24" s="3" customFormat="1" x14ac:dyDescent="0.2">
      <c r="B47" s="4"/>
      <c r="C47" s="4"/>
      <c r="E47" s="66" t="s">
        <v>12</v>
      </c>
      <c r="F47" s="66">
        <v>28</v>
      </c>
      <c r="H47" s="4"/>
      <c r="I47" s="4"/>
      <c r="K47" s="4"/>
      <c r="L47" s="4"/>
      <c r="N47" s="4"/>
      <c r="O47" s="4"/>
      <c r="Q47" s="66" t="s">
        <v>258</v>
      </c>
      <c r="R47" s="68">
        <v>26.6</v>
      </c>
      <c r="T47" s="4"/>
      <c r="U47" s="4"/>
      <c r="W47" s="4"/>
      <c r="X47" s="4"/>
    </row>
    <row r="48" spans="2:24" s="3" customFormat="1" x14ac:dyDescent="0.2">
      <c r="B48" s="4"/>
      <c r="C48" s="4"/>
      <c r="E48" s="66" t="s">
        <v>73</v>
      </c>
      <c r="F48" s="66">
        <v>17</v>
      </c>
      <c r="H48" s="4"/>
      <c r="I48" s="4"/>
      <c r="K48" s="4"/>
      <c r="L48" s="4"/>
      <c r="N48" s="4"/>
      <c r="O48" s="4"/>
      <c r="Q48" s="66" t="s">
        <v>259</v>
      </c>
      <c r="R48" s="68">
        <v>17.3</v>
      </c>
      <c r="T48" s="4"/>
      <c r="U48" s="4"/>
      <c r="W48" s="4"/>
      <c r="X48" s="4"/>
    </row>
    <row r="49" spans="2:24" s="3" customFormat="1" x14ac:dyDescent="0.2">
      <c r="B49" s="4"/>
      <c r="C49" s="4"/>
      <c r="E49" s="66" t="s">
        <v>74</v>
      </c>
      <c r="F49" s="66">
        <v>19</v>
      </c>
      <c r="H49" s="4"/>
      <c r="I49" s="4"/>
      <c r="K49" s="4"/>
      <c r="L49" s="4"/>
      <c r="N49" s="4"/>
      <c r="O49" s="4"/>
      <c r="Q49" s="66" t="s">
        <v>260</v>
      </c>
      <c r="R49" s="68">
        <v>22.9</v>
      </c>
      <c r="T49" s="4"/>
      <c r="U49" s="4"/>
      <c r="W49" s="4"/>
      <c r="X49" s="4"/>
    </row>
    <row r="50" spans="2:24" s="3" customFormat="1" x14ac:dyDescent="0.2">
      <c r="B50" s="4"/>
      <c r="C50" s="4"/>
      <c r="E50" s="66" t="s">
        <v>75</v>
      </c>
      <c r="F50" s="66">
        <v>16</v>
      </c>
      <c r="H50" s="4"/>
      <c r="I50" s="4"/>
      <c r="K50" s="4"/>
      <c r="L50" s="4"/>
      <c r="N50" s="4"/>
      <c r="O50" s="4"/>
      <c r="Q50" s="66" t="s">
        <v>261</v>
      </c>
      <c r="R50" s="68">
        <v>23.4</v>
      </c>
      <c r="T50" s="4"/>
      <c r="U50" s="4"/>
      <c r="W50" s="4"/>
      <c r="X50" s="4"/>
    </row>
    <row r="51" spans="2:24" s="3" customFormat="1" x14ac:dyDescent="0.2">
      <c r="B51" s="4"/>
      <c r="C51" s="4"/>
      <c r="E51" s="66" t="s">
        <v>76</v>
      </c>
      <c r="F51" s="66">
        <v>17</v>
      </c>
      <c r="H51" s="4"/>
      <c r="I51" s="4"/>
      <c r="K51" s="4"/>
      <c r="L51" s="4"/>
      <c r="N51" s="4"/>
      <c r="O51" s="4"/>
      <c r="Q51" s="66" t="s">
        <v>262</v>
      </c>
      <c r="R51" s="68">
        <v>20.8</v>
      </c>
      <c r="T51" s="4"/>
      <c r="U51" s="4"/>
      <c r="W51" s="4"/>
      <c r="X51" s="4"/>
    </row>
    <row r="52" spans="2:24" s="3" customFormat="1" x14ac:dyDescent="0.2">
      <c r="B52" s="4"/>
      <c r="C52" s="4"/>
      <c r="E52" s="66" t="s">
        <v>38</v>
      </c>
      <c r="F52" s="66">
        <v>18</v>
      </c>
      <c r="H52" s="4"/>
      <c r="I52" s="4"/>
      <c r="K52" s="4"/>
      <c r="L52" s="4"/>
      <c r="N52" s="4"/>
      <c r="O52" s="4"/>
      <c r="Q52" s="66" t="s">
        <v>263</v>
      </c>
      <c r="R52" s="68">
        <v>15.5</v>
      </c>
      <c r="T52" s="4"/>
      <c r="U52" s="4"/>
      <c r="W52" s="4"/>
      <c r="X52" s="4"/>
    </row>
    <row r="53" spans="2:24" s="3" customFormat="1" x14ac:dyDescent="0.2">
      <c r="B53" s="4"/>
      <c r="C53" s="4"/>
      <c r="E53" s="66" t="s">
        <v>5</v>
      </c>
      <c r="F53" s="66">
        <v>21</v>
      </c>
      <c r="H53" s="4"/>
      <c r="I53" s="4"/>
      <c r="K53" s="4"/>
      <c r="L53" s="4"/>
      <c r="N53" s="4"/>
      <c r="O53" s="4"/>
      <c r="Q53" s="66" t="s">
        <v>264</v>
      </c>
      <c r="R53" s="68">
        <v>15.4</v>
      </c>
      <c r="T53" s="4"/>
      <c r="U53" s="4"/>
      <c r="W53" s="4"/>
      <c r="X53" s="4"/>
    </row>
    <row r="54" spans="2:24" s="3" customFormat="1" x14ac:dyDescent="0.2">
      <c r="B54" s="4"/>
      <c r="C54" s="4"/>
      <c r="E54" s="66" t="s">
        <v>97</v>
      </c>
      <c r="F54" s="66">
        <v>20</v>
      </c>
      <c r="H54" s="4"/>
      <c r="I54" s="4"/>
      <c r="K54" s="4"/>
      <c r="L54" s="4"/>
      <c r="N54" s="4"/>
      <c r="O54" s="4"/>
      <c r="Q54" s="66" t="s">
        <v>265</v>
      </c>
      <c r="R54" s="68">
        <v>19.8</v>
      </c>
      <c r="T54" s="4"/>
      <c r="U54" s="4"/>
      <c r="W54" s="4"/>
      <c r="X54" s="4"/>
    </row>
    <row r="55" spans="2:24" s="3" customFormat="1" x14ac:dyDescent="0.2">
      <c r="B55" s="4"/>
      <c r="C55" s="4"/>
      <c r="E55" s="66" t="s">
        <v>57</v>
      </c>
      <c r="F55" s="66">
        <v>21</v>
      </c>
      <c r="H55" s="4"/>
      <c r="I55" s="4"/>
      <c r="K55" s="4"/>
      <c r="L55" s="4"/>
      <c r="N55" s="4"/>
      <c r="O55" s="4"/>
      <c r="Q55" s="66" t="s">
        <v>266</v>
      </c>
      <c r="R55" s="68">
        <v>18.600000000000001</v>
      </c>
      <c r="T55" s="4"/>
      <c r="U55" s="4"/>
      <c r="W55" s="4"/>
      <c r="X55" s="4"/>
    </row>
    <row r="56" spans="2:24" s="3" customFormat="1" x14ac:dyDescent="0.2">
      <c r="B56" s="4"/>
      <c r="C56" s="4"/>
      <c r="E56" s="66" t="s">
        <v>58</v>
      </c>
      <c r="F56" s="66">
        <v>21.5</v>
      </c>
      <c r="H56" s="4"/>
      <c r="I56" s="4"/>
      <c r="K56" s="4"/>
      <c r="L56" s="4"/>
      <c r="N56" s="4"/>
      <c r="O56" s="4"/>
      <c r="Q56" s="66" t="s">
        <v>267</v>
      </c>
      <c r="R56" s="68">
        <v>20.3</v>
      </c>
      <c r="T56" s="4"/>
      <c r="U56" s="4"/>
      <c r="W56" s="4"/>
      <c r="X56" s="4"/>
    </row>
    <row r="57" spans="2:24" s="3" customFormat="1" x14ac:dyDescent="0.2">
      <c r="B57" s="4"/>
      <c r="C57" s="4"/>
      <c r="E57" s="66" t="s">
        <v>6</v>
      </c>
      <c r="F57" s="66">
        <v>22</v>
      </c>
      <c r="H57" s="4"/>
      <c r="I57" s="4"/>
      <c r="K57" s="4"/>
      <c r="L57" s="4"/>
      <c r="N57" s="4"/>
      <c r="O57" s="4"/>
      <c r="Q57" s="66" t="s">
        <v>268</v>
      </c>
      <c r="R57" s="68">
        <v>19.7</v>
      </c>
      <c r="T57" s="4"/>
      <c r="U57" s="4"/>
      <c r="W57" s="4"/>
      <c r="X57" s="4"/>
    </row>
    <row r="58" spans="2:24" s="3" customFormat="1" x14ac:dyDescent="0.2">
      <c r="B58" s="4"/>
      <c r="C58" s="4"/>
      <c r="E58" s="66" t="s">
        <v>39</v>
      </c>
      <c r="F58" s="66">
        <v>20</v>
      </c>
      <c r="H58" s="4"/>
      <c r="I58" s="4"/>
      <c r="K58" s="4"/>
      <c r="L58" s="4"/>
      <c r="N58" s="4"/>
      <c r="O58" s="4"/>
      <c r="Q58" s="66" t="s">
        <v>269</v>
      </c>
      <c r="R58" s="68">
        <v>25.7</v>
      </c>
      <c r="T58" s="4"/>
      <c r="U58" s="4"/>
      <c r="W58" s="4"/>
      <c r="X58" s="4"/>
    </row>
    <row r="59" spans="2:24" s="3" customFormat="1" x14ac:dyDescent="0.2">
      <c r="B59" s="4"/>
      <c r="C59" s="4"/>
      <c r="E59" s="66" t="s">
        <v>77</v>
      </c>
      <c r="F59" s="66">
        <v>22.4</v>
      </c>
      <c r="H59" s="4"/>
      <c r="I59" s="4"/>
      <c r="K59" s="4"/>
      <c r="L59" s="4"/>
      <c r="N59" s="4"/>
      <c r="O59" s="4"/>
      <c r="Q59" s="66" t="s">
        <v>270</v>
      </c>
      <c r="R59" s="68">
        <v>21.3</v>
      </c>
      <c r="T59" s="4"/>
      <c r="U59" s="4"/>
      <c r="W59" s="4"/>
      <c r="X59" s="4"/>
    </row>
    <row r="60" spans="2:24" s="3" customFormat="1" x14ac:dyDescent="0.2">
      <c r="B60" s="4"/>
      <c r="C60" s="4"/>
      <c r="E60" s="66" t="s">
        <v>40</v>
      </c>
      <c r="F60" s="66">
        <v>20</v>
      </c>
      <c r="H60" s="4"/>
      <c r="I60" s="4"/>
      <c r="K60" s="4"/>
      <c r="L60" s="4"/>
      <c r="N60" s="4"/>
      <c r="O60" s="4"/>
      <c r="Q60" s="66" t="s">
        <v>271</v>
      </c>
      <c r="R60" s="68">
        <v>20.5</v>
      </c>
      <c r="T60" s="4"/>
      <c r="U60" s="4"/>
      <c r="W60" s="4"/>
      <c r="X60" s="4"/>
    </row>
    <row r="61" spans="2:24" s="3" customFormat="1" x14ac:dyDescent="0.2">
      <c r="B61" s="4"/>
      <c r="C61" s="4"/>
      <c r="E61" s="66" t="s">
        <v>78</v>
      </c>
      <c r="F61" s="66">
        <v>17</v>
      </c>
      <c r="H61" s="4"/>
      <c r="I61" s="4"/>
      <c r="K61" s="4"/>
      <c r="L61" s="4"/>
      <c r="N61" s="4"/>
      <c r="O61" s="4"/>
      <c r="Q61" s="66" t="s">
        <v>272</v>
      </c>
      <c r="R61" s="68">
        <v>22.8</v>
      </c>
      <c r="T61" s="4"/>
      <c r="U61" s="4"/>
      <c r="W61" s="4"/>
      <c r="X61" s="4"/>
    </row>
    <row r="62" spans="2:24" s="3" customFormat="1" x14ac:dyDescent="0.2">
      <c r="B62" s="4"/>
      <c r="C62" s="4"/>
      <c r="E62" s="66" t="s">
        <v>79</v>
      </c>
      <c r="F62" s="66">
        <v>21.1</v>
      </c>
      <c r="H62" s="4"/>
      <c r="I62" s="4"/>
      <c r="K62" s="4"/>
      <c r="L62" s="4"/>
      <c r="N62" s="4"/>
      <c r="O62" s="4"/>
      <c r="Q62" s="66" t="s">
        <v>273</v>
      </c>
      <c r="R62" s="68">
        <v>24.7</v>
      </c>
      <c r="T62" s="4"/>
      <c r="U62" s="4"/>
      <c r="W62" s="4"/>
      <c r="X62" s="4"/>
    </row>
    <row r="63" spans="2:24" s="3" customFormat="1" x14ac:dyDescent="0.2">
      <c r="B63" s="4"/>
      <c r="C63" s="4"/>
      <c r="E63" s="66" t="s">
        <v>59</v>
      </c>
      <c r="F63" s="66">
        <v>21</v>
      </c>
      <c r="H63" s="4"/>
      <c r="I63" s="4"/>
      <c r="K63" s="4"/>
      <c r="L63" s="4"/>
      <c r="N63" s="4"/>
      <c r="O63" s="4"/>
      <c r="Q63" s="66" t="s">
        <v>274</v>
      </c>
      <c r="R63" s="68">
        <v>19</v>
      </c>
      <c r="T63" s="4"/>
      <c r="U63" s="4"/>
      <c r="W63" s="4"/>
      <c r="X63" s="4"/>
    </row>
    <row r="64" spans="2:24" s="3" customFormat="1" x14ac:dyDescent="0.2">
      <c r="B64" s="4"/>
      <c r="C64" s="4"/>
      <c r="E64" s="66" t="s">
        <v>98</v>
      </c>
      <c r="F64" s="66">
        <v>24</v>
      </c>
      <c r="H64" s="4"/>
      <c r="I64" s="4"/>
      <c r="K64" s="4"/>
      <c r="L64" s="4"/>
      <c r="N64" s="4"/>
      <c r="O64" s="4"/>
      <c r="Q64" s="66" t="s">
        <v>275</v>
      </c>
      <c r="R64" s="68">
        <v>26.8</v>
      </c>
      <c r="T64" s="4"/>
      <c r="U64" s="4"/>
      <c r="W64" s="4"/>
      <c r="X64" s="4"/>
    </row>
    <row r="65" spans="2:24" s="3" customFormat="1" x14ac:dyDescent="0.2">
      <c r="B65" s="4"/>
      <c r="C65" s="4"/>
      <c r="E65" s="66" t="s">
        <v>7</v>
      </c>
      <c r="F65" s="66">
        <v>21</v>
      </c>
      <c r="H65" s="4"/>
      <c r="I65" s="4"/>
      <c r="K65" s="4"/>
      <c r="L65" s="4"/>
      <c r="N65" s="4"/>
      <c r="O65" s="4"/>
      <c r="Q65" s="66" t="s">
        <v>276</v>
      </c>
      <c r="R65" s="68">
        <v>28.4</v>
      </c>
      <c r="T65" s="4"/>
      <c r="U65" s="4"/>
      <c r="W65" s="4"/>
      <c r="X65" s="4"/>
    </row>
    <row r="66" spans="2:24" s="3" customFormat="1" x14ac:dyDescent="0.2">
      <c r="B66" s="4"/>
      <c r="C66" s="4"/>
      <c r="E66" s="66" t="s">
        <v>41</v>
      </c>
      <c r="F66" s="66">
        <v>21</v>
      </c>
      <c r="H66" s="4"/>
      <c r="I66" s="4"/>
      <c r="K66" s="4"/>
      <c r="L66" s="4"/>
      <c r="N66" s="4"/>
      <c r="O66" s="4"/>
      <c r="Q66" s="66" t="s">
        <v>83</v>
      </c>
      <c r="R66" s="68">
        <v>25.4</v>
      </c>
      <c r="T66" s="4"/>
      <c r="U66" s="4"/>
      <c r="W66" s="4"/>
      <c r="X66" s="4"/>
    </row>
    <row r="67" spans="2:24" s="3" customFormat="1" x14ac:dyDescent="0.2">
      <c r="B67" s="4"/>
      <c r="C67" s="4"/>
      <c r="E67" s="66" t="s">
        <v>99</v>
      </c>
      <c r="F67" s="66">
        <v>19</v>
      </c>
      <c r="H67" s="4"/>
      <c r="I67" s="4"/>
      <c r="K67" s="4"/>
      <c r="L67" s="4"/>
      <c r="N67" s="4"/>
      <c r="O67" s="4"/>
      <c r="Q67" s="66" t="s">
        <v>277</v>
      </c>
      <c r="R67" s="68">
        <v>27.5</v>
      </c>
      <c r="T67" s="4"/>
      <c r="U67" s="4"/>
      <c r="W67" s="4"/>
      <c r="X67" s="4"/>
    </row>
    <row r="68" spans="2:24" s="3" customFormat="1" x14ac:dyDescent="0.2">
      <c r="B68" s="4"/>
      <c r="C68" s="4"/>
      <c r="E68" s="66" t="s">
        <v>100</v>
      </c>
      <c r="F68" s="66">
        <v>18</v>
      </c>
      <c r="H68" s="4"/>
      <c r="I68" s="4"/>
      <c r="K68" s="4"/>
      <c r="L68" s="4"/>
      <c r="N68" s="4"/>
      <c r="O68" s="4"/>
      <c r="Q68" s="66" t="s">
        <v>278</v>
      </c>
      <c r="R68" s="68">
        <v>19.399999999999999</v>
      </c>
      <c r="T68" s="4"/>
      <c r="U68" s="4"/>
      <c r="W68" s="4"/>
      <c r="X68" s="4"/>
    </row>
    <row r="69" spans="2:24" s="3" customFormat="1" x14ac:dyDescent="0.2">
      <c r="B69" s="4"/>
      <c r="C69" s="4"/>
      <c r="E69" s="66" t="s">
        <v>155</v>
      </c>
      <c r="F69" s="66">
        <v>18.3</v>
      </c>
      <c r="H69" s="4"/>
      <c r="I69" s="4"/>
      <c r="K69" s="4"/>
      <c r="L69" s="4"/>
      <c r="N69" s="4"/>
      <c r="O69" s="4"/>
      <c r="Q69" s="66" t="s">
        <v>279</v>
      </c>
      <c r="R69" s="68">
        <v>22.2</v>
      </c>
      <c r="T69" s="4"/>
      <c r="U69" s="4"/>
      <c r="W69" s="4"/>
      <c r="X69" s="4"/>
    </row>
    <row r="70" spans="2:24" s="3" customFormat="1" x14ac:dyDescent="0.2">
      <c r="B70" s="4"/>
      <c r="C70" s="4"/>
      <c r="E70" s="66" t="s">
        <v>8</v>
      </c>
      <c r="F70" s="66">
        <v>20</v>
      </c>
      <c r="H70" s="4"/>
      <c r="I70" s="4"/>
      <c r="K70" s="4"/>
      <c r="L70" s="4"/>
      <c r="N70" s="4"/>
      <c r="O70" s="4"/>
      <c r="Q70" s="66" t="s">
        <v>280</v>
      </c>
      <c r="R70" s="68">
        <v>23.3</v>
      </c>
      <c r="T70" s="4"/>
      <c r="U70" s="4"/>
      <c r="W70" s="4"/>
      <c r="X70" s="4"/>
    </row>
    <row r="71" spans="2:24" s="3" customFormat="1" x14ac:dyDescent="0.2">
      <c r="B71" s="4"/>
      <c r="C71" s="4"/>
      <c r="E71" s="66" t="s">
        <v>101</v>
      </c>
      <c r="F71" s="66">
        <v>25</v>
      </c>
      <c r="H71" s="4"/>
      <c r="I71" s="4"/>
      <c r="K71" s="4"/>
      <c r="L71" s="4"/>
      <c r="N71" s="4"/>
      <c r="O71" s="4"/>
      <c r="Q71" s="66" t="s">
        <v>281</v>
      </c>
      <c r="R71" s="68">
        <v>17.3</v>
      </c>
      <c r="T71" s="4"/>
      <c r="U71" s="4"/>
      <c r="W71" s="4"/>
      <c r="X71" s="4"/>
    </row>
    <row r="72" spans="2:24" s="3" customFormat="1" x14ac:dyDescent="0.2">
      <c r="B72" s="4"/>
      <c r="C72" s="4"/>
      <c r="E72" s="66" t="s">
        <v>80</v>
      </c>
      <c r="F72" s="66">
        <v>16.600000000000001</v>
      </c>
      <c r="H72" s="4"/>
      <c r="I72" s="4"/>
      <c r="K72" s="4"/>
      <c r="L72" s="4"/>
      <c r="N72" s="4"/>
      <c r="O72" s="4"/>
      <c r="Q72" s="66" t="s">
        <v>282</v>
      </c>
      <c r="R72" s="68">
        <v>17.3</v>
      </c>
      <c r="T72" s="4"/>
      <c r="U72" s="4"/>
      <c r="W72" s="4"/>
      <c r="X72" s="4"/>
    </row>
    <row r="73" spans="2:24" s="3" customFormat="1" ht="30" x14ac:dyDescent="0.2">
      <c r="B73" s="4"/>
      <c r="C73" s="4"/>
      <c r="E73" s="66" t="s">
        <v>60</v>
      </c>
      <c r="F73" s="66">
        <v>24</v>
      </c>
      <c r="H73" s="4"/>
      <c r="I73" s="4"/>
      <c r="K73" s="4"/>
      <c r="L73" s="4"/>
      <c r="N73" s="4"/>
      <c r="O73" s="4"/>
      <c r="Q73" s="66" t="s">
        <v>283</v>
      </c>
      <c r="R73" s="68">
        <v>21.9</v>
      </c>
      <c r="T73" s="4"/>
      <c r="U73" s="4"/>
      <c r="W73" s="4"/>
      <c r="X73" s="4"/>
    </row>
    <row r="74" spans="2:24" s="3" customFormat="1" ht="30" x14ac:dyDescent="0.2">
      <c r="B74" s="4"/>
      <c r="C74" s="4"/>
      <c r="E74" s="66" t="s">
        <v>17</v>
      </c>
      <c r="F74" s="66">
        <v>23</v>
      </c>
      <c r="H74" s="4"/>
      <c r="I74" s="4"/>
      <c r="K74" s="4"/>
      <c r="L74" s="4"/>
      <c r="N74" s="4"/>
      <c r="O74" s="4"/>
      <c r="Q74" s="66" t="s">
        <v>284</v>
      </c>
      <c r="R74" s="68">
        <v>21.4</v>
      </c>
      <c r="T74" s="4"/>
      <c r="U74" s="4"/>
      <c r="W74" s="4"/>
      <c r="X74" s="4"/>
    </row>
    <row r="75" spans="2:24" s="3" customFormat="1" x14ac:dyDescent="0.2">
      <c r="B75" s="4"/>
      <c r="C75" s="4"/>
      <c r="E75" s="66" t="s">
        <v>81</v>
      </c>
      <c r="F75" s="66">
        <v>17</v>
      </c>
      <c r="H75" s="4"/>
      <c r="I75" s="4"/>
      <c r="K75" s="4"/>
      <c r="L75" s="4"/>
      <c r="N75" s="4"/>
      <c r="O75" s="4"/>
      <c r="Q75" s="66" t="s">
        <v>285</v>
      </c>
      <c r="R75" s="68">
        <v>20.8</v>
      </c>
      <c r="T75" s="4"/>
      <c r="U75" s="4"/>
      <c r="W75" s="4"/>
      <c r="X75" s="4"/>
    </row>
    <row r="76" spans="2:24" s="3" customFormat="1" x14ac:dyDescent="0.2">
      <c r="B76" s="4"/>
      <c r="C76" s="4"/>
      <c r="E76" s="66" t="s">
        <v>0</v>
      </c>
      <c r="F76" s="66">
        <v>22.5</v>
      </c>
      <c r="H76" s="4"/>
      <c r="I76" s="4"/>
      <c r="K76" s="4"/>
      <c r="L76" s="4"/>
      <c r="N76" s="4"/>
      <c r="O76" s="4"/>
      <c r="Q76" s="66" t="s">
        <v>286</v>
      </c>
      <c r="R76" s="68">
        <v>22.2</v>
      </c>
      <c r="T76" s="4"/>
      <c r="U76" s="4"/>
      <c r="W76" s="4"/>
      <c r="X76" s="4"/>
    </row>
    <row r="77" spans="2:24" s="3" customFormat="1" x14ac:dyDescent="0.2">
      <c r="B77" s="4"/>
      <c r="C77" s="4"/>
      <c r="E77" s="66" t="s">
        <v>102</v>
      </c>
      <c r="F77" s="66">
        <v>17.2</v>
      </c>
      <c r="H77" s="4"/>
      <c r="I77" s="4"/>
      <c r="K77" s="4"/>
      <c r="L77" s="4"/>
      <c r="N77" s="4"/>
      <c r="O77" s="4"/>
      <c r="Q77" s="66" t="s">
        <v>287</v>
      </c>
      <c r="R77" s="68">
        <v>15.4</v>
      </c>
      <c r="T77" s="4"/>
      <c r="U77" s="4"/>
      <c r="W77" s="4"/>
      <c r="X77" s="4"/>
    </row>
    <row r="78" spans="2:24" s="3" customFormat="1" x14ac:dyDescent="0.2">
      <c r="B78" s="4"/>
      <c r="C78" s="4"/>
      <c r="E78" s="66" t="s">
        <v>116</v>
      </c>
      <c r="F78" s="66">
        <v>28</v>
      </c>
      <c r="H78" s="4"/>
      <c r="I78" s="4"/>
      <c r="K78" s="4"/>
      <c r="L78" s="4"/>
      <c r="N78" s="4"/>
      <c r="O78" s="4"/>
      <c r="Q78" s="66" t="s">
        <v>288</v>
      </c>
      <c r="R78" s="68">
        <v>18.5</v>
      </c>
      <c r="T78" s="4"/>
      <c r="U78" s="4"/>
      <c r="W78" s="4"/>
      <c r="X78" s="4"/>
    </row>
    <row r="79" spans="2:24" s="3" customFormat="1" x14ac:dyDescent="0.2">
      <c r="B79" s="4"/>
      <c r="C79" s="4"/>
      <c r="E79" s="66" t="s">
        <v>117</v>
      </c>
      <c r="F79" s="66">
        <v>28</v>
      </c>
      <c r="H79" s="4"/>
      <c r="I79" s="4"/>
      <c r="K79" s="4"/>
      <c r="L79" s="4"/>
      <c r="N79" s="4"/>
      <c r="O79" s="4"/>
      <c r="Q79" s="66" t="s">
        <v>289</v>
      </c>
      <c r="R79" s="68">
        <v>18.600000000000001</v>
      </c>
      <c r="T79" s="4"/>
      <c r="U79" s="4"/>
      <c r="W79" s="4"/>
      <c r="X79" s="4"/>
    </row>
    <row r="80" spans="2:24" s="3" customFormat="1" x14ac:dyDescent="0.2">
      <c r="B80" s="4"/>
      <c r="C80" s="4"/>
      <c r="E80" s="66" t="s">
        <v>82</v>
      </c>
      <c r="F80" s="66">
        <v>21</v>
      </c>
      <c r="H80" s="4"/>
      <c r="I80" s="4"/>
      <c r="K80" s="4"/>
      <c r="L80" s="4"/>
      <c r="N80" s="4"/>
      <c r="O80" s="4"/>
      <c r="Q80" s="66" t="s">
        <v>290</v>
      </c>
      <c r="R80" s="68">
        <v>22.1</v>
      </c>
      <c r="T80" s="4"/>
      <c r="U80" s="4"/>
      <c r="W80" s="4"/>
      <c r="X80" s="4"/>
    </row>
    <row r="81" spans="2:24" s="3" customFormat="1" x14ac:dyDescent="0.2">
      <c r="B81" s="4"/>
      <c r="C81" s="4"/>
      <c r="E81" s="66" t="s">
        <v>13</v>
      </c>
      <c r="F81" s="66">
        <v>28</v>
      </c>
      <c r="H81" s="4"/>
      <c r="I81" s="4"/>
      <c r="K81" s="4"/>
      <c r="L81" s="4"/>
      <c r="N81" s="4"/>
      <c r="O81" s="4"/>
      <c r="Q81" s="66" t="s">
        <v>222</v>
      </c>
      <c r="R81" s="68">
        <v>16.5</v>
      </c>
      <c r="T81" s="4"/>
      <c r="U81" s="4"/>
      <c r="W81" s="4"/>
      <c r="X81" s="4"/>
    </row>
    <row r="82" spans="2:24" s="3" customFormat="1" x14ac:dyDescent="0.2">
      <c r="B82" s="4"/>
      <c r="C82" s="4"/>
      <c r="E82" s="66" t="s">
        <v>118</v>
      </c>
      <c r="F82" s="66">
        <v>28</v>
      </c>
      <c r="H82" s="4"/>
      <c r="I82" s="4"/>
      <c r="K82" s="4"/>
      <c r="L82" s="4"/>
      <c r="N82" s="4"/>
      <c r="O82" s="4"/>
      <c r="Q82" s="66" t="s">
        <v>291</v>
      </c>
      <c r="R82" s="68">
        <v>20.100000000000001</v>
      </c>
      <c r="T82" s="4"/>
      <c r="U82" s="4"/>
      <c r="W82" s="4"/>
      <c r="X82" s="4"/>
    </row>
    <row r="83" spans="2:24" s="3" customFormat="1" x14ac:dyDescent="0.2">
      <c r="B83" s="4"/>
      <c r="C83" s="4"/>
      <c r="E83" s="66" t="s">
        <v>61</v>
      </c>
      <c r="F83" s="66">
        <v>26</v>
      </c>
      <c r="H83" s="4"/>
      <c r="I83" s="4"/>
      <c r="K83" s="4"/>
      <c r="L83" s="4"/>
      <c r="N83" s="4"/>
      <c r="O83" s="4"/>
      <c r="Q83" s="66" t="s">
        <v>292</v>
      </c>
      <c r="R83" s="68">
        <v>18.8</v>
      </c>
      <c r="T83" s="4"/>
      <c r="U83" s="4"/>
      <c r="W83" s="4"/>
      <c r="X83" s="4"/>
    </row>
    <row r="84" spans="2:24" s="3" customFormat="1" x14ac:dyDescent="0.2">
      <c r="B84" s="4"/>
      <c r="C84" s="4"/>
      <c r="E84" s="66" t="s">
        <v>62</v>
      </c>
      <c r="F84" s="66">
        <v>22</v>
      </c>
      <c r="H84" s="4"/>
      <c r="I84" s="4"/>
      <c r="K84" s="4"/>
      <c r="L84" s="4"/>
      <c r="N84" s="4"/>
      <c r="O84" s="4"/>
      <c r="Q84" s="5"/>
      <c r="R84" s="6"/>
      <c r="T84" s="4"/>
      <c r="U84" s="4"/>
      <c r="W84" s="4"/>
      <c r="X84" s="4"/>
    </row>
    <row r="85" spans="2:24" s="3" customFormat="1" x14ac:dyDescent="0.2">
      <c r="B85" s="4"/>
      <c r="C85" s="4"/>
      <c r="E85" s="66" t="s">
        <v>103</v>
      </c>
      <c r="F85" s="66">
        <v>21</v>
      </c>
      <c r="H85" s="4"/>
      <c r="I85" s="4"/>
      <c r="K85" s="4"/>
      <c r="L85" s="4"/>
      <c r="N85" s="4"/>
      <c r="O85" s="4"/>
      <c r="Q85" s="7"/>
      <c r="R85" s="7"/>
      <c r="T85" s="4"/>
      <c r="U85" s="4"/>
      <c r="W85" s="4"/>
      <c r="X85" s="4"/>
    </row>
    <row r="86" spans="2:24" s="3" customFormat="1" x14ac:dyDescent="0.2">
      <c r="B86" s="4"/>
      <c r="C86" s="4"/>
      <c r="E86" s="66" t="s">
        <v>18</v>
      </c>
      <c r="F86" s="66">
        <v>27</v>
      </c>
      <c r="H86" s="4"/>
      <c r="I86" s="4"/>
      <c r="K86" s="4"/>
      <c r="L86" s="4"/>
      <c r="N86" s="4"/>
      <c r="O86" s="4"/>
      <c r="Q86" s="4"/>
      <c r="R86" s="4"/>
      <c r="T86" s="4"/>
      <c r="U86" s="4"/>
      <c r="W86" s="4"/>
      <c r="X86" s="4"/>
    </row>
    <row r="87" spans="2:24" s="3" customFormat="1" x14ac:dyDescent="0.2">
      <c r="B87" s="4"/>
      <c r="C87" s="4"/>
      <c r="E87" s="66" t="s">
        <v>19</v>
      </c>
      <c r="F87" s="66">
        <v>27</v>
      </c>
      <c r="H87" s="4"/>
      <c r="I87" s="4"/>
      <c r="K87" s="4"/>
      <c r="L87" s="4"/>
      <c r="N87" s="4"/>
      <c r="O87" s="4"/>
      <c r="Q87" s="4"/>
      <c r="R87" s="4"/>
      <c r="T87" s="4"/>
      <c r="U87" s="4"/>
      <c r="W87" s="4"/>
      <c r="X87" s="4"/>
    </row>
    <row r="88" spans="2:24" s="3" customFormat="1" x14ac:dyDescent="0.2">
      <c r="B88" s="4"/>
      <c r="C88" s="4"/>
      <c r="E88" s="66" t="s">
        <v>20</v>
      </c>
      <c r="F88" s="66">
        <v>27</v>
      </c>
      <c r="H88" s="4"/>
      <c r="I88" s="4"/>
      <c r="K88" s="4"/>
      <c r="L88" s="4"/>
      <c r="N88" s="4"/>
      <c r="O88" s="4"/>
      <c r="Q88" s="4"/>
      <c r="R88" s="4"/>
      <c r="T88" s="4"/>
      <c r="U88" s="4"/>
      <c r="W88" s="4"/>
      <c r="X88" s="4"/>
    </row>
    <row r="89" spans="2:24" s="3" customFormat="1" x14ac:dyDescent="0.2">
      <c r="B89" s="4"/>
      <c r="C89" s="4"/>
      <c r="E89" s="66" t="s">
        <v>25</v>
      </c>
      <c r="F89" s="66">
        <v>25</v>
      </c>
      <c r="H89" s="4"/>
      <c r="I89" s="4"/>
      <c r="K89" s="4"/>
      <c r="L89" s="4"/>
      <c r="N89" s="4"/>
      <c r="O89" s="4"/>
      <c r="Q89" s="4"/>
      <c r="R89" s="4"/>
      <c r="T89" s="4"/>
      <c r="U89" s="4"/>
      <c r="W89" s="4"/>
      <c r="X89" s="4"/>
    </row>
    <row r="90" spans="2:24" s="3" customFormat="1" x14ac:dyDescent="0.2">
      <c r="B90" s="4"/>
      <c r="C90" s="4"/>
      <c r="E90" s="66" t="s">
        <v>83</v>
      </c>
      <c r="F90" s="66">
        <v>18.600000000000001</v>
      </c>
      <c r="H90" s="4"/>
      <c r="I90" s="4"/>
      <c r="K90" s="4"/>
      <c r="L90" s="4"/>
      <c r="N90" s="4"/>
      <c r="O90" s="4"/>
      <c r="Q90" s="4"/>
      <c r="R90" s="4"/>
      <c r="T90" s="4"/>
      <c r="U90" s="4"/>
      <c r="W90" s="4"/>
      <c r="X90" s="4"/>
    </row>
    <row r="91" spans="2:24" s="3" customFormat="1" x14ac:dyDescent="0.2">
      <c r="B91" s="4"/>
      <c r="C91" s="4"/>
      <c r="E91" s="66" t="s">
        <v>63</v>
      </c>
      <c r="F91" s="66">
        <v>25</v>
      </c>
      <c r="H91" s="4"/>
      <c r="I91" s="4"/>
      <c r="K91" s="4"/>
      <c r="L91" s="4"/>
      <c r="N91" s="4"/>
      <c r="O91" s="4"/>
      <c r="Q91" s="4"/>
      <c r="R91" s="4"/>
      <c r="T91" s="4"/>
      <c r="U91" s="4"/>
      <c r="W91" s="4"/>
      <c r="X91" s="4"/>
    </row>
    <row r="92" spans="2:24" s="3" customFormat="1" x14ac:dyDescent="0.2">
      <c r="B92" s="4"/>
      <c r="C92" s="4"/>
      <c r="E92" s="66" t="s">
        <v>9</v>
      </c>
      <c r="F92" s="66">
        <v>20</v>
      </c>
      <c r="H92" s="4"/>
      <c r="I92" s="4"/>
      <c r="K92" s="4"/>
      <c r="L92" s="4"/>
      <c r="N92" s="4"/>
      <c r="O92" s="4"/>
      <c r="Q92" s="4"/>
      <c r="R92" s="4"/>
      <c r="T92" s="4"/>
      <c r="U92" s="4"/>
      <c r="W92" s="4"/>
      <c r="X92" s="4"/>
    </row>
    <row r="93" spans="2:24" s="3" customFormat="1" x14ac:dyDescent="0.2">
      <c r="B93" s="4"/>
      <c r="C93" s="4"/>
      <c r="E93" s="66" t="s">
        <v>104</v>
      </c>
      <c r="F93" s="66">
        <v>23</v>
      </c>
      <c r="H93" s="4"/>
      <c r="I93" s="4"/>
      <c r="K93" s="4"/>
      <c r="L93" s="4"/>
      <c r="N93" s="4"/>
      <c r="O93" s="4"/>
      <c r="Q93" s="4"/>
      <c r="R93" s="4"/>
      <c r="T93" s="4"/>
      <c r="U93" s="4"/>
      <c r="W93" s="4"/>
      <c r="X93" s="4"/>
    </row>
    <row r="94" spans="2:24" s="3" customFormat="1" ht="30" x14ac:dyDescent="0.2">
      <c r="B94" s="4"/>
      <c r="C94" s="4"/>
      <c r="E94" s="66" t="s">
        <v>42</v>
      </c>
      <c r="F94" s="66">
        <v>22</v>
      </c>
      <c r="H94" s="4"/>
      <c r="I94" s="4"/>
      <c r="K94" s="4"/>
      <c r="L94" s="4"/>
      <c r="N94" s="4"/>
      <c r="O94" s="4"/>
      <c r="Q94" s="4"/>
      <c r="R94" s="4"/>
      <c r="T94" s="4"/>
      <c r="U94" s="4"/>
      <c r="W94" s="4"/>
      <c r="X94" s="4"/>
    </row>
    <row r="95" spans="2:24" s="3" customFormat="1" x14ac:dyDescent="0.2">
      <c r="B95" s="4"/>
      <c r="C95" s="4"/>
      <c r="E95" s="66" t="s">
        <v>84</v>
      </c>
      <c r="F95" s="66">
        <v>23</v>
      </c>
      <c r="H95" s="4"/>
      <c r="I95" s="4"/>
      <c r="K95" s="4"/>
      <c r="L95" s="4"/>
      <c r="N95" s="4"/>
      <c r="O95" s="4"/>
      <c r="Q95" s="4"/>
      <c r="R95" s="4"/>
      <c r="T95" s="4"/>
      <c r="U95" s="4"/>
      <c r="W95" s="4"/>
      <c r="X95" s="4"/>
    </row>
    <row r="96" spans="2:24" s="3" customFormat="1" x14ac:dyDescent="0.2">
      <c r="B96" s="4"/>
      <c r="C96" s="4"/>
      <c r="E96" s="66" t="s">
        <v>85</v>
      </c>
      <c r="F96" s="66">
        <v>23</v>
      </c>
      <c r="H96" s="4"/>
      <c r="I96" s="4"/>
      <c r="K96" s="4"/>
      <c r="L96" s="4"/>
      <c r="N96" s="4"/>
      <c r="O96" s="4"/>
      <c r="Q96" s="4"/>
      <c r="R96" s="4"/>
      <c r="T96" s="4"/>
      <c r="U96" s="4"/>
      <c r="W96" s="4"/>
      <c r="X96" s="4"/>
    </row>
    <row r="97" spans="2:24" s="3" customFormat="1" x14ac:dyDescent="0.2">
      <c r="B97" s="4"/>
      <c r="C97" s="4"/>
      <c r="E97" s="66" t="s">
        <v>64</v>
      </c>
      <c r="F97" s="66">
        <v>25</v>
      </c>
      <c r="H97" s="4"/>
      <c r="I97" s="4"/>
      <c r="K97" s="4"/>
      <c r="L97" s="4"/>
      <c r="N97" s="4"/>
      <c r="O97" s="4"/>
      <c r="Q97" s="4"/>
      <c r="R97" s="4"/>
      <c r="T97" s="4"/>
      <c r="U97" s="4"/>
      <c r="W97" s="4"/>
      <c r="X97" s="4"/>
    </row>
    <row r="98" spans="2:24" s="3" customFormat="1" ht="30" x14ac:dyDescent="0.2">
      <c r="B98" s="4"/>
      <c r="C98" s="4"/>
      <c r="E98" s="66" t="s">
        <v>43</v>
      </c>
      <c r="F98" s="66">
        <v>13</v>
      </c>
      <c r="H98" s="4"/>
      <c r="I98" s="4"/>
      <c r="K98" s="4"/>
      <c r="L98" s="4"/>
      <c r="N98" s="4"/>
      <c r="O98" s="4"/>
      <c r="Q98" s="4"/>
      <c r="R98" s="4"/>
      <c r="T98" s="4"/>
      <c r="U98" s="4"/>
      <c r="W98" s="4"/>
      <c r="X98" s="4"/>
    </row>
    <row r="99" spans="2:24" s="3" customFormat="1" x14ac:dyDescent="0.2">
      <c r="B99" s="4"/>
      <c r="C99" s="4"/>
      <c r="E99" s="66" t="s">
        <v>119</v>
      </c>
      <c r="F99" s="66">
        <v>28</v>
      </c>
      <c r="H99" s="4"/>
      <c r="I99" s="4"/>
      <c r="K99" s="4"/>
      <c r="L99" s="4"/>
      <c r="N99" s="4"/>
      <c r="O99" s="4"/>
      <c r="Q99" s="4"/>
      <c r="R99" s="4"/>
      <c r="T99" s="4"/>
      <c r="U99" s="4"/>
      <c r="W99" s="4"/>
      <c r="X99" s="4"/>
    </row>
    <row r="100" spans="2:24" s="3" customFormat="1" x14ac:dyDescent="0.2">
      <c r="B100" s="4"/>
      <c r="C100" s="4"/>
      <c r="E100" s="66" t="s">
        <v>86</v>
      </c>
      <c r="F100" s="66">
        <v>24</v>
      </c>
      <c r="H100" s="4"/>
      <c r="I100" s="4"/>
      <c r="K100" s="4"/>
      <c r="L100" s="4"/>
      <c r="N100" s="4"/>
      <c r="O100" s="4"/>
      <c r="Q100" s="4"/>
      <c r="R100" s="4"/>
      <c r="T100" s="4"/>
      <c r="U100" s="4"/>
      <c r="W100" s="4"/>
      <c r="X100" s="4"/>
    </row>
    <row r="101" spans="2:24" s="3" customFormat="1" ht="30" x14ac:dyDescent="0.2">
      <c r="B101" s="4"/>
      <c r="C101" s="4"/>
      <c r="E101" s="66" t="s">
        <v>44</v>
      </c>
      <c r="F101" s="66">
        <v>18.2</v>
      </c>
      <c r="H101" s="4"/>
      <c r="I101" s="4"/>
      <c r="K101" s="4"/>
      <c r="L101" s="4"/>
      <c r="N101" s="4"/>
      <c r="O101" s="4"/>
      <c r="Q101" s="4"/>
      <c r="R101" s="4"/>
      <c r="T101" s="4"/>
      <c r="U101" s="4"/>
      <c r="W101" s="4"/>
      <c r="X101" s="4"/>
    </row>
    <row r="102" spans="2:24" s="3" customFormat="1" x14ac:dyDescent="0.2">
      <c r="B102" s="4"/>
      <c r="C102" s="4"/>
      <c r="E102" s="66" t="s">
        <v>120</v>
      </c>
      <c r="F102" s="66">
        <v>28</v>
      </c>
      <c r="H102" s="4"/>
      <c r="I102" s="4"/>
      <c r="K102" s="4"/>
      <c r="L102" s="4"/>
      <c r="N102" s="4"/>
      <c r="O102" s="4"/>
      <c r="Q102" s="4"/>
      <c r="R102" s="4"/>
      <c r="T102" s="4"/>
      <c r="U102" s="4"/>
      <c r="W102" s="4"/>
      <c r="X102" s="4"/>
    </row>
    <row r="103" spans="2:24" s="3" customFormat="1" x14ac:dyDescent="0.2">
      <c r="B103" s="4"/>
      <c r="C103" s="4"/>
      <c r="E103" s="66" t="s">
        <v>87</v>
      </c>
      <c r="F103" s="66">
        <v>24</v>
      </c>
      <c r="H103" s="4"/>
      <c r="I103" s="4"/>
      <c r="K103" s="4"/>
      <c r="L103" s="4"/>
      <c r="N103" s="4"/>
      <c r="O103" s="4"/>
      <c r="Q103" s="4"/>
      <c r="R103" s="4"/>
      <c r="T103" s="4"/>
      <c r="U103" s="4"/>
      <c r="W103" s="4"/>
      <c r="X103" s="4"/>
    </row>
    <row r="104" spans="2:24" s="3" customFormat="1" x14ac:dyDescent="0.2">
      <c r="B104" s="4"/>
      <c r="C104" s="4"/>
      <c r="E104" s="66" t="s">
        <v>26</v>
      </c>
      <c r="F104" s="66">
        <v>23</v>
      </c>
      <c r="H104" s="4"/>
      <c r="I104" s="4"/>
      <c r="K104" s="4"/>
      <c r="L104" s="4"/>
      <c r="N104" s="4"/>
      <c r="O104" s="4"/>
      <c r="Q104" s="4"/>
      <c r="R104" s="4"/>
      <c r="T104" s="4"/>
      <c r="U104" s="4"/>
      <c r="W104" s="4"/>
      <c r="X104" s="4"/>
    </row>
    <row r="105" spans="2:24" s="3" customFormat="1" x14ac:dyDescent="0.2">
      <c r="B105" s="4"/>
      <c r="C105" s="4"/>
      <c r="E105" s="66" t="s">
        <v>156</v>
      </c>
      <c r="F105" s="66">
        <v>17</v>
      </c>
      <c r="H105" s="4"/>
      <c r="I105" s="4"/>
      <c r="K105" s="4"/>
      <c r="L105" s="4"/>
      <c r="N105" s="4"/>
      <c r="O105" s="4"/>
      <c r="Q105" s="4"/>
      <c r="R105" s="4"/>
      <c r="T105" s="4"/>
      <c r="U105" s="4"/>
      <c r="W105" s="4"/>
      <c r="X105" s="4"/>
    </row>
    <row r="106" spans="2:24" s="3" customFormat="1" x14ac:dyDescent="0.2">
      <c r="B106" s="4"/>
      <c r="C106" s="4"/>
      <c r="E106" s="66" t="s">
        <v>105</v>
      </c>
      <c r="F106" s="66">
        <v>19</v>
      </c>
      <c r="H106" s="4"/>
      <c r="I106" s="4"/>
      <c r="K106" s="4"/>
      <c r="L106" s="4"/>
      <c r="N106" s="4"/>
      <c r="O106" s="4"/>
      <c r="Q106" s="4"/>
      <c r="R106" s="4"/>
      <c r="T106" s="4"/>
      <c r="U106" s="4"/>
      <c r="W106" s="4"/>
      <c r="X106" s="4"/>
    </row>
    <row r="107" spans="2:24" s="3" customFormat="1" x14ac:dyDescent="0.2">
      <c r="B107" s="4"/>
      <c r="C107" s="4"/>
      <c r="E107" s="66" t="s">
        <v>65</v>
      </c>
      <c r="F107" s="66">
        <v>26.7</v>
      </c>
      <c r="H107" s="4"/>
      <c r="I107" s="4"/>
      <c r="K107" s="4"/>
      <c r="L107" s="4"/>
      <c r="N107" s="4"/>
      <c r="O107" s="4"/>
      <c r="Q107" s="4"/>
      <c r="R107" s="4"/>
      <c r="T107" s="4"/>
      <c r="U107" s="4"/>
      <c r="W107" s="4"/>
      <c r="X107" s="4"/>
    </row>
    <row r="108" spans="2:24" s="3" customFormat="1" x14ac:dyDescent="0.2">
      <c r="B108" s="4"/>
      <c r="C108" s="4"/>
      <c r="E108" s="66" t="s">
        <v>45</v>
      </c>
      <c r="F108" s="66">
        <v>15.1</v>
      </c>
      <c r="H108" s="4"/>
      <c r="I108" s="4"/>
      <c r="K108" s="4"/>
      <c r="L108" s="4"/>
      <c r="N108" s="4"/>
      <c r="O108" s="4"/>
      <c r="Q108" s="4"/>
      <c r="R108" s="4"/>
      <c r="T108" s="4"/>
      <c r="U108" s="4"/>
      <c r="W108" s="4"/>
      <c r="X108" s="4"/>
    </row>
    <row r="109" spans="2:24" s="3" customFormat="1" x14ac:dyDescent="0.2">
      <c r="B109" s="4"/>
      <c r="C109" s="4"/>
      <c r="E109" s="66" t="s">
        <v>27</v>
      </c>
      <c r="F109" s="66">
        <v>18</v>
      </c>
      <c r="H109" s="4"/>
      <c r="I109" s="4"/>
      <c r="K109" s="4"/>
      <c r="L109" s="4"/>
      <c r="N109" s="4"/>
      <c r="O109" s="4"/>
      <c r="Q109" s="4"/>
      <c r="R109" s="4"/>
      <c r="T109" s="4"/>
      <c r="U109" s="4"/>
      <c r="W109" s="4"/>
      <c r="X109" s="4"/>
    </row>
    <row r="110" spans="2:24" s="3" customFormat="1" x14ac:dyDescent="0.2">
      <c r="B110" s="4"/>
      <c r="C110" s="4"/>
      <c r="E110" s="66" t="s">
        <v>28</v>
      </c>
      <c r="F110" s="66">
        <v>24</v>
      </c>
      <c r="H110" s="4"/>
      <c r="I110" s="4"/>
      <c r="K110" s="4"/>
      <c r="L110" s="4"/>
      <c r="N110" s="4"/>
      <c r="O110" s="4"/>
      <c r="Q110" s="4"/>
      <c r="R110" s="4"/>
      <c r="T110" s="4"/>
      <c r="U110" s="4"/>
      <c r="W110" s="4"/>
      <c r="X110" s="4"/>
    </row>
    <row r="111" spans="2:24" s="3" customFormat="1" x14ac:dyDescent="0.2">
      <c r="B111" s="4"/>
      <c r="C111" s="4"/>
      <c r="E111" s="66" t="s">
        <v>88</v>
      </c>
      <c r="F111" s="66">
        <v>13</v>
      </c>
      <c r="H111" s="4"/>
      <c r="I111" s="4"/>
      <c r="K111" s="4"/>
      <c r="L111" s="4"/>
      <c r="N111" s="4"/>
      <c r="O111" s="4"/>
      <c r="Q111" s="4"/>
      <c r="R111" s="4"/>
      <c r="T111" s="4"/>
      <c r="U111" s="4"/>
      <c r="W111" s="4"/>
      <c r="X111" s="4"/>
    </row>
    <row r="112" spans="2:24" s="3" customFormat="1" x14ac:dyDescent="0.2">
      <c r="B112" s="4"/>
      <c r="C112" s="4"/>
      <c r="E112" s="66" t="s">
        <v>66</v>
      </c>
      <c r="F112" s="66">
        <v>25</v>
      </c>
      <c r="H112" s="4"/>
      <c r="I112" s="4"/>
      <c r="K112" s="4"/>
      <c r="L112" s="4"/>
      <c r="N112" s="4"/>
      <c r="O112" s="4"/>
      <c r="Q112" s="4"/>
      <c r="R112" s="4"/>
      <c r="T112" s="4"/>
      <c r="U112" s="4"/>
      <c r="W112" s="4"/>
      <c r="X112" s="4"/>
    </row>
    <row r="113" spans="2:24" s="3" customFormat="1" x14ac:dyDescent="0.2">
      <c r="B113" s="4"/>
      <c r="C113" s="4"/>
      <c r="E113" s="66" t="s">
        <v>106</v>
      </c>
      <c r="F113" s="66">
        <v>21</v>
      </c>
      <c r="H113" s="4"/>
      <c r="I113" s="4"/>
      <c r="K113" s="4"/>
      <c r="L113" s="4"/>
      <c r="N113" s="4"/>
      <c r="O113" s="4"/>
      <c r="Q113" s="4"/>
      <c r="R113" s="4"/>
      <c r="T113" s="4"/>
      <c r="U113" s="4"/>
      <c r="W113" s="4"/>
      <c r="X113" s="4"/>
    </row>
    <row r="114" spans="2:24" s="3" customFormat="1" x14ac:dyDescent="0.2">
      <c r="B114" s="4"/>
      <c r="C114" s="4"/>
      <c r="E114" s="66" t="s">
        <v>14</v>
      </c>
      <c r="F114" s="66">
        <v>28</v>
      </c>
      <c r="H114" s="4"/>
      <c r="I114" s="4"/>
      <c r="K114" s="4"/>
      <c r="L114" s="4"/>
      <c r="N114" s="4"/>
      <c r="O114" s="4"/>
      <c r="Q114" s="4"/>
      <c r="R114" s="4"/>
      <c r="T114" s="4"/>
      <c r="U114" s="4"/>
      <c r="W114" s="4"/>
      <c r="X114" s="4"/>
    </row>
    <row r="115" spans="2:24" s="3" customFormat="1" x14ac:dyDescent="0.2">
      <c r="B115" s="4"/>
      <c r="C115" s="4"/>
      <c r="E115" s="66" t="s">
        <v>107</v>
      </c>
      <c r="F115" s="66">
        <v>22</v>
      </c>
      <c r="H115" s="4"/>
      <c r="I115" s="4"/>
      <c r="K115" s="4"/>
      <c r="L115" s="4"/>
      <c r="N115" s="4"/>
      <c r="O115" s="4"/>
      <c r="Q115" s="4"/>
      <c r="R115" s="4"/>
      <c r="T115" s="4"/>
      <c r="U115" s="4"/>
      <c r="W115" s="4"/>
      <c r="X115" s="4"/>
    </row>
    <row r="116" spans="2:24" s="3" customFormat="1" x14ac:dyDescent="0.2">
      <c r="B116" s="4"/>
      <c r="C116" s="4"/>
      <c r="E116" s="66" t="s">
        <v>108</v>
      </c>
      <c r="F116" s="66">
        <v>21</v>
      </c>
      <c r="H116" s="4"/>
      <c r="I116" s="4"/>
      <c r="K116" s="4"/>
      <c r="L116" s="4"/>
      <c r="N116" s="4"/>
      <c r="O116" s="4"/>
      <c r="Q116" s="4"/>
      <c r="R116" s="4"/>
      <c r="T116" s="4"/>
      <c r="U116" s="4"/>
      <c r="W116" s="4"/>
      <c r="X116" s="4"/>
    </row>
    <row r="117" spans="2:24" s="3" customFormat="1" x14ac:dyDescent="0.2">
      <c r="B117" s="4"/>
      <c r="C117" s="4"/>
      <c r="E117" s="66" t="s">
        <v>46</v>
      </c>
      <c r="F117" s="66">
        <v>19</v>
      </c>
      <c r="H117" s="4"/>
      <c r="I117" s="4"/>
      <c r="K117" s="4"/>
      <c r="L117" s="4"/>
      <c r="N117" s="4"/>
      <c r="O117" s="4"/>
      <c r="Q117" s="4"/>
      <c r="R117" s="4"/>
      <c r="T117" s="4"/>
      <c r="U117" s="4"/>
      <c r="W117" s="4"/>
      <c r="X117" s="4"/>
    </row>
    <row r="118" spans="2:24" s="3" customFormat="1" x14ac:dyDescent="0.2">
      <c r="B118" s="4"/>
      <c r="C118" s="4"/>
      <c r="E118" s="66" t="s">
        <v>121</v>
      </c>
      <c r="F118" s="66">
        <v>28</v>
      </c>
      <c r="H118" s="4"/>
      <c r="I118" s="4"/>
      <c r="K118" s="4"/>
      <c r="L118" s="4"/>
      <c r="N118" s="4"/>
      <c r="O118" s="4"/>
      <c r="Q118" s="4"/>
      <c r="R118" s="4"/>
      <c r="T118" s="4"/>
      <c r="U118" s="4"/>
      <c r="W118" s="4"/>
      <c r="X118" s="4"/>
    </row>
    <row r="119" spans="2:24" s="3" customFormat="1" x14ac:dyDescent="0.2">
      <c r="B119" s="4"/>
      <c r="C119" s="4"/>
      <c r="E119" s="66" t="s">
        <v>67</v>
      </c>
      <c r="F119" s="66">
        <v>25</v>
      </c>
      <c r="H119" s="4"/>
      <c r="I119" s="4"/>
      <c r="K119" s="4"/>
      <c r="L119" s="4"/>
      <c r="N119" s="4"/>
      <c r="O119" s="4"/>
      <c r="Q119" s="4"/>
      <c r="R119" s="4"/>
      <c r="T119" s="4"/>
      <c r="U119" s="4"/>
      <c r="W119" s="4"/>
      <c r="X119" s="4"/>
    </row>
    <row r="120" spans="2:24" s="3" customFormat="1" x14ac:dyDescent="0.2">
      <c r="B120" s="4"/>
      <c r="C120" s="4"/>
      <c r="E120" s="66" t="s">
        <v>109</v>
      </c>
      <c r="F120" s="66">
        <v>20</v>
      </c>
      <c r="H120" s="4"/>
      <c r="I120" s="4"/>
      <c r="K120" s="4"/>
      <c r="L120" s="4"/>
      <c r="N120" s="4"/>
      <c r="O120" s="4"/>
      <c r="Q120" s="4"/>
      <c r="R120" s="4"/>
      <c r="T120" s="4"/>
      <c r="U120" s="4"/>
      <c r="W120" s="4"/>
      <c r="X120" s="4"/>
    </row>
    <row r="121" spans="2:24" s="3" customFormat="1" x14ac:dyDescent="0.2">
      <c r="B121" s="4"/>
      <c r="C121" s="4"/>
      <c r="E121" s="66" t="s">
        <v>47</v>
      </c>
      <c r="F121" s="66">
        <v>21</v>
      </c>
      <c r="H121" s="4"/>
      <c r="I121" s="4"/>
      <c r="K121" s="4"/>
      <c r="L121" s="4"/>
      <c r="N121" s="4"/>
      <c r="O121" s="4"/>
      <c r="Q121" s="4"/>
      <c r="R121" s="4"/>
      <c r="T121" s="4"/>
      <c r="U121" s="4"/>
      <c r="W121" s="4"/>
      <c r="X121" s="4"/>
    </row>
    <row r="122" spans="2:24" s="3" customFormat="1" x14ac:dyDescent="0.2">
      <c r="B122" s="4"/>
      <c r="C122" s="4"/>
      <c r="E122" s="66" t="s">
        <v>110</v>
      </c>
      <c r="F122" s="66">
        <v>21</v>
      </c>
      <c r="H122" s="4"/>
      <c r="I122" s="4"/>
      <c r="K122" s="4"/>
      <c r="L122" s="4"/>
      <c r="N122" s="4"/>
      <c r="O122" s="4"/>
      <c r="Q122" s="4"/>
      <c r="R122" s="4"/>
      <c r="T122" s="4"/>
      <c r="U122" s="4"/>
      <c r="W122" s="4"/>
      <c r="X122" s="4"/>
    </row>
    <row r="123" spans="2:24" s="3" customFormat="1" x14ac:dyDescent="0.2">
      <c r="B123" s="4"/>
      <c r="C123" s="4"/>
      <c r="E123" s="66" t="s">
        <v>29</v>
      </c>
      <c r="F123" s="66">
        <v>23</v>
      </c>
      <c r="H123" s="4"/>
      <c r="I123" s="4"/>
      <c r="K123" s="4"/>
      <c r="L123" s="4"/>
      <c r="N123" s="4"/>
      <c r="O123" s="4"/>
      <c r="Q123" s="4"/>
      <c r="R123" s="4"/>
      <c r="T123" s="4"/>
      <c r="U123" s="4"/>
      <c r="W123" s="4"/>
      <c r="X123" s="4"/>
    </row>
    <row r="124" spans="2:24" s="3" customFormat="1" x14ac:dyDescent="0.2">
      <c r="B124" s="4"/>
      <c r="C124" s="4"/>
      <c r="E124" s="66" t="s">
        <v>111</v>
      </c>
      <c r="F124" s="66">
        <v>25</v>
      </c>
      <c r="H124" s="4"/>
      <c r="I124" s="4"/>
      <c r="K124" s="4"/>
      <c r="L124" s="4"/>
      <c r="N124" s="4"/>
      <c r="O124" s="4"/>
      <c r="Q124" s="4"/>
      <c r="R124" s="4"/>
      <c r="T124" s="4"/>
      <c r="U124" s="4"/>
      <c r="W124" s="4"/>
      <c r="X124" s="4"/>
    </row>
    <row r="125" spans="2:24" s="3" customFormat="1" x14ac:dyDescent="0.2">
      <c r="B125" s="4"/>
      <c r="C125" s="4"/>
      <c r="E125" s="66" t="s">
        <v>122</v>
      </c>
      <c r="F125" s="66">
        <v>28</v>
      </c>
      <c r="H125" s="4"/>
      <c r="I125" s="4"/>
      <c r="K125" s="4"/>
      <c r="L125" s="4"/>
      <c r="N125" s="4"/>
      <c r="O125" s="4"/>
      <c r="Q125" s="4"/>
      <c r="R125" s="4"/>
      <c r="T125" s="4"/>
      <c r="U125" s="4"/>
      <c r="W125" s="4"/>
      <c r="X125" s="4"/>
    </row>
    <row r="126" spans="2:24" s="3" customFormat="1" x14ac:dyDescent="0.2">
      <c r="B126" s="4"/>
      <c r="C126" s="4"/>
      <c r="E126" s="66" t="s">
        <v>30</v>
      </c>
      <c r="F126" s="66">
        <v>23</v>
      </c>
      <c r="H126" s="4"/>
      <c r="I126" s="4"/>
      <c r="K126" s="4"/>
      <c r="L126" s="4"/>
      <c r="N126" s="4"/>
      <c r="O126" s="4"/>
      <c r="Q126" s="4"/>
      <c r="R126" s="4"/>
      <c r="T126" s="4"/>
      <c r="U126" s="4"/>
      <c r="W126" s="4"/>
      <c r="X126" s="4"/>
    </row>
    <row r="127" spans="2:24" s="3" customFormat="1" x14ac:dyDescent="0.2">
      <c r="B127" s="4"/>
      <c r="C127" s="4"/>
      <c r="E127" s="66" t="s">
        <v>48</v>
      </c>
      <c r="F127" s="66">
        <v>17.7</v>
      </c>
      <c r="H127" s="4"/>
      <c r="I127" s="4"/>
      <c r="K127" s="4"/>
      <c r="L127" s="4"/>
      <c r="N127" s="4"/>
      <c r="O127" s="4"/>
      <c r="Q127" s="4"/>
      <c r="R127" s="4"/>
      <c r="T127" s="4"/>
      <c r="U127" s="4"/>
      <c r="W127" s="4"/>
      <c r="X127" s="4"/>
    </row>
    <row r="128" spans="2:24" s="3" customFormat="1" x14ac:dyDescent="0.2">
      <c r="B128" s="4"/>
      <c r="C128" s="4"/>
      <c r="E128" s="66" t="s">
        <v>31</v>
      </c>
      <c r="F128" s="66">
        <v>21</v>
      </c>
      <c r="H128" s="4"/>
      <c r="I128" s="4"/>
      <c r="K128" s="4"/>
      <c r="L128" s="4"/>
      <c r="N128" s="4"/>
      <c r="O128" s="4"/>
      <c r="Q128" s="4"/>
      <c r="R128" s="4"/>
      <c r="T128" s="4"/>
      <c r="U128" s="4"/>
      <c r="W128" s="4"/>
      <c r="X128" s="4"/>
    </row>
    <row r="129" spans="2:24" s="3" customFormat="1" x14ac:dyDescent="0.2">
      <c r="B129" s="4"/>
      <c r="C129" s="4"/>
      <c r="E129" s="66" t="s">
        <v>21</v>
      </c>
      <c r="F129" s="66">
        <v>28</v>
      </c>
      <c r="H129" s="4"/>
      <c r="I129" s="4"/>
      <c r="K129" s="4"/>
      <c r="L129" s="4"/>
      <c r="N129" s="4"/>
      <c r="O129" s="4"/>
      <c r="Q129" s="4"/>
      <c r="R129" s="4"/>
      <c r="T129" s="4"/>
      <c r="U129" s="4"/>
      <c r="W129" s="4"/>
      <c r="X129" s="4"/>
    </row>
    <row r="130" spans="2:24" s="3" customFormat="1" x14ac:dyDescent="0.2">
      <c r="B130" s="4"/>
      <c r="C130" s="4"/>
      <c r="E130" s="66" t="s">
        <v>15</v>
      </c>
      <c r="F130" s="66">
        <v>28</v>
      </c>
      <c r="H130" s="4"/>
      <c r="I130" s="4"/>
      <c r="K130" s="4"/>
      <c r="L130" s="4"/>
      <c r="N130" s="4"/>
      <c r="O130" s="4"/>
      <c r="Q130" s="4"/>
      <c r="R130" s="4"/>
      <c r="T130" s="4"/>
      <c r="U130" s="4"/>
      <c r="W130" s="4"/>
      <c r="X130" s="4"/>
    </row>
  </sheetData>
  <mergeCells count="1">
    <mergeCell ref="B3: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Anexo 1</vt:lpstr>
      <vt:lpstr>Anexo 2</vt:lpstr>
      <vt:lpstr>Anexo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Jhon Camilo O.-</dc:creator>
  <cp:lastModifiedBy>Jhon Camilo O.-</cp:lastModifiedBy>
  <dcterms:created xsi:type="dcterms:W3CDTF">2021-11-24T16:46:50Z</dcterms:created>
  <dcterms:modified xsi:type="dcterms:W3CDTF">2022-02-21T20:04:26Z</dcterms:modified>
</cp:coreProperties>
</file>